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1165" windowHeight="5100" tabRatio="682"/>
  </bookViews>
  <sheets>
    <sheet name="Summary" sheetId="5" r:id="rId1"/>
    <sheet name="XTF Exchange Traded Funds" sheetId="15" r:id="rId2"/>
    <sheet name="XTF - OTC Turnover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Commodities'!$A$5:$H$249</definedName>
    <definedName name="_xlnm._FilterDatabase" localSheetId="4" hidden="1">'Exchange Traded Notes'!$A$6:$H$141</definedName>
    <definedName name="_xlnm._FilterDatabase" localSheetId="2" hidden="1">'XTF - OTC Turnover'!$A$5:$L$1039</definedName>
    <definedName name="_xlnm._FilterDatabase" localSheetId="1" hidden="1">'XTF Exchange Traded Funds'!$A$5:$L$1039</definedName>
    <definedName name="_xlnm.Print_Titles" localSheetId="2">'XTF - OTC Turnover'!$5:$6</definedName>
    <definedName name="_xlnm.Print_Titles" localSheetId="1">'XTF Exchange Traded Funds'!$5:$534</definedName>
  </definedNames>
  <calcPr calcId="145621"/>
</workbook>
</file>

<file path=xl/calcChain.xml><?xml version="1.0" encoding="utf-8"?>
<calcChain xmlns="http://schemas.openxmlformats.org/spreadsheetml/2006/main">
  <c r="L1052" i="20" l="1"/>
  <c r="L1045" i="20"/>
  <c r="L39" i="20"/>
  <c r="K333" i="20"/>
  <c r="L629" i="20"/>
  <c r="H333" i="20"/>
  <c r="H1047" i="15"/>
  <c r="H877" i="15"/>
  <c r="H400" i="15"/>
  <c r="H638" i="15"/>
  <c r="K1045" i="20" l="1"/>
  <c r="K39" i="20"/>
  <c r="L333" i="20"/>
  <c r="K629" i="20"/>
  <c r="H1045" i="20"/>
  <c r="H39" i="20"/>
  <c r="H629" i="20"/>
  <c r="H1051" i="15"/>
  <c r="H1052" i="15"/>
  <c r="L819" i="20" l="1"/>
  <c r="L678" i="20"/>
  <c r="L870" i="20"/>
  <c r="L1036" i="20"/>
  <c r="L654" i="20"/>
  <c r="L533" i="20"/>
  <c r="L1037" i="20"/>
  <c r="L738" i="20"/>
  <c r="L375" i="20"/>
  <c r="K819" i="20"/>
  <c r="K678" i="20"/>
  <c r="K870" i="20"/>
  <c r="K1036" i="20"/>
  <c r="K654" i="20"/>
  <c r="K533" i="20"/>
  <c r="K1037" i="20"/>
  <c r="K738" i="20"/>
  <c r="K375" i="20"/>
  <c r="H819" i="20"/>
  <c r="H678" i="20"/>
  <c r="H870" i="20"/>
  <c r="H1036" i="20"/>
  <c r="H654" i="20"/>
  <c r="H533" i="20"/>
  <c r="H1037" i="20"/>
  <c r="H738" i="20"/>
  <c r="H375" i="20"/>
  <c r="H802" i="15" l="1"/>
  <c r="H740" i="15"/>
  <c r="H998" i="15"/>
  <c r="H1034" i="15"/>
  <c r="H789" i="15"/>
  <c r="H539" i="15"/>
  <c r="H1026" i="15"/>
  <c r="H893" i="15"/>
  <c r="H300" i="15"/>
  <c r="K141" i="22" l="1"/>
  <c r="J141" i="22"/>
  <c r="M10" i="22"/>
  <c r="M11" i="22"/>
  <c r="M12" i="22"/>
  <c r="M44" i="22"/>
  <c r="M53" i="22"/>
  <c r="M84" i="22"/>
  <c r="M56" i="22"/>
  <c r="M83" i="22"/>
  <c r="M35" i="22"/>
  <c r="M29" i="22"/>
  <c r="M39" i="22"/>
  <c r="M17" i="22"/>
  <c r="M20" i="22"/>
  <c r="M16" i="22"/>
  <c r="M85" i="22"/>
  <c r="M13" i="22"/>
  <c r="M27" i="22"/>
  <c r="M46" i="22"/>
  <c r="M14" i="22"/>
  <c r="M40" i="22"/>
  <c r="M33" i="22"/>
  <c r="M21" i="22"/>
  <c r="M67" i="22"/>
  <c r="M52" i="22"/>
  <c r="M70" i="22"/>
  <c r="M32" i="22"/>
  <c r="M9" i="22"/>
  <c r="M57" i="22"/>
  <c r="M25" i="22"/>
  <c r="M86" i="22"/>
  <c r="M50" i="22"/>
  <c r="M8" i="22"/>
  <c r="M55" i="22"/>
  <c r="M15" i="22"/>
  <c r="M48" i="22"/>
  <c r="M23" i="22"/>
  <c r="M41" i="22"/>
  <c r="M34" i="22"/>
  <c r="M31" i="22"/>
  <c r="M38" i="22"/>
  <c r="M45" i="22"/>
  <c r="M79" i="22"/>
  <c r="M43" i="22"/>
  <c r="M69" i="22"/>
  <c r="M63" i="22"/>
  <c r="M82" i="22"/>
  <c r="M30" i="22"/>
  <c r="M75" i="22"/>
  <c r="M87" i="22"/>
  <c r="M47" i="22"/>
  <c r="M88" i="22"/>
  <c r="M72" i="22"/>
  <c r="M74" i="22"/>
  <c r="M22" i="22"/>
  <c r="M89" i="22"/>
  <c r="M28" i="22"/>
  <c r="M90" i="22"/>
  <c r="M91" i="22"/>
  <c r="M26" i="22"/>
  <c r="M92" i="22"/>
  <c r="M93" i="22"/>
  <c r="M51" i="22"/>
  <c r="M94" i="22"/>
  <c r="M58" i="22"/>
  <c r="M49" i="22"/>
  <c r="M60" i="22"/>
  <c r="M95" i="22"/>
  <c r="M18" i="22"/>
  <c r="M73" i="22"/>
  <c r="M96" i="22"/>
  <c r="M68" i="22"/>
  <c r="M97" i="22"/>
  <c r="M98" i="22"/>
  <c r="M59" i="22"/>
  <c r="M99" i="22"/>
  <c r="M100" i="22"/>
  <c r="M36" i="22"/>
  <c r="M101" i="22"/>
  <c r="M102" i="22"/>
  <c r="M103" i="22"/>
  <c r="M104" i="22"/>
  <c r="M19" i="22"/>
  <c r="M37" i="22"/>
  <c r="M80" i="22"/>
  <c r="M65" i="22"/>
  <c r="M105" i="22"/>
  <c r="M106" i="22"/>
  <c r="M42" i="22"/>
  <c r="M107" i="22"/>
  <c r="M61" i="22"/>
  <c r="M71" i="22"/>
  <c r="M108" i="22"/>
  <c r="M109" i="22"/>
  <c r="M110" i="22"/>
  <c r="M111" i="22"/>
  <c r="M112" i="22"/>
  <c r="M66" i="22"/>
  <c r="M113" i="22"/>
  <c r="M114" i="22"/>
  <c r="M24" i="22"/>
  <c r="M115" i="22"/>
  <c r="M116" i="22"/>
  <c r="M76" i="22"/>
  <c r="M117" i="22"/>
  <c r="M118" i="22"/>
  <c r="M78" i="22"/>
  <c r="M77" i="22"/>
  <c r="M119" i="22"/>
  <c r="M120" i="22"/>
  <c r="M121" i="22"/>
  <c r="M122" i="22"/>
  <c r="M123" i="22"/>
  <c r="M124" i="22"/>
  <c r="M125" i="22"/>
  <c r="M126" i="22"/>
  <c r="M64" i="22"/>
  <c r="M127" i="22"/>
  <c r="M128" i="22"/>
  <c r="M129" i="22"/>
  <c r="M130" i="22"/>
  <c r="M131" i="22"/>
  <c r="M132" i="22"/>
  <c r="M133" i="22"/>
  <c r="M54" i="22"/>
  <c r="M62" i="22"/>
  <c r="M134" i="22"/>
  <c r="M135" i="22"/>
  <c r="M136" i="22"/>
  <c r="M137" i="22"/>
  <c r="M81" i="22"/>
  <c r="M138" i="22"/>
  <c r="M139" i="22"/>
  <c r="M140" i="22"/>
  <c r="M7" i="22"/>
  <c r="L124" i="22"/>
  <c r="L126" i="22"/>
  <c r="L131" i="22"/>
  <c r="L54" i="22"/>
  <c r="L135" i="22"/>
  <c r="L136" i="22"/>
  <c r="L137" i="22"/>
  <c r="L138" i="22"/>
  <c r="L139" i="22"/>
  <c r="L7" i="22"/>
  <c r="L10" i="22"/>
  <c r="L11" i="22"/>
  <c r="L12" i="22"/>
  <c r="L44" i="22"/>
  <c r="L53" i="22"/>
  <c r="L84" i="22"/>
  <c r="L56" i="22"/>
  <c r="L83" i="22"/>
  <c r="L35" i="22"/>
  <c r="L29" i="22"/>
  <c r="L39" i="22"/>
  <c r="L17" i="22"/>
  <c r="L20" i="22"/>
  <c r="L16" i="22"/>
  <c r="L85" i="22"/>
  <c r="L13" i="22"/>
  <c r="L27" i="22"/>
  <c r="L46" i="22"/>
  <c r="L14" i="22"/>
  <c r="L40" i="22"/>
  <c r="L33" i="22"/>
  <c r="L21" i="22"/>
  <c r="L67" i="22"/>
  <c r="L52" i="22"/>
  <c r="L70" i="22"/>
  <c r="L32" i="22"/>
  <c r="L9" i="22"/>
  <c r="L57" i="22"/>
  <c r="L25" i="22"/>
  <c r="L86" i="22"/>
  <c r="L50" i="22"/>
  <c r="L8" i="22"/>
  <c r="L55" i="22"/>
  <c r="L15" i="22"/>
  <c r="L48" i="22"/>
  <c r="L23" i="22"/>
  <c r="L41" i="22"/>
  <c r="L34" i="22"/>
  <c r="L31" i="22"/>
  <c r="L38" i="22"/>
  <c r="L45" i="22"/>
  <c r="L79" i="22"/>
  <c r="L43" i="22"/>
  <c r="L69" i="22"/>
  <c r="L63" i="22"/>
  <c r="L82" i="22"/>
  <c r="L30" i="22"/>
  <c r="L75" i="22"/>
  <c r="L87" i="22"/>
  <c r="L47" i="22"/>
  <c r="L88" i="22"/>
  <c r="L72" i="22"/>
  <c r="L74" i="22"/>
  <c r="L22" i="22"/>
  <c r="L89" i="22"/>
  <c r="L28" i="22"/>
  <c r="L90" i="22"/>
  <c r="L91" i="22"/>
  <c r="L26" i="22"/>
  <c r="L92" i="22"/>
  <c r="L93" i="22"/>
  <c r="L51" i="22"/>
  <c r="L94" i="22"/>
  <c r="L58" i="22"/>
  <c r="L49" i="22"/>
  <c r="L60" i="22"/>
  <c r="L95" i="22"/>
  <c r="L18" i="22"/>
  <c r="L73" i="22"/>
  <c r="L96" i="22"/>
  <c r="L68" i="22"/>
  <c r="L97" i="22"/>
  <c r="L98" i="22"/>
  <c r="L99" i="22"/>
  <c r="L100" i="22"/>
  <c r="L36" i="22"/>
  <c r="L102" i="22"/>
  <c r="L103" i="22"/>
  <c r="L104" i="22"/>
  <c r="L19" i="22"/>
  <c r="L37" i="22"/>
  <c r="L80" i="22"/>
  <c r="L65" i="22"/>
  <c r="L105" i="22"/>
  <c r="L106" i="22"/>
  <c r="L42" i="22"/>
  <c r="L107" i="22"/>
  <c r="L71" i="22"/>
  <c r="L108" i="22"/>
  <c r="L109" i="22"/>
  <c r="L111" i="22"/>
  <c r="L112" i="22"/>
  <c r="L66" i="22"/>
  <c r="L113" i="22"/>
  <c r="L114" i="22"/>
  <c r="L24" i="22"/>
  <c r="L115" i="22"/>
  <c r="L116" i="22"/>
  <c r="L76" i="22"/>
  <c r="L117" i="22"/>
  <c r="L118" i="22"/>
  <c r="L77" i="22"/>
  <c r="L119" i="22"/>
  <c r="L120" i="22"/>
  <c r="L122" i="22"/>
  <c r="L123" i="22"/>
  <c r="L125" i="22"/>
  <c r="L64" i="22"/>
  <c r="L127" i="22"/>
  <c r="L128" i="22"/>
  <c r="L129" i="22"/>
  <c r="L130" i="22"/>
  <c r="L133" i="22"/>
  <c r="L62" i="22"/>
  <c r="L81" i="22"/>
  <c r="L141" i="22" l="1"/>
  <c r="L121" i="22"/>
  <c r="L134" i="22"/>
  <c r="L101" i="22"/>
  <c r="L140" i="22"/>
  <c r="L132" i="22"/>
  <c r="L61" i="22"/>
  <c r="L59" i="22"/>
  <c r="L78" i="22"/>
  <c r="L110" i="22"/>
  <c r="L1034" i="20" l="1"/>
  <c r="L896" i="20"/>
  <c r="L701" i="20"/>
  <c r="L1035" i="20"/>
  <c r="L1038" i="20"/>
  <c r="K428" i="20" l="1"/>
  <c r="K912" i="20"/>
  <c r="K704" i="20"/>
  <c r="K894" i="20"/>
  <c r="L844" i="20"/>
  <c r="L854" i="20"/>
  <c r="K1034" i="20"/>
  <c r="K896" i="20"/>
  <c r="K644" i="20"/>
  <c r="K110" i="20"/>
  <c r="K195" i="20"/>
  <c r="K1035" i="20"/>
  <c r="H1052" i="20"/>
  <c r="H428" i="20"/>
  <c r="H912" i="20"/>
  <c r="H1034" i="20"/>
  <c r="H896" i="20"/>
  <c r="L195" i="20"/>
  <c r="H1035" i="20"/>
  <c r="K844" i="20"/>
  <c r="K895" i="20"/>
  <c r="K701" i="20"/>
  <c r="H894" i="20"/>
  <c r="H854" i="20"/>
  <c r="H701" i="20"/>
  <c r="H110" i="20"/>
  <c r="E217" i="21"/>
  <c r="K1052" i="20" l="1"/>
  <c r="L644" i="20"/>
  <c r="K854" i="20"/>
  <c r="L895" i="20"/>
  <c r="L894" i="20"/>
  <c r="L704" i="20"/>
  <c r="L110" i="20"/>
  <c r="H644" i="20"/>
  <c r="L428" i="20"/>
  <c r="H195" i="20"/>
  <c r="H844" i="20"/>
  <c r="H704" i="20"/>
  <c r="H895" i="20"/>
  <c r="L912" i="20"/>
  <c r="H517" i="15"/>
  <c r="H849" i="15"/>
  <c r="H404" i="15"/>
  <c r="H920" i="15"/>
  <c r="H798" i="15"/>
  <c r="H743" i="15"/>
  <c r="H820" i="15"/>
  <c r="H993" i="15"/>
  <c r="H907" i="15"/>
  <c r="H666" i="15"/>
  <c r="H616" i="15"/>
  <c r="H904" i="15"/>
  <c r="H837" i="15"/>
  <c r="H1011" i="15"/>
  <c r="H1049" i="15" l="1"/>
  <c r="H1051" i="20"/>
  <c r="H1018" i="20"/>
  <c r="H857" i="20"/>
  <c r="H1019" i="20"/>
  <c r="H832" i="20"/>
  <c r="H1020" i="20"/>
  <c r="H1021" i="20"/>
  <c r="H1022" i="20"/>
  <c r="H1023" i="20"/>
  <c r="H927" i="20"/>
  <c r="H1024" i="20"/>
  <c r="H1025" i="20"/>
  <c r="H1026" i="20"/>
  <c r="H1027" i="20"/>
  <c r="H885" i="20"/>
  <c r="H1028" i="20"/>
  <c r="H1029" i="20"/>
  <c r="H791" i="20"/>
  <c r="H835" i="20"/>
  <c r="H371" i="20"/>
  <c r="H851" i="20"/>
  <c r="H871" i="20"/>
  <c r="H786" i="20"/>
  <c r="H500" i="20"/>
  <c r="H695" i="20"/>
  <c r="H1030" i="20"/>
  <c r="H1031" i="20"/>
  <c r="H879" i="20"/>
  <c r="H172" i="20"/>
  <c r="H653" i="20"/>
  <c r="H562" i="20"/>
  <c r="H530" i="20"/>
  <c r="H1032" i="20"/>
  <c r="H1033" i="20"/>
  <c r="H238" i="20"/>
  <c r="H761" i="20"/>
  <c r="H736" i="20"/>
  <c r="H480" i="20"/>
  <c r="H1038" i="20"/>
  <c r="K1018" i="20"/>
  <c r="K857" i="20"/>
  <c r="K1019" i="20"/>
  <c r="K832" i="20"/>
  <c r="K1020" i="20"/>
  <c r="K1021" i="20"/>
  <c r="K1022" i="20"/>
  <c r="K1023" i="20"/>
  <c r="K927" i="20"/>
  <c r="K1024" i="20"/>
  <c r="K1025" i="20"/>
  <c r="K1026" i="20"/>
  <c r="K1027" i="20"/>
  <c r="K885" i="20"/>
  <c r="K1028" i="20"/>
  <c r="K1029" i="20"/>
  <c r="K791" i="20"/>
  <c r="K835" i="20"/>
  <c r="K371" i="20"/>
  <c r="K851" i="20"/>
  <c r="K871" i="20"/>
  <c r="K786" i="20"/>
  <c r="K500" i="20"/>
  <c r="K695" i="20"/>
  <c r="K1030" i="20"/>
  <c r="K1031" i="20"/>
  <c r="K879" i="20"/>
  <c r="K172" i="20"/>
  <c r="K653" i="20"/>
  <c r="K562" i="20"/>
  <c r="K530" i="20"/>
  <c r="K1032" i="20"/>
  <c r="K1033" i="20"/>
  <c r="K238" i="20"/>
  <c r="K761" i="20"/>
  <c r="K736" i="20"/>
  <c r="K480" i="20"/>
  <c r="K1038" i="20"/>
  <c r="L1018" i="20"/>
  <c r="L857" i="20"/>
  <c r="L1019" i="20"/>
  <c r="L832" i="20"/>
  <c r="L1020" i="20"/>
  <c r="L1021" i="20"/>
  <c r="L1022" i="20"/>
  <c r="L1023" i="20"/>
  <c r="L927" i="20"/>
  <c r="L1024" i="20"/>
  <c r="L1025" i="20"/>
  <c r="L1026" i="20"/>
  <c r="L1027" i="20"/>
  <c r="L885" i="20"/>
  <c r="L1028" i="20"/>
  <c r="L1029" i="20"/>
  <c r="L791" i="20"/>
  <c r="L835" i="20"/>
  <c r="L371" i="20"/>
  <c r="L851" i="20"/>
  <c r="L871" i="20"/>
  <c r="L786" i="20"/>
  <c r="L500" i="20"/>
  <c r="L695" i="20"/>
  <c r="L1030" i="20"/>
  <c r="L1031" i="20"/>
  <c r="L879" i="20"/>
  <c r="L172" i="20"/>
  <c r="L653" i="20"/>
  <c r="L562" i="20"/>
  <c r="L530" i="20"/>
  <c r="L1032" i="20"/>
  <c r="L1033" i="20"/>
  <c r="L238" i="20"/>
  <c r="L761" i="20"/>
  <c r="L736" i="20"/>
  <c r="L480" i="20"/>
  <c r="L1051" i="20" l="1"/>
  <c r="L1046" i="20"/>
  <c r="K1051" i="20"/>
  <c r="B1039" i="20" l="1"/>
  <c r="H999" i="15" l="1"/>
  <c r="H985" i="15"/>
  <c r="H705" i="15"/>
  <c r="H979" i="15"/>
  <c r="H814" i="15"/>
  <c r="H773" i="15"/>
  <c r="H994" i="15"/>
  <c r="H145" i="15"/>
  <c r="H619" i="15"/>
  <c r="H786" i="15"/>
  <c r="H832" i="15"/>
  <c r="H511" i="15"/>
  <c r="H981" i="15"/>
  <c r="H971" i="15"/>
  <c r="H780" i="15"/>
  <c r="H1002" i="15"/>
  <c r="H785" i="15"/>
  <c r="H972" i="15"/>
  <c r="H803" i="15"/>
  <c r="H927" i="15"/>
  <c r="H980" i="15"/>
  <c r="H963" i="15"/>
  <c r="H1016" i="15"/>
  <c r="H860" i="15"/>
  <c r="H925" i="15"/>
  <c r="H855" i="15"/>
  <c r="H1017" i="15"/>
  <c r="H698" i="15"/>
  <c r="H833" i="15"/>
  <c r="H986" i="15"/>
  <c r="H647" i="15"/>
  <c r="H444" i="15"/>
  <c r="G1054" i="20" l="1"/>
  <c r="F1054" i="20"/>
  <c r="H944" i="15" l="1"/>
  <c r="H438" i="15"/>
  <c r="H897" i="15"/>
  <c r="H902" i="15"/>
  <c r="B1039" i="15"/>
  <c r="H938" i="15"/>
  <c r="K865" i="20" l="1"/>
  <c r="K1050" i="20" l="1"/>
  <c r="K1047" i="20"/>
  <c r="K1048" i="20"/>
  <c r="K1053" i="20"/>
  <c r="K1046" i="20"/>
  <c r="K1049" i="20"/>
  <c r="K32" i="20"/>
  <c r="K7" i="20"/>
  <c r="K14" i="20"/>
  <c r="K15" i="20"/>
  <c r="K25" i="20"/>
  <c r="K43" i="20"/>
  <c r="K93" i="20"/>
  <c r="K36" i="20"/>
  <c r="K13" i="20"/>
  <c r="K77" i="20"/>
  <c r="K18" i="20"/>
  <c r="K10" i="20"/>
  <c r="K11" i="20"/>
  <c r="K97" i="20"/>
  <c r="K21" i="20"/>
  <c r="K157" i="20"/>
  <c r="K52" i="20"/>
  <c r="K31" i="20"/>
  <c r="K118" i="20"/>
  <c r="K34" i="20"/>
  <c r="K41" i="20"/>
  <c r="K23" i="20"/>
  <c r="K176" i="20"/>
  <c r="K42" i="20"/>
  <c r="K45" i="20"/>
  <c r="K70" i="20"/>
  <c r="K27" i="20"/>
  <c r="K54" i="20"/>
  <c r="K92" i="20"/>
  <c r="K128" i="20"/>
  <c r="K69" i="20"/>
  <c r="K169" i="20"/>
  <c r="K9" i="20"/>
  <c r="K155" i="20"/>
  <c r="K46" i="20"/>
  <c r="K53" i="20"/>
  <c r="K138" i="20"/>
  <c r="K278" i="20"/>
  <c r="K178" i="20"/>
  <c r="K103" i="20"/>
  <c r="K150" i="20"/>
  <c r="K60" i="20"/>
  <c r="K84" i="20"/>
  <c r="K37" i="20"/>
  <c r="K63" i="20"/>
  <c r="K98" i="20"/>
  <c r="K608" i="20"/>
  <c r="K625" i="20"/>
  <c r="K239" i="20"/>
  <c r="K205" i="20"/>
  <c r="K12" i="20"/>
  <c r="K164" i="20"/>
  <c r="K57" i="20"/>
  <c r="K96" i="20"/>
  <c r="K94" i="20"/>
  <c r="K137" i="20"/>
  <c r="K219" i="20"/>
  <c r="K210" i="20"/>
  <c r="K132" i="20"/>
  <c r="K114" i="20"/>
  <c r="K47" i="20"/>
  <c r="K78" i="20"/>
  <c r="K71" i="20"/>
  <c r="K358" i="20"/>
  <c r="K101" i="20"/>
  <c r="K50" i="20"/>
  <c r="K163" i="20"/>
  <c r="K171" i="20"/>
  <c r="K143" i="20"/>
  <c r="K26" i="20"/>
  <c r="K81" i="20"/>
  <c r="K360" i="20"/>
  <c r="K33" i="20"/>
  <c r="K563" i="20"/>
  <c r="K465" i="20"/>
  <c r="K182" i="20"/>
  <c r="K156" i="20"/>
  <c r="K217" i="20"/>
  <c r="K165" i="20"/>
  <c r="K55" i="20"/>
  <c r="K51" i="20"/>
  <c r="K115" i="20"/>
  <c r="K112" i="20"/>
  <c r="K90" i="20"/>
  <c r="K354" i="20"/>
  <c r="K193" i="20"/>
  <c r="K454" i="20"/>
  <c r="K298" i="20"/>
  <c r="K24" i="20"/>
  <c r="K68" i="20"/>
  <c r="K331" i="20"/>
  <c r="K455" i="20"/>
  <c r="K207" i="20"/>
  <c r="K40" i="20"/>
  <c r="K417" i="20"/>
  <c r="K102" i="20"/>
  <c r="K601" i="20"/>
  <c r="K229" i="20"/>
  <c r="K367" i="20"/>
  <c r="K173" i="20"/>
  <c r="K200" i="20"/>
  <c r="K86" i="20"/>
  <c r="K126" i="20"/>
  <c r="K19" i="20"/>
  <c r="K67" i="20"/>
  <c r="K303" i="20"/>
  <c r="K95" i="20"/>
  <c r="K673" i="20"/>
  <c r="K308" i="20"/>
  <c r="K82" i="20"/>
  <c r="K106" i="20"/>
  <c r="K351" i="20"/>
  <c r="K175" i="20"/>
  <c r="K272" i="20"/>
  <c r="K167" i="20"/>
  <c r="K246" i="20"/>
  <c r="K325" i="20"/>
  <c r="K153" i="20"/>
  <c r="K162" i="20"/>
  <c r="K378" i="20"/>
  <c r="K257" i="20"/>
  <c r="K214" i="20"/>
  <c r="K424" i="20"/>
  <c r="K312" i="20"/>
  <c r="K196" i="20"/>
  <c r="K320" i="20"/>
  <c r="K281" i="20"/>
  <c r="K170" i="20"/>
  <c r="K280" i="20"/>
  <c r="K223" i="20"/>
  <c r="K65" i="20"/>
  <c r="K72" i="20"/>
  <c r="K88" i="20"/>
  <c r="K285" i="20"/>
  <c r="K290" i="20"/>
  <c r="K146" i="20"/>
  <c r="K401" i="20"/>
  <c r="K237" i="20"/>
  <c r="K44" i="20"/>
  <c r="K28" i="20"/>
  <c r="K147" i="20"/>
  <c r="K190" i="20"/>
  <c r="K141" i="20"/>
  <c r="K123" i="20"/>
  <c r="K222" i="20"/>
  <c r="K311" i="20"/>
  <c r="K334" i="20"/>
  <c r="K168" i="20"/>
  <c r="K567" i="20"/>
  <c r="K459" i="20"/>
  <c r="K62" i="20"/>
  <c r="K250" i="20"/>
  <c r="K734" i="20"/>
  <c r="K483" i="20"/>
  <c r="K234" i="20"/>
  <c r="K174" i="20"/>
  <c r="K206" i="20"/>
  <c r="K295" i="20"/>
  <c r="K129" i="20"/>
  <c r="K390" i="20"/>
  <c r="K577" i="20"/>
  <c r="K133" i="20"/>
  <c r="K551" i="20"/>
  <c r="K122" i="20"/>
  <c r="K271" i="20"/>
  <c r="K79" i="20"/>
  <c r="K444" i="20"/>
  <c r="K265" i="20"/>
  <c r="K284" i="20"/>
  <c r="K204" i="20"/>
  <c r="K209" i="20"/>
  <c r="K380" i="20"/>
  <c r="K124" i="20"/>
  <c r="K199" i="20"/>
  <c r="K468" i="20"/>
  <c r="K768" i="20"/>
  <c r="K201" i="20"/>
  <c r="K235" i="20"/>
  <c r="K151" i="20"/>
  <c r="K73" i="20"/>
  <c r="K113" i="20"/>
  <c r="K785" i="20"/>
  <c r="K127" i="20"/>
  <c r="K866" i="20"/>
  <c r="K507" i="20"/>
  <c r="K48" i="20"/>
  <c r="K242" i="20"/>
  <c r="K117" i="20"/>
  <c r="K189" i="20"/>
  <c r="K247" i="20"/>
  <c r="K76" i="20"/>
  <c r="K721" i="20"/>
  <c r="K827" i="20"/>
  <c r="K416" i="20"/>
  <c r="K528" i="20"/>
  <c r="K263" i="20"/>
  <c r="K324" i="20"/>
  <c r="K245" i="20"/>
  <c r="K365" i="20"/>
  <c r="K56" i="20"/>
  <c r="K179" i="20"/>
  <c r="K449" i="20"/>
  <c r="K154" i="20"/>
  <c r="K134" i="20"/>
  <c r="K111" i="20"/>
  <c r="K488" i="20"/>
  <c r="K202" i="20"/>
  <c r="K418" i="20"/>
  <c r="K538" i="20"/>
  <c r="K279" i="20"/>
  <c r="K323" i="20"/>
  <c r="K66" i="20"/>
  <c r="K225" i="20"/>
  <c r="K264" i="20"/>
  <c r="K305" i="20"/>
  <c r="K125" i="20"/>
  <c r="K30" i="20"/>
  <c r="K684" i="20"/>
  <c r="K513" i="20"/>
  <c r="K456" i="20"/>
  <c r="K407" i="20"/>
  <c r="K518" i="20"/>
  <c r="K130" i="20"/>
  <c r="K398" i="20"/>
  <c r="K345" i="20"/>
  <c r="K415" i="20"/>
  <c r="K492" i="20"/>
  <c r="K564" i="20"/>
  <c r="K258" i="20"/>
  <c r="K260" i="20"/>
  <c r="K241" i="20"/>
  <c r="K917" i="20"/>
  <c r="K180" i="20"/>
  <c r="K243" i="20"/>
  <c r="K471" i="20"/>
  <c r="K344" i="20"/>
  <c r="K831" i="20"/>
  <c r="K339" i="20"/>
  <c r="K527" i="20"/>
  <c r="K510" i="20"/>
  <c r="K17" i="20"/>
  <c r="K700" i="20"/>
  <c r="K289" i="20"/>
  <c r="K35" i="20"/>
  <c r="K385" i="20"/>
  <c r="K436" i="20"/>
  <c r="K531" i="20"/>
  <c r="K451" i="20"/>
  <c r="K261" i="20"/>
  <c r="K363" i="20"/>
  <c r="K192" i="20"/>
  <c r="K215" i="20"/>
  <c r="K386" i="20"/>
  <c r="K602" i="20"/>
  <c r="K843" i="20"/>
  <c r="K347" i="20"/>
  <c r="K216" i="20"/>
  <c r="K669" i="20"/>
  <c r="K107" i="20"/>
  <c r="K446" i="20"/>
  <c r="K191" i="20"/>
  <c r="K64" i="20"/>
  <c r="K490" i="20"/>
  <c r="K473" i="20"/>
  <c r="K251" i="20"/>
  <c r="K900" i="20"/>
  <c r="K403" i="20"/>
  <c r="K255" i="20"/>
  <c r="K119" i="20"/>
  <c r="K177" i="20"/>
  <c r="K936" i="20"/>
  <c r="K294" i="20"/>
  <c r="K376" i="20"/>
  <c r="K945" i="20"/>
  <c r="K522" i="20"/>
  <c r="K469" i="20"/>
  <c r="K188" i="20"/>
  <c r="K587" i="20"/>
  <c r="K74" i="20"/>
  <c r="K395" i="20"/>
  <c r="K630" i="20"/>
  <c r="K503" i="20"/>
  <c r="K233" i="20"/>
  <c r="K773" i="20"/>
  <c r="K733" i="20"/>
  <c r="K230" i="20"/>
  <c r="K573" i="20"/>
  <c r="K909" i="20"/>
  <c r="K212" i="20"/>
  <c r="K626" i="20"/>
  <c r="K116" i="20"/>
  <c r="K521" i="20"/>
  <c r="K572" i="20"/>
  <c r="K430" i="20"/>
  <c r="K244" i="20"/>
  <c r="K434" i="20"/>
  <c r="K140" i="20"/>
  <c r="K421" i="20"/>
  <c r="K411" i="20"/>
  <c r="K254" i="20"/>
  <c r="K197" i="20"/>
  <c r="K302" i="20"/>
  <c r="K582" i="20"/>
  <c r="K266" i="20"/>
  <c r="K198" i="20"/>
  <c r="K348" i="20"/>
  <c r="K148" i="20"/>
  <c r="K121" i="20"/>
  <c r="K420" i="20"/>
  <c r="K269" i="20"/>
  <c r="K296" i="20"/>
  <c r="K368" i="20"/>
  <c r="K578" i="20"/>
  <c r="K353" i="20"/>
  <c r="K307" i="20"/>
  <c r="K231" i="20"/>
  <c r="K414" i="20"/>
  <c r="K349" i="20"/>
  <c r="K314" i="20"/>
  <c r="K470" i="20"/>
  <c r="K637" i="20"/>
  <c r="K585" i="20"/>
  <c r="K944" i="20"/>
  <c r="K412" i="20"/>
  <c r="K880" i="20"/>
  <c r="K589" i="20"/>
  <c r="K801" i="20"/>
  <c r="K566" i="20"/>
  <c r="K249" i="20"/>
  <c r="K267" i="20"/>
  <c r="K131" i="20"/>
  <c r="K450" i="20"/>
  <c r="K277" i="20"/>
  <c r="K185" i="20"/>
  <c r="K161" i="20"/>
  <c r="K29" i="20"/>
  <c r="K460" i="20"/>
  <c r="K448" i="20"/>
  <c r="K949" i="20"/>
  <c r="K211" i="20"/>
  <c r="K328" i="20"/>
  <c r="K288" i="20"/>
  <c r="K187" i="20"/>
  <c r="K763" i="20"/>
  <c r="K208" i="20"/>
  <c r="K99" i="20"/>
  <c r="K184" i="20"/>
  <c r="K393" i="20"/>
  <c r="K286" i="20"/>
  <c r="K394" i="20"/>
  <c r="K300" i="20"/>
  <c r="K338" i="20"/>
  <c r="K58" i="20"/>
  <c r="K181" i="20"/>
  <c r="K818" i="20"/>
  <c r="K757" i="20"/>
  <c r="K508" i="20"/>
  <c r="K194" i="20"/>
  <c r="K369" i="20"/>
  <c r="K309" i="20"/>
  <c r="K526" i="20"/>
  <c r="K902" i="20"/>
  <c r="K49" i="20"/>
  <c r="K442" i="20"/>
  <c r="K304" i="20"/>
  <c r="K400" i="20"/>
  <c r="K276" i="20"/>
  <c r="K840" i="20"/>
  <c r="K957" i="20"/>
  <c r="K814" i="20"/>
  <c r="K621" i="20"/>
  <c r="K220" i="20"/>
  <c r="K807" i="20"/>
  <c r="K812" i="20"/>
  <c r="K613" i="20"/>
  <c r="K252" i="20"/>
  <c r="K795" i="20"/>
  <c r="K494" i="20"/>
  <c r="K614" i="20"/>
  <c r="K660" i="20"/>
  <c r="K537" i="20"/>
  <c r="K489" i="20"/>
  <c r="K322" i="20"/>
  <c r="K651" i="20"/>
  <c r="K478" i="20"/>
  <c r="K778" i="20"/>
  <c r="K811" i="20"/>
  <c r="K321" i="20"/>
  <c r="K953" i="20"/>
  <c r="K535" i="20"/>
  <c r="K950" i="20"/>
  <c r="K89" i="20"/>
  <c r="K362" i="20"/>
  <c r="K318" i="20"/>
  <c r="K633" i="20"/>
  <c r="K409" i="20"/>
  <c r="K382" i="20"/>
  <c r="K287" i="20"/>
  <c r="K108" i="20"/>
  <c r="K384" i="20"/>
  <c r="K699" i="20"/>
  <c r="K580" i="20"/>
  <c r="K221" i="20"/>
  <c r="K275" i="20"/>
  <c r="K340" i="20"/>
  <c r="K505" i="20"/>
  <c r="K557" i="20"/>
  <c r="K597" i="20"/>
  <c r="K100" i="20"/>
  <c r="K481" i="20"/>
  <c r="K859" i="20"/>
  <c r="K683" i="20"/>
  <c r="K731" i="20"/>
  <c r="K514" i="20"/>
  <c r="K954" i="20"/>
  <c r="K389" i="20"/>
  <c r="K647" i="20"/>
  <c r="K440" i="20"/>
  <c r="K105" i="20"/>
  <c r="K399" i="20"/>
  <c r="K38" i="20"/>
  <c r="K335" i="20"/>
  <c r="K646" i="20"/>
  <c r="K364" i="20"/>
  <c r="K509" i="20"/>
  <c r="K330" i="20"/>
  <c r="K588" i="20"/>
  <c r="K592" i="20"/>
  <c r="K268" i="20"/>
  <c r="K283" i="20"/>
  <c r="K697" i="20"/>
  <c r="K674" i="20"/>
  <c r="K262" i="20"/>
  <c r="K224" i="20"/>
  <c r="K541" i="20"/>
  <c r="K463" i="20"/>
  <c r="K315" i="20"/>
  <c r="K914" i="20"/>
  <c r="K565" i="20"/>
  <c r="K232" i="20"/>
  <c r="K370" i="20"/>
  <c r="K457" i="20"/>
  <c r="K710" i="20"/>
  <c r="K634" i="20"/>
  <c r="K498" i="20"/>
  <c r="K750" i="20"/>
  <c r="K282" i="20"/>
  <c r="K903" i="20"/>
  <c r="K373" i="20"/>
  <c r="K930" i="20"/>
  <c r="K685" i="20"/>
  <c r="K372" i="20"/>
  <c r="K667" i="20"/>
  <c r="K356" i="20"/>
  <c r="K495" i="20"/>
  <c r="K635" i="20"/>
  <c r="K559" i="20"/>
  <c r="K723" i="20"/>
  <c r="K810" i="20"/>
  <c r="K543" i="20"/>
  <c r="K618" i="20"/>
  <c r="K579" i="20"/>
  <c r="K22" i="20"/>
  <c r="K461" i="20"/>
  <c r="K433" i="20"/>
  <c r="K524" i="20"/>
  <c r="K882" i="20"/>
  <c r="K352" i="20"/>
  <c r="K593" i="20"/>
  <c r="K85" i="20"/>
  <c r="K640" i="20"/>
  <c r="K542" i="20"/>
  <c r="K316" i="20"/>
  <c r="K671" i="20"/>
  <c r="K16" i="20"/>
  <c r="K643" i="20"/>
  <c r="K479" i="20"/>
  <c r="K581" i="20"/>
  <c r="K299" i="20"/>
  <c r="K186" i="20"/>
  <c r="K213" i="20"/>
  <c r="K346" i="20"/>
  <c r="K306" i="20"/>
  <c r="K350" i="20"/>
  <c r="K120" i="20"/>
  <c r="K655" i="20"/>
  <c r="K876" i="20"/>
  <c r="K645" i="20"/>
  <c r="K617" i="20"/>
  <c r="K631" i="20"/>
  <c r="K226" i="20"/>
  <c r="K525" i="20"/>
  <c r="K648" i="20"/>
  <c r="K405" i="20"/>
  <c r="K145" i="20"/>
  <c r="K452" i="20"/>
  <c r="K679" i="20"/>
  <c r="K590" i="20"/>
  <c r="K662" i="20"/>
  <c r="K445" i="20"/>
  <c r="K293" i="20"/>
  <c r="K758" i="20"/>
  <c r="K379" i="20"/>
  <c r="K627" i="20"/>
  <c r="K668" i="20"/>
  <c r="K259" i="20"/>
  <c r="K609" i="20"/>
  <c r="K326" i="20"/>
  <c r="K675" i="20"/>
  <c r="K887" i="20"/>
  <c r="K291" i="20"/>
  <c r="K663" i="20"/>
  <c r="K256" i="20"/>
  <c r="K862" i="20"/>
  <c r="K904" i="20"/>
  <c r="K431" i="20"/>
  <c r="K740" i="20"/>
  <c r="K359" i="20"/>
  <c r="K236" i="20"/>
  <c r="K681" i="20"/>
  <c r="K511" i="20"/>
  <c r="K853" i="20"/>
  <c r="K698" i="20"/>
  <c r="K571" i="20"/>
  <c r="K419" i="20"/>
  <c r="K383" i="20"/>
  <c r="K958" i="20"/>
  <c r="K332" i="20"/>
  <c r="K595" i="20"/>
  <c r="K240" i="20"/>
  <c r="K822" i="20"/>
  <c r="K453" i="20"/>
  <c r="K336" i="20"/>
  <c r="K803" i="20"/>
  <c r="K676" i="20"/>
  <c r="K615" i="20"/>
  <c r="K959" i="20"/>
  <c r="K136" i="20"/>
  <c r="K218" i="20"/>
  <c r="K534" i="20"/>
  <c r="K636" i="20"/>
  <c r="K438" i="20"/>
  <c r="K558" i="20"/>
  <c r="K611" i="20"/>
  <c r="K553" i="20"/>
  <c r="K889" i="20"/>
  <c r="K422" i="20"/>
  <c r="K641" i="20"/>
  <c r="K560" i="20"/>
  <c r="K142" i="20"/>
  <c r="K497" i="20"/>
  <c r="K458" i="20"/>
  <c r="K80" i="20"/>
  <c r="K552" i="20"/>
  <c r="K506" i="20"/>
  <c r="K759" i="20"/>
  <c r="K253" i="20"/>
  <c r="K317" i="20"/>
  <c r="K688" i="20"/>
  <c r="K183" i="20"/>
  <c r="K743" i="20"/>
  <c r="K951" i="20"/>
  <c r="K718" i="20"/>
  <c r="K815" i="20"/>
  <c r="K576" i="20"/>
  <c r="K547" i="20"/>
  <c r="K711" i="20"/>
  <c r="K632" i="20"/>
  <c r="K694" i="20"/>
  <c r="K75" i="20"/>
  <c r="K297" i="20"/>
  <c r="K427" i="20"/>
  <c r="K574" i="20"/>
  <c r="K472" i="20"/>
  <c r="K656" i="20"/>
  <c r="K799" i="20"/>
  <c r="K532" i="20"/>
  <c r="K925" i="20"/>
  <c r="K735" i="20"/>
  <c r="K569" i="20"/>
  <c r="K960" i="20"/>
  <c r="K402" i="20"/>
  <c r="K830" i="20"/>
  <c r="K737" i="20"/>
  <c r="K426" i="20"/>
  <c r="K437" i="20"/>
  <c r="K846" i="20"/>
  <c r="K61" i="20"/>
  <c r="K744" i="20"/>
  <c r="K429" i="20"/>
  <c r="K687" i="20"/>
  <c r="K337" i="20"/>
  <c r="K477" i="20"/>
  <c r="K248" i="20"/>
  <c r="K797" i="20"/>
  <c r="K591" i="20"/>
  <c r="K377" i="20"/>
  <c r="K722" i="20"/>
  <c r="K435" i="20"/>
  <c r="K961" i="20"/>
  <c r="K863" i="20"/>
  <c r="K642" i="20"/>
  <c r="K800" i="20"/>
  <c r="K423" i="20"/>
  <c r="K310" i="20"/>
  <c r="K548" i="20"/>
  <c r="K343" i="20"/>
  <c r="K273" i="20"/>
  <c r="K228" i="20"/>
  <c r="K20" i="20"/>
  <c r="K59" i="20"/>
  <c r="K474" i="20"/>
  <c r="K881" i="20"/>
  <c r="K916" i="20"/>
  <c r="K947" i="20"/>
  <c r="K361" i="20"/>
  <c r="K135" i="20"/>
  <c r="K596" i="20"/>
  <c r="K620" i="20"/>
  <c r="K705" i="20"/>
  <c r="K475" i="20"/>
  <c r="K600" i="20"/>
  <c r="K519" i="20"/>
  <c r="K940" i="20"/>
  <c r="K741" i="20"/>
  <c r="K852" i="20"/>
  <c r="K730" i="20"/>
  <c r="K396" i="20"/>
  <c r="K845" i="20"/>
  <c r="K517" i="20"/>
  <c r="K659" i="20"/>
  <c r="K962" i="20"/>
  <c r="K661" i="20"/>
  <c r="K666" i="20"/>
  <c r="K499" i="20"/>
  <c r="K664" i="20"/>
  <c r="K619" i="20"/>
  <c r="K329" i="20"/>
  <c r="K152" i="20"/>
  <c r="K713" i="20"/>
  <c r="K546" i="20"/>
  <c r="K109" i="20"/>
  <c r="K466" i="20"/>
  <c r="K802" i="20"/>
  <c r="K149" i="20"/>
  <c r="K388" i="20"/>
  <c r="K680" i="20"/>
  <c r="K706" i="20"/>
  <c r="K753" i="20"/>
  <c r="K817" i="20"/>
  <c r="K410" i="20"/>
  <c r="K638" i="20"/>
  <c r="K767" i="20"/>
  <c r="K963" i="20"/>
  <c r="K160" i="20"/>
  <c r="K366" i="20"/>
  <c r="K813" i="20"/>
  <c r="K691" i="20"/>
  <c r="K780" i="20"/>
  <c r="K770" i="20"/>
  <c r="K482" i="20"/>
  <c r="K682" i="20"/>
  <c r="K703" i="20"/>
  <c r="K158" i="20"/>
  <c r="K772" i="20"/>
  <c r="K964" i="20"/>
  <c r="K747" i="20"/>
  <c r="K732" i="20"/>
  <c r="K486" i="20"/>
  <c r="K561" i="20"/>
  <c r="K327" i="20"/>
  <c r="K594" i="20"/>
  <c r="K512" i="20"/>
  <c r="K893" i="20"/>
  <c r="K965" i="20"/>
  <c r="K752" i="20"/>
  <c r="K413" i="20"/>
  <c r="K868" i="20"/>
  <c r="K966" i="20"/>
  <c r="K804" i="20"/>
  <c r="K341" i="20"/>
  <c r="K774" i="20"/>
  <c r="K923" i="20"/>
  <c r="K792" i="20"/>
  <c r="K764" i="20"/>
  <c r="K692" i="20"/>
  <c r="K756" i="20"/>
  <c r="K439" i="20"/>
  <c r="K920" i="20"/>
  <c r="K686" i="20"/>
  <c r="K790" i="20"/>
  <c r="K967" i="20"/>
  <c r="K968" i="20"/>
  <c r="K762" i="20"/>
  <c r="K392" i="20"/>
  <c r="K313" i="20"/>
  <c r="K491" i="20"/>
  <c r="K501" i="20"/>
  <c r="K639" i="20"/>
  <c r="K836" i="20"/>
  <c r="K724" i="20"/>
  <c r="K942" i="20"/>
  <c r="K487" i="20"/>
  <c r="K670" i="20"/>
  <c r="K493" i="20"/>
  <c r="K658" i="20"/>
  <c r="K717" i="20"/>
  <c r="K689" i="20"/>
  <c r="K624" i="20"/>
  <c r="K432" i="20"/>
  <c r="K443" i="20"/>
  <c r="K476" i="20"/>
  <c r="K781" i="20"/>
  <c r="K969" i="20"/>
  <c r="K274" i="20"/>
  <c r="K606" i="20"/>
  <c r="K820" i="20"/>
  <c r="K875" i="20"/>
  <c r="K485" i="20"/>
  <c r="K104" i="20"/>
  <c r="K886" i="20"/>
  <c r="K742" i="20"/>
  <c r="K657" i="20"/>
  <c r="K516" i="20"/>
  <c r="K570" i="20"/>
  <c r="K970" i="20"/>
  <c r="K550" i="20"/>
  <c r="K971" i="20"/>
  <c r="K616" i="20"/>
  <c r="K956" i="20"/>
  <c r="K716" i="20"/>
  <c r="K874" i="20"/>
  <c r="K447" i="20"/>
  <c r="K906" i="20"/>
  <c r="K891" i="20"/>
  <c r="K83" i="20"/>
  <c r="K784" i="20"/>
  <c r="K782" i="20"/>
  <c r="K397" i="20"/>
  <c r="K496" i="20"/>
  <c r="K292" i="20"/>
  <c r="K938" i="20"/>
  <c r="K823" i="20"/>
  <c r="K91" i="20"/>
  <c r="K754" i="20"/>
  <c r="K515" i="20"/>
  <c r="K867" i="20"/>
  <c r="K855" i="20"/>
  <c r="K939" i="20"/>
  <c r="K387" i="20"/>
  <c r="K751" i="20"/>
  <c r="K783" i="20"/>
  <c r="K798" i="20"/>
  <c r="K972" i="20"/>
  <c r="K873" i="20"/>
  <c r="K719" i="20"/>
  <c r="K484" i="20"/>
  <c r="K899" i="20"/>
  <c r="K374" i="20"/>
  <c r="K748" i="20"/>
  <c r="K672" i="20"/>
  <c r="K745" i="20"/>
  <c r="K850" i="20"/>
  <c r="K301" i="20"/>
  <c r="K554" i="20"/>
  <c r="K918" i="20"/>
  <c r="K502" i="20"/>
  <c r="K856" i="20"/>
  <c r="K605" i="20"/>
  <c r="K144" i="20"/>
  <c r="K555" i="20"/>
  <c r="K604" i="20"/>
  <c r="K973" i="20"/>
  <c r="K575" i="20"/>
  <c r="K622" i="20"/>
  <c r="K720" i="20"/>
  <c r="K825" i="20"/>
  <c r="K861" i="20"/>
  <c r="K908" i="20"/>
  <c r="K586" i="20"/>
  <c r="K598" i="20"/>
  <c r="K849" i="20"/>
  <c r="K974" i="20"/>
  <c r="K725" i="20"/>
  <c r="K975" i="20"/>
  <c r="K976" i="20"/>
  <c r="K441" i="20"/>
  <c r="K746" i="20"/>
  <c r="K357" i="20"/>
  <c r="K834" i="20"/>
  <c r="K159" i="20"/>
  <c r="K696" i="20"/>
  <c r="K139" i="20"/>
  <c r="K877" i="20"/>
  <c r="K955" i="20"/>
  <c r="K771" i="20"/>
  <c r="K924" i="20"/>
  <c r="K391" i="20"/>
  <c r="K847" i="20"/>
  <c r="K715" i="20"/>
  <c r="K749" i="20"/>
  <c r="K729" i="20"/>
  <c r="K539" i="20"/>
  <c r="K623" i="20"/>
  <c r="K931" i="20"/>
  <c r="K943" i="20"/>
  <c r="K890" i="20"/>
  <c r="K727" i="20"/>
  <c r="K977" i="20"/>
  <c r="K568" i="20"/>
  <c r="K603" i="20"/>
  <c r="K776" i="20"/>
  <c r="K842" i="20"/>
  <c r="K978" i="20"/>
  <c r="K702" i="20"/>
  <c r="K610" i="20"/>
  <c r="K892" i="20"/>
  <c r="K937" i="20"/>
  <c r="K712" i="20"/>
  <c r="K860" i="20"/>
  <c r="K707" i="20"/>
  <c r="K408" i="20"/>
  <c r="K901" i="20"/>
  <c r="K693" i="20"/>
  <c r="K979" i="20"/>
  <c r="K841" i="20"/>
  <c r="K809" i="20"/>
  <c r="K536" i="20"/>
  <c r="K504" i="20"/>
  <c r="K980" i="20"/>
  <c r="K462" i="20"/>
  <c r="K319" i="20"/>
  <c r="K270" i="20"/>
  <c r="K816" i="20"/>
  <c r="K833" i="20"/>
  <c r="K166" i="20"/>
  <c r="K981" i="20"/>
  <c r="K628" i="20"/>
  <c r="K905" i="20"/>
  <c r="K544" i="20"/>
  <c r="K227" i="20"/>
  <c r="K826" i="20"/>
  <c r="K523" i="20"/>
  <c r="K760" i="20"/>
  <c r="K709" i="20"/>
  <c r="K87" i="20"/>
  <c r="K897" i="20"/>
  <c r="K467" i="20"/>
  <c r="K677" i="20"/>
  <c r="K708" i="20"/>
  <c r="K884" i="20"/>
  <c r="K796" i="20"/>
  <c r="K545" i="20"/>
  <c r="K464" i="20"/>
  <c r="K935" i="20"/>
  <c r="K728" i="20"/>
  <c r="K982" i="20"/>
  <c r="K864" i="20"/>
  <c r="K649" i="20"/>
  <c r="K929" i="20"/>
  <c r="K983" i="20"/>
  <c r="K520" i="20"/>
  <c r="K888" i="20"/>
  <c r="K779" i="20"/>
  <c r="K984" i="20"/>
  <c r="K789" i="20"/>
  <c r="K946" i="20"/>
  <c r="K650" i="20"/>
  <c r="K690" i="20"/>
  <c r="K932" i="20"/>
  <c r="K739" i="20"/>
  <c r="K985" i="20"/>
  <c r="K928" i="20"/>
  <c r="K599" i="20"/>
  <c r="K941" i="20"/>
  <c r="K952" i="20"/>
  <c r="K777" i="20"/>
  <c r="K788" i="20"/>
  <c r="K986" i="20"/>
  <c r="K821" i="20"/>
  <c r="K203" i="20"/>
  <c r="K765" i="20"/>
  <c r="K425" i="20"/>
  <c r="K837" i="20"/>
  <c r="K775" i="20"/>
  <c r="K766" i="20"/>
  <c r="K769" i="20"/>
  <c r="K869" i="20"/>
  <c r="K755" i="20"/>
  <c r="K948" i="20"/>
  <c r="K872" i="20"/>
  <c r="K805" i="20"/>
  <c r="K987" i="20"/>
  <c r="K806" i="20"/>
  <c r="K988" i="20"/>
  <c r="K714" i="20"/>
  <c r="K898" i="20"/>
  <c r="K824" i="20"/>
  <c r="K406" i="20"/>
  <c r="K381" i="20"/>
  <c r="K913" i="20"/>
  <c r="K726" i="20"/>
  <c r="K787" i="20"/>
  <c r="K808" i="20"/>
  <c r="K910" i="20"/>
  <c r="K556" i="20"/>
  <c r="K915" i="20"/>
  <c r="K858" i="20"/>
  <c r="K878" i="20"/>
  <c r="K989" i="20"/>
  <c r="K990" i="20"/>
  <c r="K540" i="20"/>
  <c r="K829" i="20"/>
  <c r="K839" i="20"/>
  <c r="K933" i="20"/>
  <c r="K355" i="20"/>
  <c r="K794" i="20"/>
  <c r="K342" i="20"/>
  <c r="K612" i="20"/>
  <c r="K991" i="20"/>
  <c r="K926" i="20"/>
  <c r="K921" i="20"/>
  <c r="K652" i="20"/>
  <c r="K992" i="20"/>
  <c r="K404" i="20"/>
  <c r="K993" i="20"/>
  <c r="K919" i="20"/>
  <c r="K994" i="20"/>
  <c r="K922" i="20"/>
  <c r="K995" i="20"/>
  <c r="K584" i="20"/>
  <c r="K996" i="20"/>
  <c r="K665" i="20"/>
  <c r="K997" i="20"/>
  <c r="K998" i="20"/>
  <c r="K999" i="20"/>
  <c r="K549" i="20"/>
  <c r="K1000" i="20"/>
  <c r="K828" i="20"/>
  <c r="K1001" i="20"/>
  <c r="K1002" i="20"/>
  <c r="K883" i="20"/>
  <c r="K1003" i="20"/>
  <c r="K1004" i="20"/>
  <c r="K529" i="20"/>
  <c r="K848" i="20"/>
  <c r="K1005" i="20"/>
  <c r="K1006" i="20"/>
  <c r="K1007" i="20"/>
  <c r="K934" i="20"/>
  <c r="K838" i="20"/>
  <c r="K1008" i="20"/>
  <c r="K607" i="20"/>
  <c r="K1009" i="20"/>
  <c r="K1010" i="20"/>
  <c r="K1011" i="20"/>
  <c r="K1012" i="20"/>
  <c r="K911" i="20"/>
  <c r="K1013" i="20"/>
  <c r="K793" i="20"/>
  <c r="K583" i="20"/>
  <c r="K1014" i="20"/>
  <c r="K907" i="20"/>
  <c r="K1015" i="20"/>
  <c r="K1016" i="20"/>
  <c r="K1017" i="20"/>
  <c r="H1049" i="20" l="1"/>
  <c r="H10" i="20"/>
  <c r="L15" i="20"/>
  <c r="L14" i="20"/>
  <c r="L43" i="20"/>
  <c r="H83" i="20"/>
  <c r="H150" i="20"/>
  <c r="H27" i="20"/>
  <c r="H41" i="20"/>
  <c r="H75" i="20"/>
  <c r="H116" i="20"/>
  <c r="H48" i="20"/>
  <c r="H106" i="20"/>
  <c r="H130" i="20"/>
  <c r="H12" i="20"/>
  <c r="H55" i="20"/>
  <c r="H22" i="20"/>
  <c r="H145" i="20"/>
  <c r="H29" i="20"/>
  <c r="H141" i="20"/>
  <c r="H45" i="20"/>
  <c r="H287" i="20"/>
  <c r="H38" i="20"/>
  <c r="H78" i="20"/>
  <c r="H52" i="20"/>
  <c r="H156" i="20"/>
  <c r="H46" i="20"/>
  <c r="H67" i="20"/>
  <c r="H102" i="20"/>
  <c r="H91" i="20"/>
  <c r="H101" i="20"/>
  <c r="H120" i="20"/>
  <c r="H129" i="20"/>
  <c r="H17" i="20"/>
  <c r="H73" i="20"/>
  <c r="H36" i="20"/>
  <c r="H74" i="20"/>
  <c r="H205" i="20"/>
  <c r="H77" i="20"/>
  <c r="H138" i="20"/>
  <c r="H193" i="20"/>
  <c r="H57" i="20"/>
  <c r="H63" i="20"/>
  <c r="H128" i="20"/>
  <c r="H113" i="20"/>
  <c r="H69" i="20"/>
  <c r="H61" i="20"/>
  <c r="H162" i="20"/>
  <c r="H92" i="20"/>
  <c r="H410" i="20"/>
  <c r="H54" i="20"/>
  <c r="H109" i="20"/>
  <c r="H94" i="20"/>
  <c r="H153" i="20"/>
  <c r="H155" i="20"/>
  <c r="H140" i="20"/>
  <c r="H165" i="20"/>
  <c r="H295" i="20"/>
  <c r="H214" i="20"/>
  <c r="H143" i="20"/>
  <c r="H37" i="20"/>
  <c r="H210" i="20"/>
  <c r="H80" i="20"/>
  <c r="H112" i="20"/>
  <c r="H528" i="20"/>
  <c r="H82" i="20"/>
  <c r="H40" i="20"/>
  <c r="H117" i="20"/>
  <c r="H68" i="20"/>
  <c r="H133" i="20"/>
  <c r="H175" i="20"/>
  <c r="H90" i="20"/>
  <c r="H196" i="20"/>
  <c r="H72" i="20"/>
  <c r="H206" i="20"/>
  <c r="H494" i="20"/>
  <c r="H137" i="20"/>
  <c r="H471" i="20"/>
  <c r="H174" i="20"/>
  <c r="H236" i="20"/>
  <c r="H384" i="20"/>
  <c r="H178" i="20"/>
  <c r="H81" i="20"/>
  <c r="H191" i="20"/>
  <c r="H168" i="20"/>
  <c r="H33" i="20"/>
  <c r="H734" i="20"/>
  <c r="H44" i="20"/>
  <c r="H60" i="20"/>
  <c r="H630" i="20"/>
  <c r="H424" i="20"/>
  <c r="H47" i="20"/>
  <c r="H234" i="20"/>
  <c r="H115" i="20"/>
  <c r="H563" i="20"/>
  <c r="H84" i="20"/>
  <c r="H56" i="20"/>
  <c r="H200" i="20"/>
  <c r="H223" i="20"/>
  <c r="H85" i="20"/>
  <c r="H171" i="20"/>
  <c r="H88" i="20"/>
  <c r="H186" i="20"/>
  <c r="H132" i="20"/>
  <c r="H465" i="20"/>
  <c r="H26" i="20"/>
  <c r="H86" i="20"/>
  <c r="H62" i="20"/>
  <c r="H244" i="20"/>
  <c r="H163" i="20"/>
  <c r="H312" i="20"/>
  <c r="H281" i="20"/>
  <c r="H514" i="20"/>
  <c r="H320" i="20"/>
  <c r="H434" i="20"/>
  <c r="H294" i="20"/>
  <c r="H426" i="20"/>
  <c r="H601" i="20"/>
  <c r="H352" i="20"/>
  <c r="H676" i="20"/>
  <c r="H621" i="20"/>
  <c r="H151" i="20"/>
  <c r="H104" i="20"/>
  <c r="H190" i="20"/>
  <c r="H576" i="20"/>
  <c r="H559" i="20"/>
  <c r="H360" i="20"/>
  <c r="H242" i="20"/>
  <c r="H215" i="20"/>
  <c r="H543" i="20"/>
  <c r="H65" i="20"/>
  <c r="H454" i="20"/>
  <c r="H363" i="20"/>
  <c r="H657" i="20"/>
  <c r="H667" i="20"/>
  <c r="H272" i="20"/>
  <c r="H280" i="20"/>
  <c r="H169" i="20"/>
  <c r="H267" i="20"/>
  <c r="H176" i="20"/>
  <c r="H299" i="20"/>
  <c r="H79" i="20"/>
  <c r="H204" i="20"/>
  <c r="H96" i="20"/>
  <c r="H350" i="20"/>
  <c r="H501" i="20"/>
  <c r="H339" i="20"/>
  <c r="H173" i="20"/>
  <c r="H276" i="20"/>
  <c r="H444" i="20"/>
  <c r="H126" i="20"/>
  <c r="H170" i="20"/>
  <c r="H358" i="20"/>
  <c r="H219" i="20"/>
  <c r="H569" i="20"/>
  <c r="H164" i="20"/>
  <c r="H207" i="20"/>
  <c r="H263" i="20"/>
  <c r="H146" i="20"/>
  <c r="H317" i="20"/>
  <c r="H51" i="20"/>
  <c r="H308" i="20"/>
  <c r="H531" i="20"/>
  <c r="H451" i="20"/>
  <c r="H323" i="20"/>
  <c r="H783" i="20"/>
  <c r="H241" i="20"/>
  <c r="H513" i="20"/>
  <c r="H257" i="20"/>
  <c r="H189" i="20"/>
  <c r="H245" i="20"/>
  <c r="H149" i="20"/>
  <c r="H482" i="20"/>
  <c r="H188" i="20"/>
  <c r="H124" i="20"/>
  <c r="H250" i="20"/>
  <c r="H134" i="20"/>
  <c r="H385" i="20"/>
  <c r="H412" i="20"/>
  <c r="H266" i="20"/>
  <c r="H639" i="20"/>
  <c r="H181" i="20"/>
  <c r="H229" i="20"/>
  <c r="H201" i="20"/>
  <c r="H326" i="20"/>
  <c r="H251" i="20"/>
  <c r="H356" i="20"/>
  <c r="H179" i="20"/>
  <c r="H370" i="20"/>
  <c r="H697" i="20"/>
  <c r="H147" i="20"/>
  <c r="H262" i="20"/>
  <c r="H216" i="20"/>
  <c r="H148" i="20"/>
  <c r="H111" i="20"/>
  <c r="H810" i="20"/>
  <c r="H551" i="20"/>
  <c r="H125" i="20"/>
  <c r="H182" i="20"/>
  <c r="H457" i="20"/>
  <c r="H524" i="20"/>
  <c r="H211" i="20"/>
  <c r="H89" i="20"/>
  <c r="H209" i="20"/>
  <c r="H225" i="20"/>
  <c r="H97" i="20"/>
  <c r="H192" i="20"/>
  <c r="H157" i="20"/>
  <c r="H669" i="20"/>
  <c r="H459" i="20"/>
  <c r="H958" i="20"/>
  <c r="H417" i="20"/>
  <c r="H398" i="20"/>
  <c r="H217" i="20"/>
  <c r="H197" i="20"/>
  <c r="H565" i="20"/>
  <c r="H119" i="20"/>
  <c r="H221" i="20"/>
  <c r="H378" i="20"/>
  <c r="H392" i="20"/>
  <c r="H108" i="20"/>
  <c r="H114" i="20"/>
  <c r="H698" i="20"/>
  <c r="H380" i="20"/>
  <c r="H351" i="20"/>
  <c r="H249" i="20"/>
  <c r="H367" i="20"/>
  <c r="H314" i="20"/>
  <c r="H445" i="20"/>
  <c r="H212" i="20"/>
  <c r="H274" i="20"/>
  <c r="H239" i="20"/>
  <c r="H518" i="20"/>
  <c r="H463" i="20"/>
  <c r="H305" i="20"/>
  <c r="H136" i="20"/>
  <c r="H283" i="20"/>
  <c r="H58" i="20"/>
  <c r="H258" i="20"/>
  <c r="H882" i="20"/>
  <c r="H498" i="20"/>
  <c r="H399" i="20"/>
  <c r="H325" i="20"/>
  <c r="H517" i="20"/>
  <c r="H278" i="20"/>
  <c r="H526" i="20"/>
  <c r="H409" i="20"/>
  <c r="H579" i="20"/>
  <c r="H692" i="20"/>
  <c r="H260" i="20"/>
  <c r="H334" i="20"/>
  <c r="H338" i="20"/>
  <c r="H920" i="20"/>
  <c r="H625" i="20"/>
  <c r="H302" i="20"/>
  <c r="H268" i="20"/>
  <c r="H71" i="20"/>
  <c r="H449" i="20"/>
  <c r="H365" i="20"/>
  <c r="H167" i="20"/>
  <c r="H279" i="20"/>
  <c r="H261" i="20"/>
  <c r="H340" i="20"/>
  <c r="H246" i="20"/>
  <c r="H66" i="20"/>
  <c r="H473" i="20"/>
  <c r="H587" i="20"/>
  <c r="H300" i="20"/>
  <c r="H296" i="20"/>
  <c r="H527" i="20"/>
  <c r="H183" i="20"/>
  <c r="H293" i="20"/>
  <c r="H651" i="20"/>
  <c r="H285" i="20"/>
  <c r="H199" i="20"/>
  <c r="H453" i="20"/>
  <c r="H237" i="20"/>
  <c r="H368" i="20"/>
  <c r="H202" i="20"/>
  <c r="H269" i="20"/>
  <c r="H313" i="20"/>
  <c r="H98" i="20"/>
  <c r="H574" i="20"/>
  <c r="H309" i="20"/>
  <c r="H448" i="20"/>
  <c r="H615" i="20"/>
  <c r="H354" i="20"/>
  <c r="H386" i="20"/>
  <c r="H437" i="20"/>
  <c r="H420" i="20"/>
  <c r="H331" i="20"/>
  <c r="H198" i="20"/>
  <c r="H131" i="20"/>
  <c r="H180" i="20"/>
  <c r="H469" i="20"/>
  <c r="H573" i="20"/>
  <c r="H348" i="20"/>
  <c r="H259" i="20"/>
  <c r="H253" i="20"/>
  <c r="H660" i="20"/>
  <c r="H310" i="20"/>
  <c r="H298" i="20"/>
  <c r="H240" i="20"/>
  <c r="H290" i="20"/>
  <c r="H35" i="20"/>
  <c r="H361" i="20"/>
  <c r="H247" i="20"/>
  <c r="H344" i="20"/>
  <c r="H507" i="20"/>
  <c r="H230" i="20"/>
  <c r="H185" i="20"/>
  <c r="H490" i="20"/>
  <c r="H436" i="20"/>
  <c r="H366" i="20"/>
  <c r="H233" i="20"/>
  <c r="H303" i="20"/>
  <c r="H161" i="20"/>
  <c r="H407" i="20"/>
  <c r="H243" i="20"/>
  <c r="H682" i="20"/>
  <c r="H284" i="20"/>
  <c r="H429" i="20"/>
  <c r="H184" i="20"/>
  <c r="H95" i="20"/>
  <c r="H801" i="20"/>
  <c r="H222" i="20"/>
  <c r="H42" i="20"/>
  <c r="H123" i="20"/>
  <c r="H440" i="20"/>
  <c r="H909" i="20"/>
  <c r="H264" i="20"/>
  <c r="H49" i="20"/>
  <c r="H619" i="20"/>
  <c r="H289" i="20"/>
  <c r="H658" i="20"/>
  <c r="H577" i="20"/>
  <c r="H492" i="20"/>
  <c r="H542" i="20"/>
  <c r="H460" i="20"/>
  <c r="H740" i="20"/>
  <c r="H432" i="20"/>
  <c r="H252" i="20"/>
  <c r="H228" i="20"/>
  <c r="H914" i="20"/>
  <c r="H271" i="20"/>
  <c r="H836" i="20"/>
  <c r="H557" i="20"/>
  <c r="H402" i="20"/>
  <c r="H571" i="20"/>
  <c r="H430" i="20"/>
  <c r="H495" i="20"/>
  <c r="H721" i="20"/>
  <c r="H881" i="20"/>
  <c r="H566" i="20"/>
  <c r="H154" i="20"/>
  <c r="H478" i="20"/>
  <c r="H122" i="20"/>
  <c r="H389" i="20"/>
  <c r="H50" i="20"/>
  <c r="H315" i="20"/>
  <c r="H508" i="20"/>
  <c r="H318" i="20"/>
  <c r="H593" i="20"/>
  <c r="H99" i="20"/>
  <c r="H396" i="20"/>
  <c r="H656" i="20"/>
  <c r="H552" i="20"/>
  <c r="H435" i="20"/>
  <c r="H582" i="20"/>
  <c r="H823" i="20"/>
  <c r="H328" i="20"/>
  <c r="H923" i="20"/>
  <c r="H346" i="20"/>
  <c r="H372" i="20"/>
  <c r="H700" i="20"/>
  <c r="H422" i="20"/>
  <c r="H324" i="20"/>
  <c r="H853" i="20"/>
  <c r="H226" i="20"/>
  <c r="H347" i="20"/>
  <c r="H59" i="20"/>
  <c r="H273" i="20"/>
  <c r="H640" i="20"/>
  <c r="H618" i="20"/>
  <c r="H373" i="20"/>
  <c r="H187" i="20"/>
  <c r="H397" i="20"/>
  <c r="H416" i="20"/>
  <c r="H685" i="20"/>
  <c r="H633" i="20"/>
  <c r="H703" i="20"/>
  <c r="H773" i="20"/>
  <c r="H364" i="20"/>
  <c r="H329" i="20"/>
  <c r="H376" i="20"/>
  <c r="H452" i="20"/>
  <c r="H553" i="20"/>
  <c r="H377" i="20"/>
  <c r="H511" i="20"/>
  <c r="H431" i="20"/>
  <c r="H673" i="20"/>
  <c r="H390" i="20"/>
  <c r="H687" i="20"/>
  <c r="H862" i="20"/>
  <c r="H799" i="20"/>
  <c r="H232" i="20"/>
  <c r="H100" i="20"/>
  <c r="H535" i="20"/>
  <c r="H369" i="20"/>
  <c r="H647" i="20"/>
  <c r="H419" i="20"/>
  <c r="H580" i="20"/>
  <c r="H336" i="20"/>
  <c r="H680" i="20"/>
  <c r="H699" i="20"/>
  <c r="H641" i="20"/>
  <c r="H820" i="20"/>
  <c r="H485" i="20"/>
  <c r="H152" i="20"/>
  <c r="H763" i="20"/>
  <c r="H636" i="20"/>
  <c r="H177" i="20"/>
  <c r="H127" i="20"/>
  <c r="H194" i="20"/>
  <c r="H516" i="20"/>
  <c r="H255" i="20"/>
  <c r="H275" i="20"/>
  <c r="H744" i="20"/>
  <c r="H306" i="20"/>
  <c r="H231" i="20"/>
  <c r="H76" i="20"/>
  <c r="H768" i="20"/>
  <c r="H620" i="20"/>
  <c r="H597" i="20"/>
  <c r="H675" i="20"/>
  <c r="H674" i="20"/>
  <c r="H716" i="20"/>
  <c r="H335" i="20"/>
  <c r="H592" i="20"/>
  <c r="H614" i="20"/>
  <c r="H733" i="20"/>
  <c r="H427" i="20"/>
  <c r="H235" i="20"/>
  <c r="H632" i="20"/>
  <c r="H458" i="20"/>
  <c r="H532" i="20"/>
  <c r="H663" i="20"/>
  <c r="H468" i="20"/>
  <c r="H548" i="20"/>
  <c r="H940" i="20"/>
  <c r="H609" i="20"/>
  <c r="H403" i="20"/>
  <c r="H537" i="20"/>
  <c r="H277" i="20"/>
  <c r="H442" i="20"/>
  <c r="H811" i="20"/>
  <c r="H288" i="20"/>
  <c r="H411" i="20"/>
  <c r="H719" i="20"/>
  <c r="H936" i="20"/>
  <c r="H286" i="20"/>
  <c r="H723" i="20"/>
  <c r="H770" i="20"/>
  <c r="H585" i="20"/>
  <c r="H479" i="20"/>
  <c r="H218" i="20"/>
  <c r="H813" i="20"/>
  <c r="H224" i="20"/>
  <c r="H265" i="20"/>
  <c r="H316" i="20"/>
  <c r="H522" i="20"/>
  <c r="H322" i="20"/>
  <c r="H248" i="20"/>
  <c r="H439" i="20"/>
  <c r="H718" i="20"/>
  <c r="H487" i="20"/>
  <c r="H393" i="20"/>
  <c r="H415" i="20"/>
  <c r="H481" i="20"/>
  <c r="H581" i="20"/>
  <c r="H753" i="20"/>
  <c r="H341" i="20"/>
  <c r="H817" i="20"/>
  <c r="H590" i="20"/>
  <c r="H121" i="20"/>
  <c r="H509" i="20"/>
  <c r="H450" i="20"/>
  <c r="H433" i="20"/>
  <c r="H541" i="20"/>
  <c r="H307" i="20"/>
  <c r="H382" i="20"/>
  <c r="H525" i="20"/>
  <c r="H353" i="20"/>
  <c r="H461" i="20"/>
  <c r="H486" i="20"/>
  <c r="H330" i="20"/>
  <c r="H470" i="20"/>
  <c r="H503" i="20"/>
  <c r="H476" i="20"/>
  <c r="H634" i="20"/>
  <c r="H311" i="20"/>
  <c r="H668" i="20"/>
  <c r="H670" i="20"/>
  <c r="H588" i="20"/>
  <c r="H600" i="20"/>
  <c r="H762" i="20"/>
  <c r="H560" i="20"/>
  <c r="H731" i="20"/>
  <c r="H561" i="20"/>
  <c r="H499" i="20"/>
  <c r="H475" i="20"/>
  <c r="H297" i="20"/>
  <c r="H750" i="20"/>
  <c r="H256" i="20"/>
  <c r="H659" i="20"/>
  <c r="H631" i="20"/>
  <c r="H400" i="20"/>
  <c r="H627" i="20"/>
  <c r="H466" i="20"/>
  <c r="H405" i="20"/>
  <c r="H456" i="20"/>
  <c r="H521" i="20"/>
  <c r="H337" i="20"/>
  <c r="H899" i="20"/>
  <c r="H505" i="20"/>
  <c r="H807" i="20"/>
  <c r="H423" i="20"/>
  <c r="H840" i="20"/>
  <c r="H491" i="20"/>
  <c r="H759" i="20"/>
  <c r="H349" i="20"/>
  <c r="H689" i="20"/>
  <c r="H754" i="20"/>
  <c r="H741" i="20"/>
  <c r="H477" i="20"/>
  <c r="H606" i="20"/>
  <c r="H624" i="20"/>
  <c r="H691" i="20"/>
  <c r="H512" i="20"/>
  <c r="H664" i="20"/>
  <c r="H589" i="20"/>
  <c r="H617" i="20"/>
  <c r="H876" i="20"/>
  <c r="H213" i="20"/>
  <c r="H802" i="20"/>
  <c r="H900" i="20"/>
  <c r="H863" i="20"/>
  <c r="H679" i="20"/>
  <c r="H784" i="20"/>
  <c r="H489" i="20"/>
  <c r="H558" i="20"/>
  <c r="H413" i="20"/>
  <c r="H107" i="20"/>
  <c r="H873" i="20"/>
  <c r="H493" i="20"/>
  <c r="H751" i="20"/>
  <c r="H638" i="20"/>
  <c r="H515" i="20"/>
  <c r="H635" i="20"/>
  <c r="H472" i="20"/>
  <c r="H401" i="20"/>
  <c r="H394" i="20"/>
  <c r="H666" i="20"/>
  <c r="H611" i="20"/>
  <c r="H591" i="20"/>
  <c r="H804" i="20"/>
  <c r="H705" i="20"/>
  <c r="H868" i="20"/>
  <c r="H637" i="20"/>
  <c r="H208" i="20"/>
  <c r="H220" i="20"/>
  <c r="H683" i="20"/>
  <c r="H875" i="20"/>
  <c r="H671" i="20"/>
  <c r="H797" i="20"/>
  <c r="H845" i="20"/>
  <c r="H713" i="20"/>
  <c r="H282" i="20"/>
  <c r="H772" i="20"/>
  <c r="H510" i="20"/>
  <c r="H596" i="20"/>
  <c r="H483" i="20"/>
  <c r="H859" i="20"/>
  <c r="H160" i="20"/>
  <c r="H902" i="20"/>
  <c r="H332" i="20"/>
  <c r="H534" i="20"/>
  <c r="H710" i="20"/>
  <c r="H387" i="20"/>
  <c r="H616" i="20"/>
  <c r="H595" i="20"/>
  <c r="H767" i="20"/>
  <c r="H496" i="20"/>
  <c r="H717" i="20"/>
  <c r="H645" i="20"/>
  <c r="H737" i="20"/>
  <c r="H655" i="20"/>
  <c r="H764" i="20"/>
  <c r="H572" i="20"/>
  <c r="H949" i="20"/>
  <c r="H484" i="20"/>
  <c r="H855" i="20"/>
  <c r="H903" i="20"/>
  <c r="H292" i="20"/>
  <c r="H830" i="20"/>
  <c r="H780" i="20"/>
  <c r="H774" i="20"/>
  <c r="H782" i="20"/>
  <c r="H747" i="20"/>
  <c r="H578" i="20"/>
  <c r="H547" i="20"/>
  <c r="H570" i="20"/>
  <c r="H724" i="20"/>
  <c r="H972" i="20"/>
  <c r="H681" i="20"/>
  <c r="H446" i="20"/>
  <c r="H730" i="20"/>
  <c r="H602" i="20"/>
  <c r="H661" i="20"/>
  <c r="H135" i="20"/>
  <c r="H383" i="20"/>
  <c r="H800" i="20"/>
  <c r="H785" i="20"/>
  <c r="H646" i="20"/>
  <c r="H443" i="20"/>
  <c r="H388" i="20"/>
  <c r="H488" i="20"/>
  <c r="H798" i="20"/>
  <c r="H421" i="20"/>
  <c r="H359" i="20"/>
  <c r="H795" i="20"/>
  <c r="H688" i="20"/>
  <c r="H538" i="20"/>
  <c r="H756" i="20"/>
  <c r="H874" i="20"/>
  <c r="H497" i="20"/>
  <c r="H827" i="20"/>
  <c r="H567" i="20"/>
  <c r="H866" i="20"/>
  <c r="H608" i="20"/>
  <c r="H917" i="20"/>
  <c r="H345" i="20"/>
  <c r="H613" i="20"/>
  <c r="H957" i="20"/>
  <c r="H831" i="20"/>
  <c r="H546" i="20"/>
  <c r="H642" i="20"/>
  <c r="H880" i="20"/>
  <c r="H418" i="20"/>
  <c r="H684" i="20"/>
  <c r="H648" i="20"/>
  <c r="H321" i="20"/>
  <c r="H291" i="20"/>
  <c r="H626" i="20"/>
  <c r="H945" i="20"/>
  <c r="H564" i="20"/>
  <c r="H757" i="20"/>
  <c r="H930" i="20"/>
  <c r="H438" i="20"/>
  <c r="H758" i="20"/>
  <c r="H778" i="20"/>
  <c r="H743" i="20"/>
  <c r="H395" i="20"/>
  <c r="H706" i="20"/>
  <c r="H662" i="20"/>
  <c r="H944" i="20"/>
  <c r="H414" i="20"/>
  <c r="H970" i="20"/>
  <c r="H947" i="20"/>
  <c r="H951" i="20"/>
  <c r="H506" i="20"/>
  <c r="H960" i="20"/>
  <c r="H954" i="20"/>
  <c r="H643" i="20"/>
  <c r="H379" i="20"/>
  <c r="H474" i="20"/>
  <c r="H867" i="20"/>
  <c r="H822" i="20"/>
  <c r="H158" i="20"/>
  <c r="H254" i="20"/>
  <c r="H694" i="20"/>
  <c r="H852" i="20"/>
  <c r="H815" i="20"/>
  <c r="H732" i="20"/>
  <c r="H812" i="20"/>
  <c r="H889" i="20"/>
  <c r="H142" i="20"/>
  <c r="H891" i="20"/>
  <c r="H893" i="20"/>
  <c r="H711" i="20"/>
  <c r="H327" i="20"/>
  <c r="H722" i="20"/>
  <c r="H742" i="20"/>
  <c r="H965" i="20"/>
  <c r="H846" i="20"/>
  <c r="H686" i="20"/>
  <c r="H803" i="20"/>
  <c r="H964" i="20"/>
  <c r="H938" i="20"/>
  <c r="H447" i="20"/>
  <c r="H843" i="20"/>
  <c r="H550" i="20"/>
  <c r="H792" i="20"/>
  <c r="H916" i="20"/>
  <c r="H362" i="20"/>
  <c r="H967" i="20"/>
  <c r="H781" i="20"/>
  <c r="H343" i="20"/>
  <c r="H956" i="20"/>
  <c r="H519" i="20"/>
  <c r="H925" i="20"/>
  <c r="H961" i="20"/>
  <c r="H594" i="20"/>
  <c r="H790" i="20"/>
  <c r="H959" i="20"/>
  <c r="H752" i="20"/>
  <c r="H971" i="20"/>
  <c r="H942" i="20"/>
  <c r="H906" i="20"/>
  <c r="H904" i="20"/>
  <c r="H969" i="20"/>
  <c r="H814" i="20"/>
  <c r="H818" i="20"/>
  <c r="H887" i="20"/>
  <c r="H968" i="20"/>
  <c r="H962" i="20"/>
  <c r="H939" i="20"/>
  <c r="H963" i="20"/>
  <c r="H886" i="20"/>
  <c r="H735" i="20"/>
  <c r="H950" i="20"/>
  <c r="H953" i="20"/>
  <c r="H966" i="20"/>
  <c r="H1045" i="15"/>
  <c r="H686" i="15"/>
  <c r="H839" i="15"/>
  <c r="H727" i="15"/>
  <c r="H892" i="15"/>
  <c r="H934" i="15"/>
  <c r="H715" i="15"/>
  <c r="H746" i="15"/>
  <c r="H736" i="15"/>
  <c r="H475" i="15"/>
  <c r="H617" i="15"/>
  <c r="H604" i="15"/>
  <c r="H835" i="15"/>
  <c r="H931" i="15"/>
  <c r="H987" i="15"/>
  <c r="H856" i="15"/>
  <c r="H951" i="15"/>
  <c r="H857" i="15"/>
  <c r="H779" i="15"/>
  <c r="H829" i="15"/>
  <c r="H988" i="15"/>
  <c r="H428" i="15"/>
  <c r="H948" i="15"/>
  <c r="H834" i="15"/>
  <c r="H491" i="15"/>
  <c r="H995" i="15"/>
  <c r="H928" i="15"/>
  <c r="H947" i="15"/>
  <c r="H950" i="15"/>
  <c r="H933" i="15"/>
  <c r="H761" i="15"/>
  <c r="H922" i="15"/>
  <c r="H924" i="15"/>
  <c r="H788" i="15"/>
  <c r="H758" i="15"/>
  <c r="H940" i="15"/>
  <c r="H942" i="15"/>
  <c r="H997" i="15"/>
  <c r="H967" i="15"/>
  <c r="H943" i="15"/>
  <c r="H900" i="15"/>
  <c r="H537" i="15"/>
  <c r="H989" i="15"/>
  <c r="H915" i="15"/>
  <c r="H968" i="15"/>
  <c r="H961" i="15"/>
  <c r="H866" i="15"/>
  <c r="H959" i="15"/>
  <c r="H872" i="15"/>
  <c r="H885" i="15"/>
  <c r="H1010" i="15"/>
  <c r="H1018" i="15"/>
  <c r="H663" i="15"/>
  <c r="H1023" i="15"/>
  <c r="H983" i="15"/>
  <c r="H1030" i="15"/>
  <c r="H974" i="15"/>
  <c r="H1007" i="15"/>
  <c r="H692" i="15"/>
  <c r="H571" i="15"/>
  <c r="H1031" i="15"/>
  <c r="H526" i="15"/>
  <c r="H628" i="15"/>
  <c r="H453" i="15"/>
  <c r="H1019" i="15"/>
  <c r="H990" i="15"/>
  <c r="H1027" i="15"/>
  <c r="H932" i="15"/>
  <c r="H937" i="15"/>
  <c r="H784" i="15"/>
  <c r="H908" i="15"/>
  <c r="H447" i="15"/>
  <c r="H912" i="15"/>
  <c r="H679" i="15"/>
  <c r="H1025" i="15"/>
  <c r="H1021" i="15"/>
  <c r="H819" i="15"/>
  <c r="H1003" i="15"/>
  <c r="H1004" i="15"/>
  <c r="H823" i="15"/>
  <c r="H1000" i="15"/>
  <c r="H751" i="15"/>
  <c r="H909" i="15"/>
  <c r="H676" i="15"/>
  <c r="H1013" i="15"/>
  <c r="H675" i="15"/>
  <c r="H812" i="15"/>
  <c r="H895" i="15"/>
  <c r="H975" i="15"/>
  <c r="H916" i="15"/>
  <c r="H1008" i="15"/>
  <c r="H886" i="15"/>
  <c r="H984" i="15"/>
  <c r="H600" i="15"/>
  <c r="H1012" i="15"/>
  <c r="H574" i="15"/>
  <c r="H1006" i="15"/>
  <c r="H582" i="15"/>
  <c r="H929" i="15"/>
  <c r="H1033" i="15"/>
  <c r="H445" i="15"/>
  <c r="H1024" i="15"/>
  <c r="H996" i="15"/>
  <c r="H559" i="15"/>
  <c r="H879" i="15"/>
  <c r="H602" i="15"/>
  <c r="H956" i="15"/>
  <c r="H1022" i="15"/>
  <c r="H976" i="15"/>
  <c r="H665" i="15"/>
  <c r="H372" i="15"/>
  <c r="H528" i="15"/>
  <c r="H1029" i="15"/>
  <c r="H1036" i="15"/>
  <c r="H1038" i="15"/>
  <c r="H1035" i="15"/>
  <c r="H1037" i="15"/>
  <c r="H867" i="15"/>
  <c r="H630" i="15"/>
  <c r="H901" i="15"/>
  <c r="H716" i="15"/>
  <c r="H917" i="15"/>
  <c r="H911" i="15"/>
  <c r="H343" i="15"/>
  <c r="H621" i="15"/>
  <c r="H890" i="15"/>
  <c r="H851" i="15"/>
  <c r="H733" i="15"/>
  <c r="H699" i="15"/>
  <c r="H759" i="15"/>
  <c r="H721" i="15"/>
  <c r="H710" i="15"/>
  <c r="H869" i="15"/>
  <c r="H564" i="15"/>
  <c r="H557" i="15"/>
  <c r="J1054" i="15"/>
  <c r="J1039" i="15"/>
  <c r="H64" i="20" l="1"/>
  <c r="L64" i="20"/>
  <c r="H304" i="20"/>
  <c r="L304" i="20"/>
  <c r="H21" i="20"/>
  <c r="L21" i="20"/>
  <c r="H9" i="20"/>
  <c r="L9" i="20"/>
  <c r="H31" i="20"/>
  <c r="L31" i="20"/>
  <c r="H23" i="20"/>
  <c r="L23" i="20"/>
  <c r="H118" i="20"/>
  <c r="L118" i="20"/>
  <c r="H28" i="20"/>
  <c r="L28" i="20"/>
  <c r="H865" i="20"/>
  <c r="L865" i="20"/>
  <c r="H455" i="20"/>
  <c r="L455" i="20"/>
  <c r="H20" i="20"/>
  <c r="L20" i="20"/>
  <c r="H103" i="20"/>
  <c r="L103" i="20"/>
  <c r="H34" i="20"/>
  <c r="L34" i="20"/>
  <c r="H70" i="20"/>
  <c r="L70" i="20"/>
  <c r="H105" i="20"/>
  <c r="L105" i="20"/>
  <c r="H53" i="20"/>
  <c r="L53" i="20"/>
  <c r="H30" i="20"/>
  <c r="L30" i="20"/>
  <c r="H16" i="20"/>
  <c r="L16" i="20"/>
  <c r="H13" i="20"/>
  <c r="L13" i="20"/>
  <c r="H24" i="20"/>
  <c r="L24" i="20"/>
  <c r="H18" i="20"/>
  <c r="L18" i="20"/>
  <c r="H19" i="20"/>
  <c r="L19" i="20"/>
  <c r="H11" i="20"/>
  <c r="L11" i="20"/>
  <c r="H374" i="20"/>
  <c r="L374" i="20"/>
  <c r="L1015" i="20"/>
  <c r="H1015" i="20"/>
  <c r="H650" i="20"/>
  <c r="L650" i="20"/>
  <c r="L1013" i="20"/>
  <c r="H1013" i="20"/>
  <c r="H978" i="20"/>
  <c r="L978" i="20"/>
  <c r="H884" i="20"/>
  <c r="L884" i="20"/>
  <c r="L1017" i="20"/>
  <c r="H1017" i="20"/>
  <c r="L907" i="20"/>
  <c r="H907" i="20"/>
  <c r="L1014" i="20"/>
  <c r="H1014" i="20"/>
  <c r="L793" i="20"/>
  <c r="H793" i="20"/>
  <c r="L911" i="20"/>
  <c r="H911" i="20"/>
  <c r="L1011" i="20"/>
  <c r="H1011" i="20"/>
  <c r="L1010" i="20"/>
  <c r="H1010" i="20"/>
  <c r="L607" i="20"/>
  <c r="H607" i="20"/>
  <c r="L1008" i="20"/>
  <c r="H1008" i="20"/>
  <c r="H841" i="20"/>
  <c r="L841" i="20"/>
  <c r="H928" i="20"/>
  <c r="L928" i="20"/>
  <c r="L934" i="20"/>
  <c r="H934" i="20"/>
  <c r="H821" i="20"/>
  <c r="L821" i="20"/>
  <c r="L1005" i="20"/>
  <c r="H1005" i="20"/>
  <c r="L765" i="20"/>
  <c r="H765" i="20"/>
  <c r="L529" i="20"/>
  <c r="H529" i="20"/>
  <c r="L1004" i="20"/>
  <c r="H1004" i="20"/>
  <c r="L946" i="20"/>
  <c r="H946" i="20"/>
  <c r="L1003" i="20"/>
  <c r="H1003" i="20"/>
  <c r="L1002" i="20"/>
  <c r="H1002" i="20"/>
  <c r="L1001" i="20"/>
  <c r="H1001" i="20"/>
  <c r="L1000" i="20"/>
  <c r="H1000" i="20"/>
  <c r="L999" i="20"/>
  <c r="H999" i="20"/>
  <c r="L665" i="20"/>
  <c r="H665" i="20"/>
  <c r="L996" i="20"/>
  <c r="H996" i="20"/>
  <c r="H872" i="20"/>
  <c r="L872" i="20"/>
  <c r="H864" i="20"/>
  <c r="L864" i="20"/>
  <c r="L995" i="20"/>
  <c r="H995" i="20"/>
  <c r="H610" i="20"/>
  <c r="L610" i="20"/>
  <c r="H980" i="20"/>
  <c r="L980" i="20"/>
  <c r="H869" i="20"/>
  <c r="L869" i="20"/>
  <c r="L977" i="20"/>
  <c r="H977" i="20"/>
  <c r="H816" i="20"/>
  <c r="L816" i="20"/>
  <c r="L975" i="20"/>
  <c r="H975" i="20"/>
  <c r="H943" i="20"/>
  <c r="L943" i="20"/>
  <c r="H918" i="20"/>
  <c r="L918" i="20"/>
  <c r="H837" i="20"/>
  <c r="L837" i="20"/>
  <c r="H937" i="20"/>
  <c r="L937" i="20"/>
  <c r="L898" i="20"/>
  <c r="H898" i="20"/>
  <c r="L992" i="20"/>
  <c r="H992" i="20"/>
  <c r="H467" i="20"/>
  <c r="L467" i="20"/>
  <c r="L652" i="20"/>
  <c r="H652" i="20"/>
  <c r="L921" i="20"/>
  <c r="H921" i="20"/>
  <c r="H769" i="20"/>
  <c r="L769" i="20"/>
  <c r="L926" i="20"/>
  <c r="H926" i="20"/>
  <c r="L991" i="20"/>
  <c r="H991" i="20"/>
  <c r="L979" i="20"/>
  <c r="H979" i="20"/>
  <c r="H715" i="20"/>
  <c r="L715" i="20"/>
  <c r="H952" i="20"/>
  <c r="L952" i="20"/>
  <c r="L892" i="20"/>
  <c r="H892" i="20"/>
  <c r="H948" i="20"/>
  <c r="L948" i="20"/>
  <c r="H319" i="20"/>
  <c r="L319" i="20"/>
  <c r="H976" i="20"/>
  <c r="L976" i="20"/>
  <c r="L342" i="20"/>
  <c r="H342" i="20"/>
  <c r="L794" i="20"/>
  <c r="H794" i="20"/>
  <c r="L931" i="20"/>
  <c r="H931" i="20"/>
  <c r="L941" i="20"/>
  <c r="H941" i="20"/>
  <c r="H982" i="20"/>
  <c r="L982" i="20"/>
  <c r="L933" i="20"/>
  <c r="H933" i="20"/>
  <c r="L847" i="20"/>
  <c r="H847" i="20"/>
  <c r="L603" i="20"/>
  <c r="H603" i="20"/>
  <c r="L829" i="20"/>
  <c r="H829" i="20"/>
  <c r="L901" i="20"/>
  <c r="H901" i="20"/>
  <c r="L540" i="20"/>
  <c r="H540" i="20"/>
  <c r="H777" i="20"/>
  <c r="L777" i="20"/>
  <c r="H690" i="20"/>
  <c r="L690" i="20"/>
  <c r="L270" i="20"/>
  <c r="H270" i="20"/>
  <c r="H696" i="20"/>
  <c r="L696" i="20"/>
  <c r="H805" i="20"/>
  <c r="L805" i="20"/>
  <c r="H806" i="20"/>
  <c r="L806" i="20"/>
  <c r="H905" i="20"/>
  <c r="L905" i="20"/>
  <c r="H464" i="20"/>
  <c r="L464" i="20"/>
  <c r="H727" i="20"/>
  <c r="L727" i="20"/>
  <c r="H860" i="20"/>
  <c r="L860" i="20"/>
  <c r="H408" i="20"/>
  <c r="L408" i="20"/>
  <c r="L929" i="20"/>
  <c r="H929" i="20"/>
  <c r="H789" i="20"/>
  <c r="L789" i="20"/>
  <c r="H833" i="20"/>
  <c r="L833" i="20"/>
  <c r="H357" i="20"/>
  <c r="L357" i="20"/>
  <c r="H709" i="20"/>
  <c r="L709" i="20"/>
  <c r="L702" i="20"/>
  <c r="H702" i="20"/>
  <c r="L955" i="20"/>
  <c r="H955" i="20"/>
  <c r="L915" i="20"/>
  <c r="H915" i="20"/>
  <c r="H766" i="20"/>
  <c r="L766" i="20"/>
  <c r="H604" i="20"/>
  <c r="L604" i="20"/>
  <c r="L556" i="20"/>
  <c r="H556" i="20"/>
  <c r="H672" i="20"/>
  <c r="L672" i="20"/>
  <c r="H796" i="20"/>
  <c r="L796" i="20"/>
  <c r="L910" i="20"/>
  <c r="H910" i="20"/>
  <c r="H605" i="20"/>
  <c r="L605" i="20"/>
  <c r="L808" i="20"/>
  <c r="H808" i="20"/>
  <c r="L462" i="20"/>
  <c r="H462" i="20"/>
  <c r="H677" i="20"/>
  <c r="L677" i="20"/>
  <c r="H825" i="20"/>
  <c r="L825" i="20"/>
  <c r="H536" i="20"/>
  <c r="L536" i="20"/>
  <c r="H745" i="20"/>
  <c r="L745" i="20"/>
  <c r="L924" i="20"/>
  <c r="H924" i="20"/>
  <c r="H877" i="20"/>
  <c r="L877" i="20"/>
  <c r="H728" i="20"/>
  <c r="L728" i="20"/>
  <c r="L890" i="20"/>
  <c r="H890" i="20"/>
  <c r="H575" i="20"/>
  <c r="L575" i="20"/>
  <c r="H779" i="20"/>
  <c r="L779" i="20"/>
  <c r="H826" i="20"/>
  <c r="L826" i="20"/>
  <c r="H649" i="20"/>
  <c r="L649" i="20"/>
  <c r="H166" i="20"/>
  <c r="L166" i="20"/>
  <c r="H523" i="20"/>
  <c r="L523" i="20"/>
  <c r="H227" i="20"/>
  <c r="L227" i="20"/>
  <c r="H391" i="20"/>
  <c r="L391" i="20"/>
  <c r="H714" i="20"/>
  <c r="L714" i="20"/>
  <c r="L159" i="20"/>
  <c r="H159" i="20"/>
  <c r="H599" i="20"/>
  <c r="L599" i="20"/>
  <c r="L1016" i="20"/>
  <c r="H1016" i="20"/>
  <c r="H974" i="20"/>
  <c r="L974" i="20"/>
  <c r="L583" i="20"/>
  <c r="H583" i="20"/>
  <c r="L1012" i="20"/>
  <c r="H1012" i="20"/>
  <c r="L1009" i="20"/>
  <c r="H1009" i="20"/>
  <c r="L838" i="20"/>
  <c r="H838" i="20"/>
  <c r="L1007" i="20"/>
  <c r="H1007" i="20"/>
  <c r="L1006" i="20"/>
  <c r="H1006" i="20"/>
  <c r="L848" i="20"/>
  <c r="H848" i="20"/>
  <c r="H932" i="20"/>
  <c r="L932" i="20"/>
  <c r="L883" i="20"/>
  <c r="H883" i="20"/>
  <c r="L828" i="20"/>
  <c r="H828" i="20"/>
  <c r="L549" i="20"/>
  <c r="H549" i="20"/>
  <c r="L755" i="20"/>
  <c r="H755" i="20"/>
  <c r="L998" i="20"/>
  <c r="H998" i="20"/>
  <c r="L997" i="20"/>
  <c r="H997" i="20"/>
  <c r="H897" i="20"/>
  <c r="L897" i="20"/>
  <c r="L584" i="20"/>
  <c r="H584" i="20"/>
  <c r="H425" i="20"/>
  <c r="L425" i="20"/>
  <c r="L888" i="20"/>
  <c r="H888" i="20"/>
  <c r="H988" i="20"/>
  <c r="L988" i="20"/>
  <c r="H520" i="20"/>
  <c r="L520" i="20"/>
  <c r="H850" i="20"/>
  <c r="L850" i="20"/>
  <c r="H985" i="20"/>
  <c r="L985" i="20"/>
  <c r="H981" i="20"/>
  <c r="L981" i="20"/>
  <c r="H568" i="20"/>
  <c r="L568" i="20"/>
  <c r="H935" i="20"/>
  <c r="L935" i="20"/>
  <c r="L922" i="20"/>
  <c r="H922" i="20"/>
  <c r="L987" i="20"/>
  <c r="H987" i="20"/>
  <c r="L994" i="20"/>
  <c r="H994" i="20"/>
  <c r="L919" i="20"/>
  <c r="H919" i="20"/>
  <c r="L993" i="20"/>
  <c r="H993" i="20"/>
  <c r="L404" i="20"/>
  <c r="H404" i="20"/>
  <c r="H973" i="20"/>
  <c r="L973" i="20"/>
  <c r="L986" i="20"/>
  <c r="H986" i="20"/>
  <c r="H708" i="20"/>
  <c r="L708" i="20"/>
  <c r="L441" i="20"/>
  <c r="H441" i="20"/>
  <c r="L612" i="20"/>
  <c r="H612" i="20"/>
  <c r="L139" i="20"/>
  <c r="H139" i="20"/>
  <c r="H598" i="20"/>
  <c r="L598" i="20"/>
  <c r="H544" i="20"/>
  <c r="L544" i="20"/>
  <c r="H622" i="20"/>
  <c r="L622" i="20"/>
  <c r="H720" i="20"/>
  <c r="L720" i="20"/>
  <c r="H849" i="20"/>
  <c r="L849" i="20"/>
  <c r="H983" i="20"/>
  <c r="L983" i="20"/>
  <c r="H908" i="20"/>
  <c r="L908" i="20"/>
  <c r="H984" i="20"/>
  <c r="L984" i="20"/>
  <c r="H87" i="20"/>
  <c r="L87" i="20"/>
  <c r="H760" i="20"/>
  <c r="L760" i="20"/>
  <c r="L355" i="20"/>
  <c r="H355" i="20"/>
  <c r="L839" i="20"/>
  <c r="H839" i="20"/>
  <c r="H861" i="20"/>
  <c r="L861" i="20"/>
  <c r="L990" i="20"/>
  <c r="H990" i="20"/>
  <c r="H554" i="20"/>
  <c r="L554" i="20"/>
  <c r="H746" i="20"/>
  <c r="L746" i="20"/>
  <c r="H834" i="20"/>
  <c r="L834" i="20"/>
  <c r="H502" i="20"/>
  <c r="L502" i="20"/>
  <c r="H628" i="20"/>
  <c r="L628" i="20"/>
  <c r="L989" i="20"/>
  <c r="H989" i="20"/>
  <c r="H775" i="20"/>
  <c r="L775" i="20"/>
  <c r="H586" i="20"/>
  <c r="L586" i="20"/>
  <c r="L707" i="20"/>
  <c r="H707" i="20"/>
  <c r="H203" i="20"/>
  <c r="L203" i="20"/>
  <c r="H776" i="20"/>
  <c r="L776" i="20"/>
  <c r="L749" i="20"/>
  <c r="H749" i="20"/>
  <c r="L539" i="20"/>
  <c r="H539" i="20"/>
  <c r="L504" i="20"/>
  <c r="H504" i="20"/>
  <c r="L878" i="20"/>
  <c r="H878" i="20"/>
  <c r="H693" i="20"/>
  <c r="L693" i="20"/>
  <c r="H748" i="20"/>
  <c r="L748" i="20"/>
  <c r="L858" i="20"/>
  <c r="H858" i="20"/>
  <c r="H725" i="20"/>
  <c r="L725" i="20"/>
  <c r="H545" i="20"/>
  <c r="L545" i="20"/>
  <c r="H771" i="20"/>
  <c r="L771" i="20"/>
  <c r="L712" i="20"/>
  <c r="H712" i="20"/>
  <c r="L842" i="20"/>
  <c r="H842" i="20"/>
  <c r="H555" i="20"/>
  <c r="L555" i="20"/>
  <c r="H301" i="20"/>
  <c r="L301" i="20"/>
  <c r="L787" i="20"/>
  <c r="H787" i="20"/>
  <c r="L809" i="20"/>
  <c r="H809" i="20"/>
  <c r="H856" i="20"/>
  <c r="L856" i="20"/>
  <c r="L739" i="20"/>
  <c r="H739" i="20"/>
  <c r="L726" i="20"/>
  <c r="H726" i="20"/>
  <c r="H788" i="20"/>
  <c r="L788" i="20"/>
  <c r="H623" i="20"/>
  <c r="L623" i="20"/>
  <c r="L913" i="20"/>
  <c r="H913" i="20"/>
  <c r="L381" i="20"/>
  <c r="H381" i="20"/>
  <c r="L406" i="20"/>
  <c r="H406" i="20"/>
  <c r="H729" i="20"/>
  <c r="L729" i="20"/>
  <c r="H144" i="20"/>
  <c r="L144" i="20"/>
  <c r="L824" i="20"/>
  <c r="H824" i="20"/>
  <c r="E171" i="21" l="1"/>
  <c r="E246" i="21"/>
  <c r="E236" i="21"/>
  <c r="L171" i="21"/>
  <c r="L246" i="21"/>
  <c r="L236" i="21"/>
  <c r="M171" i="21" l="1"/>
  <c r="B1054" i="20" l="1"/>
  <c r="G1039" i="20"/>
  <c r="F1039" i="20"/>
  <c r="H15" i="20"/>
  <c r="H25" i="20"/>
  <c r="H43" i="20"/>
  <c r="H93" i="20"/>
  <c r="H14" i="20"/>
  <c r="H32" i="20"/>
  <c r="H7" i="20"/>
  <c r="H8" i="20"/>
  <c r="H1039" i="20" l="1"/>
  <c r="H1044" i="20"/>
  <c r="L1044" i="20"/>
  <c r="H1050" i="20"/>
  <c r="L1050" i="20"/>
  <c r="H1047" i="20"/>
  <c r="L1047" i="20"/>
  <c r="L1048" i="20"/>
  <c r="H1048" i="20"/>
  <c r="L1053" i="20"/>
  <c r="H1053" i="20"/>
  <c r="L1049" i="20"/>
  <c r="H1048" i="15" l="1"/>
  <c r="L744" i="20"/>
  <c r="L557" i="20"/>
  <c r="L185" i="20"/>
  <c r="H906" i="15"/>
  <c r="H766" i="15"/>
  <c r="H593" i="15"/>
  <c r="H874" i="15" l="1"/>
  <c r="H800" i="15"/>
  <c r="H347" i="15"/>
  <c r="H953" i="15"/>
  <c r="H936" i="15"/>
  <c r="H939" i="15"/>
  <c r="H954" i="15"/>
  <c r="H859" i="15"/>
  <c r="H646" i="15"/>
  <c r="H871" i="15"/>
  <c r="H611" i="15"/>
  <c r="H634" i="15"/>
  <c r="H848" i="15"/>
  <c r="H341" i="15"/>
  <c r="H952" i="15"/>
  <c r="H701" i="15"/>
  <c r="L150" i="20"/>
  <c r="L79" i="20"/>
  <c r="L574" i="20"/>
  <c r="L75" i="20"/>
  <c r="L334" i="20"/>
  <c r="L179" i="20"/>
  <c r="E151" i="21" l="1"/>
  <c r="L164" i="21"/>
  <c r="L220" i="21"/>
  <c r="L151" i="21"/>
  <c r="M151" i="21"/>
  <c r="M236" i="21"/>
  <c r="L782" i="20"/>
  <c r="L348" i="20"/>
  <c r="L548" i="20"/>
  <c r="L478" i="20"/>
  <c r="L286" i="20"/>
  <c r="L435" i="20"/>
  <c r="L670" i="20"/>
  <c r="L904" i="20"/>
  <c r="L969" i="20"/>
  <c r="L814" i="20"/>
  <c r="L541" i="20"/>
  <c r="L818" i="20"/>
  <c r="L569" i="20"/>
  <c r="L639" i="20"/>
  <c r="L191" i="20" l="1"/>
  <c r="L204" i="20"/>
  <c r="L900" i="20"/>
  <c r="L277" i="20"/>
  <c r="L697" i="20"/>
  <c r="L412" i="20"/>
  <c r="H1053" i="15" l="1"/>
  <c r="H1050" i="15"/>
  <c r="H1046" i="15"/>
  <c r="H625" i="15" l="1"/>
  <c r="H312" i="15"/>
  <c r="H667" i="15"/>
  <c r="H386" i="15"/>
  <c r="H620" i="15"/>
  <c r="H588" i="15"/>
  <c r="H79" i="15"/>
  <c r="L261" i="20" l="1"/>
  <c r="H683" i="15" l="1"/>
  <c r="H836" i="15"/>
  <c r="H991" i="15"/>
  <c r="H106" i="15"/>
  <c r="H712" i="15"/>
  <c r="H368" i="15"/>
  <c r="M64" i="21" l="1"/>
  <c r="M203" i="21"/>
  <c r="M247" i="21"/>
  <c r="L732" i="20"/>
  <c r="L250" i="20"/>
  <c r="L795" i="20"/>
  <c r="L862" i="20"/>
  <c r="L8" i="20"/>
  <c r="L32" i="20"/>
  <c r="L156" i="20"/>
  <c r="L47" i="20"/>
  <c r="L217" i="20"/>
  <c r="L169" i="20"/>
  <c r="L436" i="20"/>
  <c r="L214" i="20"/>
  <c r="L163" i="20"/>
  <c r="L124" i="20"/>
  <c r="L36" i="20"/>
  <c r="L95" i="20"/>
  <c r="L60" i="20"/>
  <c r="L84" i="20"/>
  <c r="L265" i="20"/>
  <c r="L89" i="20"/>
  <c r="L115" i="20"/>
  <c r="L193" i="20"/>
  <c r="L578" i="20"/>
  <c r="L52" i="20"/>
  <c r="L157" i="20"/>
  <c r="L267" i="20"/>
  <c r="L62" i="20"/>
  <c r="L123" i="20"/>
  <c r="L592" i="20"/>
  <c r="L345" i="20"/>
  <c r="L126" i="20"/>
  <c r="L143" i="20"/>
  <c r="L312" i="20"/>
  <c r="L26" i="20"/>
  <c r="L96" i="20"/>
  <c r="L93" i="20"/>
  <c r="L325" i="20"/>
  <c r="L483" i="20"/>
  <c r="L354" i="20"/>
  <c r="L7" i="20"/>
  <c r="L565" i="20"/>
  <c r="L285" i="20"/>
  <c r="L212" i="20"/>
  <c r="L122" i="20"/>
  <c r="L41" i="20"/>
  <c r="L177" i="20"/>
  <c r="L111" i="20"/>
  <c r="L101" i="20"/>
  <c r="L182" i="20"/>
  <c r="L68" i="20"/>
  <c r="L229" i="20"/>
  <c r="L730" i="20"/>
  <c r="L174" i="20"/>
  <c r="L803" i="20"/>
  <c r="L243" i="20"/>
  <c r="L71" i="20"/>
  <c r="L22" i="20"/>
  <c r="L314" i="20"/>
  <c r="L132" i="20"/>
  <c r="L33" i="20"/>
  <c r="L147" i="20"/>
  <c r="L205" i="20"/>
  <c r="L451" i="20"/>
  <c r="L137" i="20"/>
  <c r="L448" i="20"/>
  <c r="L487" i="20"/>
  <c r="L506" i="20"/>
  <c r="L503" i="20"/>
  <c r="L731" i="20"/>
  <c r="L189" i="20"/>
  <c r="L72" i="20"/>
  <c r="L175" i="20"/>
  <c r="L206" i="20"/>
  <c r="L81" i="20"/>
  <c r="L625" i="20"/>
  <c r="L57" i="20"/>
  <c r="L360" i="20"/>
  <c r="L138" i="20"/>
  <c r="L456" i="20"/>
  <c r="L48" i="20"/>
  <c r="L535" i="20"/>
  <c r="L320" i="20"/>
  <c r="L742" i="20"/>
  <c r="L173" i="20"/>
  <c r="L94" i="20"/>
  <c r="L380" i="20"/>
  <c r="L450" i="20"/>
  <c r="L236" i="20"/>
  <c r="L226" i="20"/>
  <c r="L463" i="20"/>
  <c r="L497" i="20"/>
  <c r="L295" i="20"/>
  <c r="L215" i="20"/>
  <c r="L430" i="20"/>
  <c r="L449" i="20"/>
  <c r="L920" i="20"/>
  <c r="L511" i="20"/>
  <c r="L178" i="20"/>
  <c r="L289" i="20"/>
  <c r="L551" i="20"/>
  <c r="L146" i="20"/>
  <c r="L582" i="20"/>
  <c r="L37" i="20"/>
  <c r="L272" i="20"/>
  <c r="L25" i="20"/>
  <c r="L167" i="20"/>
  <c r="L363" i="20"/>
  <c r="L426" i="20"/>
  <c r="L468" i="20"/>
  <c r="L249" i="20"/>
  <c r="L490" i="20"/>
  <c r="L176" i="20"/>
  <c r="L235" i="20"/>
  <c r="L51" i="20"/>
  <c r="L213" i="20"/>
  <c r="L67" i="20"/>
  <c r="L46" i="20"/>
  <c r="L279" i="20"/>
  <c r="L133" i="20"/>
  <c r="L492" i="20"/>
  <c r="L164" i="20"/>
  <c r="L219" i="20"/>
  <c r="L418" i="20"/>
  <c r="L187" i="20"/>
  <c r="L453" i="20"/>
  <c r="L88" i="20"/>
  <c r="L216" i="20"/>
  <c r="L260" i="20"/>
  <c r="L239" i="20"/>
  <c r="L27" i="20"/>
  <c r="L431" i="20"/>
  <c r="L457" i="20"/>
  <c r="L210" i="20"/>
  <c r="L417" i="20"/>
  <c r="L49" i="20"/>
  <c r="L106" i="20"/>
  <c r="L300" i="20"/>
  <c r="L811" i="20"/>
  <c r="L626" i="20"/>
  <c r="L802" i="20"/>
  <c r="L45" i="20"/>
  <c r="L296" i="20"/>
  <c r="L10" i="20"/>
  <c r="L234" i="20"/>
  <c r="L128" i="20"/>
  <c r="L318" i="20"/>
  <c r="L284" i="20"/>
  <c r="L291" i="20"/>
  <c r="L171" i="20"/>
  <c r="L596" i="20"/>
  <c r="L136" i="20"/>
  <c r="L647" i="20"/>
  <c r="L252" i="20"/>
  <c r="L223" i="20"/>
  <c r="L218" i="20"/>
  <c r="L162" i="20"/>
  <c r="L563" i="20"/>
  <c r="L667" i="20"/>
  <c r="L377" i="20"/>
  <c r="L572" i="20"/>
  <c r="L251" i="20"/>
  <c r="L409" i="20"/>
  <c r="L152" i="20"/>
  <c r="L271" i="20"/>
  <c r="L902" i="20"/>
  <c r="L268" i="20"/>
  <c r="L54" i="20"/>
  <c r="L415" i="20"/>
  <c r="L209" i="20"/>
  <c r="L579" i="20"/>
  <c r="L550" i="20"/>
  <c r="L648" i="20"/>
  <c r="L148" i="20"/>
  <c r="L454" i="20"/>
  <c r="L364" i="20"/>
  <c r="L200" i="20"/>
  <c r="L601" i="20"/>
  <c r="L621" i="20"/>
  <c r="L76" i="20"/>
  <c r="L280" i="20"/>
  <c r="L55" i="20"/>
  <c r="L801" i="20"/>
  <c r="L614" i="20"/>
  <c r="L199" i="20"/>
  <c r="L403" i="20"/>
  <c r="L305" i="20"/>
  <c r="L753" i="20"/>
  <c r="L92" i="20"/>
  <c r="L98" i="20"/>
  <c r="L130" i="20"/>
  <c r="L233" i="20"/>
  <c r="L324" i="20"/>
  <c r="L840" i="20"/>
  <c r="L168" i="20"/>
  <c r="L322" i="20"/>
  <c r="L718" i="20"/>
  <c r="L86" i="20"/>
  <c r="L691" i="20"/>
  <c r="L703" i="20"/>
  <c r="L466" i="20"/>
  <c r="L516" i="20"/>
  <c r="L664" i="20"/>
  <c r="L389" i="20"/>
  <c r="L129" i="20"/>
  <c r="L399" i="20"/>
  <c r="L615" i="20"/>
  <c r="L573" i="20"/>
  <c r="L421" i="20"/>
  <c r="L438" i="20"/>
  <c r="L571" i="20"/>
  <c r="L90" i="20"/>
  <c r="L688" i="20"/>
  <c r="L352" i="20"/>
  <c r="L784" i="20"/>
  <c r="L282" i="20"/>
  <c r="L957" i="20"/>
  <c r="L396" i="20"/>
  <c r="L534" i="20"/>
  <c r="L153" i="20"/>
  <c r="L247" i="20"/>
  <c r="L778" i="20"/>
  <c r="L675" i="20"/>
  <c r="L972" i="20"/>
  <c r="L576" i="20"/>
  <c r="L591" i="20"/>
  <c r="L507" i="20"/>
  <c r="L627" i="20"/>
  <c r="L12" i="20"/>
  <c r="L751" i="20"/>
  <c r="L264" i="20"/>
  <c r="L370" i="20"/>
  <c r="L221" i="20"/>
  <c r="L452" i="20"/>
  <c r="L228" i="20"/>
  <c r="L269" i="20"/>
  <c r="L287" i="20"/>
  <c r="L161" i="20"/>
  <c r="L499" i="20"/>
  <c r="L120" i="20"/>
  <c r="L940" i="20"/>
  <c r="L673" i="20"/>
  <c r="L240" i="20"/>
  <c r="L705" i="20"/>
  <c r="L298" i="20"/>
  <c r="L740" i="20"/>
  <c r="L527" i="20"/>
  <c r="L585" i="20"/>
  <c r="L69" i="20"/>
  <c r="L135" i="20"/>
  <c r="L50" i="20"/>
  <c r="L836" i="20"/>
  <c r="L201" i="20"/>
  <c r="L65" i="20"/>
  <c r="L662" i="20"/>
  <c r="L107" i="20"/>
  <c r="L258" i="20"/>
  <c r="L367" i="20"/>
  <c r="L493" i="20"/>
  <c r="L758" i="20"/>
  <c r="L588" i="20"/>
  <c r="L785" i="20"/>
  <c r="L642" i="20"/>
  <c r="L602" i="20"/>
  <c r="L288" i="20"/>
  <c r="L461" i="20"/>
  <c r="L183" i="20"/>
  <c r="L307" i="20"/>
  <c r="L459" i="20"/>
  <c r="L329" i="20"/>
  <c r="L56" i="20"/>
  <c r="L402" i="20"/>
  <c r="L944" i="20"/>
  <c r="L262" i="20"/>
  <c r="L687" i="20"/>
  <c r="L302" i="20"/>
  <c r="L770" i="20"/>
  <c r="L102" i="20"/>
  <c r="L757" i="20"/>
  <c r="L773" i="20"/>
  <c r="L522" i="20"/>
  <c r="L197" i="20"/>
  <c r="L616" i="20"/>
  <c r="L351" i="20"/>
  <c r="L875" i="20"/>
  <c r="L303" i="20"/>
  <c r="L281" i="20"/>
  <c r="L469" i="20"/>
  <c r="L114" i="20"/>
  <c r="L398" i="20"/>
  <c r="L631" i="20"/>
  <c r="L99" i="20"/>
  <c r="L597" i="20"/>
  <c r="L640" i="20"/>
  <c r="L531" i="20"/>
  <c r="L82" i="20"/>
  <c r="L619" i="20"/>
  <c r="L117" i="20"/>
  <c r="L684" i="20"/>
  <c r="L255" i="20"/>
  <c r="L580" i="20"/>
  <c r="L473" i="20"/>
  <c r="L521" i="20"/>
  <c r="L112" i="20"/>
  <c r="L294" i="20"/>
  <c r="L29" i="20"/>
  <c r="L119" i="20"/>
  <c r="L73" i="20"/>
  <c r="L646" i="20"/>
  <c r="L799" i="20"/>
  <c r="L719" i="20"/>
  <c r="L316" i="20"/>
  <c r="L587" i="20"/>
  <c r="L400" i="20"/>
  <c r="L831" i="20"/>
  <c r="L419" i="20"/>
  <c r="L343" i="20"/>
  <c r="L198" i="20"/>
  <c r="L694" i="20"/>
  <c r="L242" i="20"/>
  <c r="L207" i="20"/>
  <c r="L170" i="20"/>
  <c r="L326" i="20"/>
  <c r="L74" i="20"/>
  <c r="L827" i="20"/>
  <c r="L44" i="20"/>
  <c r="L733" i="20"/>
  <c r="L424" i="20"/>
  <c r="L498" i="20"/>
  <c r="L401" i="20"/>
  <c r="L256" i="20"/>
  <c r="L416" i="20"/>
  <c r="L750" i="20"/>
  <c r="L290" i="20"/>
  <c r="L634" i="20"/>
  <c r="L237" i="20"/>
  <c r="L335" i="20"/>
  <c r="L246" i="20"/>
  <c r="L501" i="20"/>
  <c r="L202" i="20"/>
  <c r="L297" i="20"/>
  <c r="L184" i="20"/>
  <c r="L942" i="20"/>
  <c r="L698" i="20"/>
  <c r="L971" i="20"/>
  <c r="L930" i="20"/>
  <c r="L439" i="20"/>
  <c r="L595" i="20"/>
  <c r="L331" i="20"/>
  <c r="L373" i="20"/>
  <c r="L344" i="20"/>
  <c r="L494" i="20"/>
  <c r="L964" i="20"/>
  <c r="L638" i="20"/>
  <c r="L66" i="20"/>
  <c r="L181" i="20"/>
  <c r="L231" i="20"/>
  <c r="L308" i="20"/>
  <c r="L444" i="20"/>
  <c r="L711" i="20"/>
  <c r="L311" i="20"/>
  <c r="L482" i="20"/>
  <c r="L767" i="20"/>
  <c r="L903" i="20"/>
  <c r="L42" i="20"/>
  <c r="L407" i="20"/>
  <c r="L762" i="20"/>
  <c r="L674" i="20"/>
  <c r="L756" i="20"/>
  <c r="L141" i="20"/>
  <c r="L278" i="20"/>
  <c r="L906" i="20"/>
  <c r="L645" i="20"/>
  <c r="L663" i="20"/>
  <c r="L807" i="20"/>
  <c r="L560" i="20"/>
  <c r="L196" i="20"/>
  <c r="L432" i="20"/>
  <c r="L593" i="20"/>
  <c r="L142" i="20"/>
  <c r="L91" i="20"/>
  <c r="L165" i="20"/>
  <c r="L513" i="20"/>
  <c r="L925" i="20"/>
  <c r="L505" i="20"/>
  <c r="L764" i="20"/>
  <c r="L567" i="20"/>
  <c r="L954" i="20"/>
  <c r="L611" i="20"/>
  <c r="L561" i="20"/>
  <c r="L356" i="20"/>
  <c r="L225" i="20"/>
  <c r="L552" i="20"/>
  <c r="L434" i="20"/>
  <c r="L659" i="20"/>
  <c r="L617" i="20"/>
  <c r="L852" i="20"/>
  <c r="L315" i="20"/>
  <c r="L863" i="20"/>
  <c r="L889" i="20"/>
  <c r="L310" i="20"/>
  <c r="L442" i="20"/>
  <c r="L566" i="20"/>
  <c r="L965" i="20"/>
  <c r="L474" i="20"/>
  <c r="L395" i="20"/>
  <c r="L220" i="20"/>
  <c r="L392" i="20"/>
  <c r="L460" i="20"/>
  <c r="L58" i="20"/>
  <c r="L309" i="20"/>
  <c r="L422" i="20"/>
  <c r="L230" i="20"/>
  <c r="L661" i="20"/>
  <c r="L524" i="20"/>
  <c r="L427" i="20"/>
  <c r="L630" i="20"/>
  <c r="L78" i="20"/>
  <c r="L140" i="20"/>
  <c r="L853" i="20"/>
  <c r="L471" i="20"/>
  <c r="L241" i="20"/>
  <c r="L190" i="20"/>
  <c r="L636" i="20"/>
  <c r="L543" i="20"/>
  <c r="L445" i="20"/>
  <c r="L692" i="20"/>
  <c r="L121" i="20"/>
  <c r="L774" i="20"/>
  <c r="L259" i="20"/>
  <c r="L939" i="20"/>
  <c r="L660" i="20"/>
  <c r="L790" i="20"/>
  <c r="L211" i="20"/>
  <c r="L947" i="20"/>
  <c r="L475" i="20"/>
  <c r="L710" i="20"/>
  <c r="L35" i="20"/>
  <c r="L546" i="20"/>
  <c r="L822" i="20"/>
  <c r="L293" i="20"/>
  <c r="L747" i="20"/>
  <c r="L134" i="20"/>
  <c r="L80" i="20"/>
  <c r="L440" i="20"/>
  <c r="L608" i="20"/>
  <c r="L481" i="20"/>
  <c r="L366" i="20"/>
  <c r="L245" i="20"/>
  <c r="L472" i="20"/>
  <c r="L820" i="20"/>
  <c r="L526" i="20"/>
  <c r="L917" i="20"/>
  <c r="L525" i="20"/>
  <c r="L433" i="20"/>
  <c r="L411" i="20"/>
  <c r="L641" i="20"/>
  <c r="L873" i="20"/>
  <c r="L633" i="20"/>
  <c r="L266" i="20"/>
  <c r="L358" i="20"/>
  <c r="L369" i="20"/>
  <c r="L577" i="20"/>
  <c r="L882" i="20"/>
  <c r="L721" i="20"/>
  <c r="L405" i="20"/>
  <c r="L127" i="20"/>
  <c r="L815" i="20"/>
  <c r="L658" i="20"/>
  <c r="L394" i="20"/>
  <c r="L669" i="20"/>
  <c r="L635" i="20"/>
  <c r="L413" i="20"/>
  <c r="L542" i="20"/>
  <c r="L429" i="20"/>
  <c r="L465" i="20"/>
  <c r="L893" i="20"/>
  <c r="L327" i="20"/>
  <c r="L509" i="20"/>
  <c r="L510" i="20"/>
  <c r="L508" i="20"/>
  <c r="L59" i="20"/>
  <c r="L683" i="20"/>
  <c r="L558" i="20"/>
  <c r="L274" i="20"/>
  <c r="L336" i="20"/>
  <c r="L145" i="20"/>
  <c r="L797" i="20"/>
  <c r="L620" i="20"/>
  <c r="L606" i="20"/>
  <c r="L485" i="20"/>
  <c r="L559" i="20"/>
  <c r="L970" i="20"/>
  <c r="L109" i="20"/>
  <c r="L347" i="20"/>
  <c r="L859" i="20"/>
  <c r="L437" i="20"/>
  <c r="L113" i="20"/>
  <c r="L963" i="20"/>
  <c r="L222" i="20"/>
  <c r="L359" i="20"/>
  <c r="L244" i="20"/>
  <c r="L338" i="20"/>
  <c r="L253" i="20"/>
  <c r="L717" i="20"/>
  <c r="L651" i="20"/>
  <c r="L495" i="20"/>
  <c r="L186" i="20"/>
  <c r="L632" i="20"/>
  <c r="L949" i="20"/>
  <c r="L916" i="20"/>
  <c r="L914" i="20"/>
  <c r="L960" i="20"/>
  <c r="L38" i="20"/>
  <c r="L313" i="20"/>
  <c r="L299" i="20"/>
  <c r="L410" i="20"/>
  <c r="L160" i="20"/>
  <c r="L780" i="20"/>
  <c r="L812" i="20"/>
  <c r="L349" i="20"/>
  <c r="L581" i="20"/>
  <c r="L798" i="20"/>
  <c r="L866" i="20"/>
  <c r="L876" i="20"/>
  <c r="L108" i="20"/>
  <c r="L100" i="20"/>
  <c r="L881" i="20"/>
  <c r="L328" i="20"/>
  <c r="L149" i="20"/>
  <c r="L783" i="20"/>
  <c r="L353" i="20"/>
  <c r="L446" i="20"/>
  <c r="L420" i="20"/>
  <c r="L564" i="20"/>
  <c r="L188" i="20"/>
  <c r="L613" i="20"/>
  <c r="L292" i="20"/>
  <c r="L477" i="20"/>
  <c r="L384" i="20"/>
  <c r="L843" i="20"/>
  <c r="L643" i="20"/>
  <c r="L958" i="20"/>
  <c r="L17" i="20"/>
  <c r="L387" i="20"/>
  <c r="L263" i="20"/>
  <c r="L180" i="20"/>
  <c r="L936" i="20"/>
  <c r="L339" i="20"/>
  <c r="L666" i="20"/>
  <c r="L772" i="20"/>
  <c r="L618" i="20"/>
  <c r="L519" i="20"/>
  <c r="L845" i="20"/>
  <c r="L365" i="20"/>
  <c r="L716" i="20"/>
  <c r="L515" i="20"/>
  <c r="L484" i="20"/>
  <c r="L679" i="20"/>
  <c r="L414" i="20"/>
  <c r="L232" i="20"/>
  <c r="L486" i="20"/>
  <c r="L637" i="20"/>
  <c r="L476" i="20"/>
  <c r="L724" i="20"/>
  <c r="L423" i="20"/>
  <c r="L723" i="20"/>
  <c r="L368" i="20"/>
  <c r="L553" i="20"/>
  <c r="L874" i="20"/>
  <c r="L657" i="20"/>
  <c r="L248" i="20"/>
  <c r="L158" i="20"/>
  <c r="L680" i="20"/>
  <c r="L491" i="20"/>
  <c r="L131" i="20"/>
  <c r="L887" i="20"/>
  <c r="L40" i="20"/>
  <c r="L361" i="20"/>
  <c r="L589" i="20"/>
  <c r="L689" i="20"/>
  <c r="L470" i="20"/>
  <c r="L154" i="20"/>
  <c r="L868" i="20"/>
  <c r="L759" i="20"/>
  <c r="L192" i="20"/>
  <c r="L880" i="20"/>
  <c r="L743" i="20"/>
  <c r="L512" i="20"/>
  <c r="L275" i="20"/>
  <c r="L763" i="20"/>
  <c r="L682" i="20"/>
  <c r="L532" i="20"/>
  <c r="L496" i="20"/>
  <c r="L323" i="20"/>
  <c r="L283" i="20"/>
  <c r="L754" i="20"/>
  <c r="L390" i="20"/>
  <c r="L656" i="20"/>
  <c r="L734" i="20"/>
  <c r="L155" i="20"/>
  <c r="L699" i="20"/>
  <c r="L923" i="20"/>
  <c r="L386" i="20"/>
  <c r="L332" i="20"/>
  <c r="L722" i="20"/>
  <c r="L951" i="20"/>
  <c r="L488" i="20"/>
  <c r="L254" i="20"/>
  <c r="L306" i="20"/>
  <c r="L813" i="20"/>
  <c r="L681" i="20"/>
  <c r="L330" i="20"/>
  <c r="L899" i="20"/>
  <c r="L686" i="20"/>
  <c r="L378" i="20"/>
  <c r="L706" i="20"/>
  <c r="L600" i="20"/>
  <c r="L104" i="20"/>
  <c r="L752" i="20"/>
  <c r="L208" i="20"/>
  <c r="L458" i="20"/>
  <c r="L340" i="20"/>
  <c r="L781" i="20"/>
  <c r="L886" i="20"/>
  <c r="L855" i="20"/>
  <c r="L823" i="20"/>
  <c r="L624" i="20"/>
  <c r="L317" i="20"/>
  <c r="L341" i="20"/>
  <c r="L321" i="20"/>
  <c r="L938" i="20"/>
  <c r="L804" i="20"/>
  <c r="L393" i="20"/>
  <c r="L362" i="20"/>
  <c r="L891" i="20"/>
  <c r="L741" i="20"/>
  <c r="L810" i="20"/>
  <c r="L846" i="20"/>
  <c r="L489" i="20"/>
  <c r="L85" i="20"/>
  <c r="L967" i="20"/>
  <c r="L479" i="20"/>
  <c r="L537" i="20"/>
  <c r="L517" i="20"/>
  <c r="L63" i="20"/>
  <c r="L443" i="20"/>
  <c r="L116" i="20"/>
  <c r="L768" i="20"/>
  <c r="L570" i="20"/>
  <c r="L547" i="20"/>
  <c r="L514" i="20"/>
  <c r="L61" i="20"/>
  <c r="L383" i="20"/>
  <c r="L676" i="20"/>
  <c r="L388" i="20"/>
  <c r="L528" i="20"/>
  <c r="L273" i="20"/>
  <c r="L337" i="20"/>
  <c r="L792" i="20"/>
  <c r="L518" i="20"/>
  <c r="L376" i="20"/>
  <c r="L713" i="20"/>
  <c r="L817" i="20"/>
  <c r="L609" i="20"/>
  <c r="L685" i="20"/>
  <c r="L276" i="20"/>
  <c r="L224" i="20"/>
  <c r="L350" i="20"/>
  <c r="L961" i="20"/>
  <c r="L379" i="20"/>
  <c r="L735" i="20"/>
  <c r="L447" i="20"/>
  <c r="L867" i="20"/>
  <c r="L950" i="20"/>
  <c r="L590" i="20"/>
  <c r="L953" i="20"/>
  <c r="L956" i="20"/>
  <c r="L594" i="20"/>
  <c r="L372" i="20"/>
  <c r="L655" i="20"/>
  <c r="L945" i="20"/>
  <c r="L83" i="20"/>
  <c r="L800" i="20"/>
  <c r="L382" i="20"/>
  <c r="L346" i="20"/>
  <c r="L830" i="20"/>
  <c r="L962" i="20"/>
  <c r="L968" i="20"/>
  <c r="L909" i="20"/>
  <c r="L125" i="20"/>
  <c r="L194" i="20"/>
  <c r="L668" i="20"/>
  <c r="L671" i="20"/>
  <c r="L397" i="20"/>
  <c r="L700" i="20"/>
  <c r="L257" i="20"/>
  <c r="L151" i="20"/>
  <c r="L538" i="20"/>
  <c r="L966" i="20"/>
  <c r="L959" i="20"/>
  <c r="L737" i="20"/>
  <c r="L77" i="20"/>
  <c r="L385" i="20"/>
  <c r="H782" i="15"/>
  <c r="H1028" i="15"/>
  <c r="H973" i="15"/>
  <c r="H978" i="15"/>
  <c r="H935" i="15"/>
  <c r="H702" i="15"/>
  <c r="H966" i="15"/>
  <c r="H767" i="15"/>
  <c r="H753" i="15"/>
  <c r="H955" i="15"/>
  <c r="H421" i="15"/>
  <c r="H607" i="15"/>
  <c r="H41" i="15"/>
  <c r="H401" i="15"/>
  <c r="H246" i="15"/>
  <c r="H713" i="15"/>
  <c r="H787" i="15"/>
  <c r="H352" i="15"/>
  <c r="H790" i="15"/>
  <c r="H763" i="15"/>
  <c r="H808" i="15"/>
  <c r="H299" i="15"/>
  <c r="H483" i="15"/>
  <c r="H554" i="15"/>
  <c r="L64" i="21" l="1"/>
  <c r="L203" i="21"/>
  <c r="L247" i="21"/>
  <c r="E64" i="21"/>
  <c r="E203" i="21"/>
  <c r="E247" i="21"/>
  <c r="F1054" i="15" l="1"/>
  <c r="I1049" i="15" l="1"/>
  <c r="I1047" i="15"/>
  <c r="I1052" i="15"/>
  <c r="I1048" i="15"/>
  <c r="I1045" i="15"/>
  <c r="G1039" i="15"/>
  <c r="F1039" i="15"/>
  <c r="I877" i="15" l="1"/>
  <c r="I400" i="15"/>
  <c r="I638" i="15"/>
  <c r="I789" i="15"/>
  <c r="I539" i="15"/>
  <c r="I1026" i="15"/>
  <c r="I893" i="15"/>
  <c r="I300" i="15"/>
  <c r="I802" i="15"/>
  <c r="I740" i="15"/>
  <c r="I998" i="15"/>
  <c r="I1034" i="15"/>
  <c r="I798" i="15"/>
  <c r="I820" i="15"/>
  <c r="I743" i="15"/>
  <c r="I616" i="15"/>
  <c r="I904" i="15"/>
  <c r="I837" i="15"/>
  <c r="I1011" i="15"/>
  <c r="I993" i="15"/>
  <c r="I517" i="15"/>
  <c r="I849" i="15"/>
  <c r="I404" i="15"/>
  <c r="I907" i="15"/>
  <c r="I666" i="15"/>
  <c r="I920" i="15"/>
  <c r="I971" i="15"/>
  <c r="I986" i="15"/>
  <c r="I785" i="15"/>
  <c r="I773" i="15"/>
  <c r="I1016" i="15"/>
  <c r="I145" i="15"/>
  <c r="I786" i="15"/>
  <c r="I780" i="15"/>
  <c r="I647" i="15"/>
  <c r="I985" i="15"/>
  <c r="I1002" i="15"/>
  <c r="I444" i="15"/>
  <c r="I999" i="15"/>
  <c r="I972" i="15"/>
  <c r="I927" i="15"/>
  <c r="I980" i="15"/>
  <c r="I994" i="15"/>
  <c r="I860" i="15"/>
  <c r="I511" i="15"/>
  <c r="I981" i="15"/>
  <c r="I1017" i="15"/>
  <c r="I814" i="15"/>
  <c r="I833" i="15"/>
  <c r="I705" i="15"/>
  <c r="I803" i="15"/>
  <c r="I979" i="15"/>
  <c r="I963" i="15"/>
  <c r="I698" i="15"/>
  <c r="I832" i="15"/>
  <c r="I925" i="15"/>
  <c r="I619" i="15"/>
  <c r="I855" i="15"/>
  <c r="I938" i="15"/>
  <c r="I944" i="15"/>
  <c r="I438" i="15"/>
  <c r="I897" i="15"/>
  <c r="I902" i="15"/>
  <c r="I901" i="15"/>
  <c r="I716" i="15"/>
  <c r="I911" i="15"/>
  <c r="I621" i="15"/>
  <c r="I890" i="15"/>
  <c r="I733" i="15"/>
  <c r="I699" i="15"/>
  <c r="I721" i="15"/>
  <c r="I869" i="15"/>
  <c r="I564" i="15"/>
  <c r="I882" i="15"/>
  <c r="I888" i="15"/>
  <c r="I429" i="15"/>
  <c r="I1032" i="15"/>
  <c r="I898" i="15"/>
  <c r="I790" i="15"/>
  <c r="I728" i="15"/>
  <c r="I871" i="15"/>
  <c r="I982" i="15"/>
  <c r="I962" i="15"/>
  <c r="I858" i="15"/>
  <c r="I763" i="15"/>
  <c r="I570" i="15"/>
  <c r="I782" i="15"/>
  <c r="I969" i="15"/>
  <c r="I884" i="15"/>
  <c r="I807" i="15"/>
  <c r="I671" i="15"/>
  <c r="I766" i="15"/>
  <c r="I778" i="15"/>
  <c r="I864" i="15"/>
  <c r="I739" i="15"/>
  <c r="I992" i="15"/>
  <c r="I923" i="15"/>
  <c r="I957" i="15"/>
  <c r="I874" i="15"/>
  <c r="I745" i="15"/>
  <c r="I670" i="15"/>
  <c r="I910" i="15"/>
  <c r="I844" i="15"/>
  <c r="I799" i="15"/>
  <c r="I684" i="15"/>
  <c r="I889" i="15"/>
  <c r="I952" i="15"/>
  <c r="I427" i="15"/>
  <c r="I514" i="15"/>
  <c r="I623" i="15"/>
  <c r="I839" i="15"/>
  <c r="I892" i="15"/>
  <c r="I715" i="15"/>
  <c r="I475" i="15"/>
  <c r="I617" i="15"/>
  <c r="I835" i="15"/>
  <c r="I931" i="15"/>
  <c r="I856" i="15"/>
  <c r="I857" i="15"/>
  <c r="I829" i="15"/>
  <c r="I428" i="15"/>
  <c r="I834" i="15"/>
  <c r="I995" i="15"/>
  <c r="I947" i="15"/>
  <c r="I933" i="15"/>
  <c r="I922" i="15"/>
  <c r="I924" i="15"/>
  <c r="I758" i="15"/>
  <c r="I997" i="15"/>
  <c r="I943" i="15"/>
  <c r="I537" i="15"/>
  <c r="I915" i="15"/>
  <c r="I961" i="15"/>
  <c r="I959" i="15"/>
  <c r="I885" i="15"/>
  <c r="I1018" i="15"/>
  <c r="I1023" i="15"/>
  <c r="I1030" i="15"/>
  <c r="I1007" i="15"/>
  <c r="I1031" i="15"/>
  <c r="I628" i="15"/>
  <c r="I343" i="15"/>
  <c r="I851" i="15"/>
  <c r="I759" i="15"/>
  <c r="I752" i="15"/>
  <c r="I668" i="15"/>
  <c r="I836" i="15"/>
  <c r="I865" i="15"/>
  <c r="I873" i="15"/>
  <c r="I813" i="15"/>
  <c r="I436" i="15"/>
  <c r="I826" i="15"/>
  <c r="I935" i="15"/>
  <c r="I634" i="15"/>
  <c r="I1014" i="15"/>
  <c r="I772" i="15"/>
  <c r="I955" i="15"/>
  <c r="I827" i="15"/>
  <c r="I903" i="15"/>
  <c r="I531" i="15"/>
  <c r="I977" i="15"/>
  <c r="I774" i="15"/>
  <c r="I767" i="15"/>
  <c r="I941" i="15"/>
  <c r="I686" i="15"/>
  <c r="I934" i="15"/>
  <c r="I736" i="15"/>
  <c r="I604" i="15"/>
  <c r="I987" i="15"/>
  <c r="I779" i="15"/>
  <c r="I948" i="15"/>
  <c r="I928" i="15"/>
  <c r="I761" i="15"/>
  <c r="I788" i="15"/>
  <c r="I942" i="15"/>
  <c r="I900" i="15"/>
  <c r="I968" i="15"/>
  <c r="I872" i="15"/>
  <c r="I663" i="15"/>
  <c r="I974" i="15"/>
  <c r="I571" i="15"/>
  <c r="I453" i="15"/>
  <c r="I990" i="15"/>
  <c r="I932" i="15"/>
  <c r="I784" i="15"/>
  <c r="I447" i="15"/>
  <c r="I679" i="15"/>
  <c r="I1021" i="15"/>
  <c r="I1004" i="15"/>
  <c r="I1000" i="15"/>
  <c r="I909" i="15"/>
  <c r="I1013" i="15"/>
  <c r="I812" i="15"/>
  <c r="I975" i="15"/>
  <c r="I1008" i="15"/>
  <c r="I984" i="15"/>
  <c r="I1012" i="15"/>
  <c r="I1006" i="15"/>
  <c r="I929" i="15"/>
  <c r="I445" i="15"/>
  <c r="I996" i="15"/>
  <c r="I879" i="15"/>
  <c r="I956" i="15"/>
  <c r="I976" i="15"/>
  <c r="I372" i="15"/>
  <c r="I1029" i="15"/>
  <c r="I1038" i="15"/>
  <c r="I1035" i="15"/>
  <c r="I867" i="15"/>
  <c r="I630" i="15"/>
  <c r="I917" i="15"/>
  <c r="I710" i="15"/>
  <c r="I557" i="15"/>
  <c r="I881" i="15"/>
  <c r="I791" i="15"/>
  <c r="I1001" i="15"/>
  <c r="I349" i="15"/>
  <c r="I810" i="15"/>
  <c r="I936" i="15"/>
  <c r="I685" i="15"/>
  <c r="I598" i="15"/>
  <c r="I848" i="15"/>
  <c r="I945" i="15"/>
  <c r="I954" i="15"/>
  <c r="I529" i="15"/>
  <c r="I991" i="15"/>
  <c r="I953" i="15"/>
  <c r="I946" i="15"/>
  <c r="I850" i="15"/>
  <c r="I863" i="15"/>
  <c r="I830" i="15"/>
  <c r="I727" i="15"/>
  <c r="I746" i="15"/>
  <c r="I951" i="15"/>
  <c r="I988" i="15"/>
  <c r="I491" i="15"/>
  <c r="I950" i="15"/>
  <c r="I940" i="15"/>
  <c r="I967" i="15"/>
  <c r="I989" i="15"/>
  <c r="I866" i="15"/>
  <c r="I1010" i="15"/>
  <c r="I983" i="15"/>
  <c r="I692" i="15"/>
  <c r="I526" i="15"/>
  <c r="I1019" i="15"/>
  <c r="I1027" i="15"/>
  <c r="I937" i="15"/>
  <c r="I908" i="15"/>
  <c r="I912" i="15"/>
  <c r="I1025" i="15"/>
  <c r="I819" i="15"/>
  <c r="I1003" i="15"/>
  <c r="I823" i="15"/>
  <c r="I751" i="15"/>
  <c r="I676" i="15"/>
  <c r="I675" i="15"/>
  <c r="I895" i="15"/>
  <c r="I916" i="15"/>
  <c r="I886" i="15"/>
  <c r="I600" i="15"/>
  <c r="I574" i="15"/>
  <c r="I582" i="15"/>
  <c r="I1033" i="15"/>
  <c r="I1024" i="15"/>
  <c r="I559" i="15"/>
  <c r="I602" i="15"/>
  <c r="I1022" i="15"/>
  <c r="I665" i="15"/>
  <c r="I528" i="15"/>
  <c r="I1036" i="15"/>
  <c r="I1037" i="15"/>
  <c r="I701" i="15"/>
  <c r="I906" i="15"/>
  <c r="I593" i="15"/>
  <c r="I939" i="15"/>
  <c r="I625" i="15"/>
  <c r="I667" i="15"/>
  <c r="I620" i="15"/>
  <c r="I79" i="15"/>
  <c r="I312" i="15"/>
  <c r="I386" i="15"/>
  <c r="I588" i="15"/>
  <c r="I9" i="15"/>
  <c r="I14" i="15"/>
  <c r="I15" i="15"/>
  <c r="I12" i="15"/>
  <c r="I20" i="15"/>
  <c r="I11" i="15"/>
  <c r="I25" i="15"/>
  <c r="I29" i="15"/>
  <c r="I36" i="15"/>
  <c r="I17" i="15"/>
  <c r="I23" i="15"/>
  <c r="I58" i="15"/>
  <c r="I64" i="15"/>
  <c r="I80" i="15"/>
  <c r="I61" i="15"/>
  <c r="I60" i="15"/>
  <c r="I74" i="15"/>
  <c r="I19" i="15"/>
  <c r="I55" i="15"/>
  <c r="I42" i="15"/>
  <c r="I68" i="15"/>
  <c r="I117" i="15"/>
  <c r="I62" i="15"/>
  <c r="I44" i="15"/>
  <c r="I328" i="15"/>
  <c r="I57" i="15"/>
  <c r="I128" i="15"/>
  <c r="I99" i="15"/>
  <c r="I65" i="15"/>
  <c r="I71" i="15"/>
  <c r="I518" i="15"/>
  <c r="I136" i="15"/>
  <c r="I50" i="15"/>
  <c r="I94" i="15"/>
  <c r="I72" i="15"/>
  <c r="I110" i="15"/>
  <c r="I129" i="15"/>
  <c r="I86" i="15"/>
  <c r="I206" i="15"/>
  <c r="I69" i="15"/>
  <c r="I140" i="15"/>
  <c r="I320" i="15"/>
  <c r="I204" i="15"/>
  <c r="I336" i="15"/>
  <c r="I147" i="15"/>
  <c r="I187" i="15"/>
  <c r="I153" i="15"/>
  <c r="I198" i="15"/>
  <c r="I43" i="15"/>
  <c r="I51" i="15"/>
  <c r="I360" i="15"/>
  <c r="I194" i="15"/>
  <c r="I108" i="15"/>
  <c r="I276" i="15"/>
  <c r="I237" i="15"/>
  <c r="I374" i="15"/>
  <c r="I75" i="15"/>
  <c r="I298" i="15"/>
  <c r="I124" i="15"/>
  <c r="I54" i="15"/>
  <c r="I185" i="15"/>
  <c r="I142" i="15"/>
  <c r="I259" i="15"/>
  <c r="I168" i="15"/>
  <c r="I109" i="15"/>
  <c r="I103" i="15"/>
  <c r="I150" i="15"/>
  <c r="I384" i="15"/>
  <c r="I457" i="15"/>
  <c r="I258" i="15"/>
  <c r="I77" i="15"/>
  <c r="I219" i="15"/>
  <c r="I238" i="15"/>
  <c r="I107" i="15"/>
  <c r="I122" i="15"/>
  <c r="I228" i="15"/>
  <c r="I244" i="15"/>
  <c r="I398" i="15"/>
  <c r="I241" i="15"/>
  <c r="I211" i="15"/>
  <c r="I247" i="15"/>
  <c r="I192" i="15"/>
  <c r="I261" i="15"/>
  <c r="I474" i="15"/>
  <c r="I552" i="15"/>
  <c r="I10" i="15"/>
  <c r="I8" i="15"/>
  <c r="I21" i="15"/>
  <c r="I28" i="15"/>
  <c r="I70" i="15"/>
  <c r="I18" i="15"/>
  <c r="I13" i="15"/>
  <c r="I52" i="15"/>
  <c r="I26" i="15"/>
  <c r="I27" i="15"/>
  <c r="I59" i="15"/>
  <c r="I34" i="15"/>
  <c r="I46" i="15"/>
  <c r="I16" i="15"/>
  <c r="I35" i="15"/>
  <c r="I76" i="15"/>
  <c r="I143" i="15"/>
  <c r="I45" i="15"/>
  <c r="I38" i="15"/>
  <c r="I40" i="15"/>
  <c r="I102" i="15"/>
  <c r="I30" i="15"/>
  <c r="I98" i="15"/>
  <c r="I56" i="15"/>
  <c r="I224" i="15"/>
  <c r="I37" i="15"/>
  <c r="I116" i="15"/>
  <c r="I180" i="15"/>
  <c r="I48" i="15"/>
  <c r="I88" i="15"/>
  <c r="I63" i="15"/>
  <c r="I512" i="15"/>
  <c r="I66" i="15"/>
  <c r="I84" i="15"/>
  <c r="I316" i="15"/>
  <c r="I132" i="15"/>
  <c r="I250" i="15"/>
  <c r="I171" i="15"/>
  <c r="I167" i="15"/>
  <c r="I47" i="15"/>
  <c r="I31" i="15"/>
  <c r="I93" i="15"/>
  <c r="I182" i="15"/>
  <c r="I290" i="15"/>
  <c r="I67" i="15"/>
  <c r="I24" i="15"/>
  <c r="I49" i="15"/>
  <c r="I164" i="15"/>
  <c r="I151" i="15"/>
  <c r="I188" i="15"/>
  <c r="I281" i="15"/>
  <c r="I91" i="15"/>
  <c r="I423" i="15"/>
  <c r="I186" i="15"/>
  <c r="I158" i="15"/>
  <c r="I472" i="15"/>
  <c r="I78" i="15"/>
  <c r="I631" i="15"/>
  <c r="I609" i="15"/>
  <c r="I286" i="15"/>
  <c r="I81" i="15"/>
  <c r="I135" i="15"/>
  <c r="I123" i="15"/>
  <c r="I200" i="15"/>
  <c r="I231" i="15"/>
  <c r="I190" i="15"/>
  <c r="I203" i="15"/>
  <c r="I115" i="15"/>
  <c r="I33" i="15"/>
  <c r="I97" i="15"/>
  <c r="I159" i="15"/>
  <c r="I130" i="15"/>
  <c r="I414" i="15"/>
  <c r="I493" i="15"/>
  <c r="I329" i="15"/>
  <c r="I114" i="15"/>
  <c r="I756" i="15"/>
  <c r="I166" i="15"/>
  <c r="I174" i="15"/>
  <c r="I768" i="15"/>
  <c r="I197" i="15"/>
  <c r="I403" i="15"/>
  <c r="I296" i="15"/>
  <c r="I565" i="15"/>
  <c r="I120" i="15"/>
  <c r="I338" i="15"/>
  <c r="I345" i="15"/>
  <c r="I413" i="15"/>
  <c r="I138" i="15"/>
  <c r="I121" i="15"/>
  <c r="I242" i="15"/>
  <c r="I73" i="15"/>
  <c r="I141" i="15"/>
  <c r="I39" i="15"/>
  <c r="I184" i="15"/>
  <c r="I183" i="15"/>
  <c r="I133" i="15"/>
  <c r="I501" i="15"/>
  <c r="I654" i="15"/>
  <c r="I464" i="15"/>
  <c r="I641" i="15"/>
  <c r="I838" i="15"/>
  <c r="I674" i="15"/>
  <c r="I419" i="15"/>
  <c r="I700" i="15"/>
  <c r="I391" i="15"/>
  <c r="I201" i="15"/>
  <c r="I393" i="15"/>
  <c r="I32" i="15"/>
  <c r="I409" i="15"/>
  <c r="I425" i="15"/>
  <c r="I157" i="15"/>
  <c r="I189" i="15"/>
  <c r="I351" i="15"/>
  <c r="I152" i="15"/>
  <c r="I308" i="15"/>
  <c r="I179" i="15"/>
  <c r="I601" i="15"/>
  <c r="I175" i="15"/>
  <c r="I181" i="15"/>
  <c r="I243" i="15"/>
  <c r="I508" i="15"/>
  <c r="I111" i="15"/>
  <c r="I162" i="15"/>
  <c r="I339" i="15"/>
  <c r="I462" i="15"/>
  <c r="I578" i="15"/>
  <c r="I105" i="15"/>
  <c r="I144" i="15"/>
  <c r="I365" i="15"/>
  <c r="I222" i="15"/>
  <c r="I521" i="15"/>
  <c r="I273" i="15"/>
  <c r="I282" i="15"/>
  <c r="I207" i="15"/>
  <c r="I818" i="15"/>
  <c r="I640" i="15"/>
  <c r="I234" i="15"/>
  <c r="I335" i="15"/>
  <c r="I775" i="15"/>
  <c r="I245" i="15"/>
  <c r="I235" i="15"/>
  <c r="I134" i="15"/>
  <c r="I561" i="15"/>
  <c r="I415" i="15"/>
  <c r="I155" i="15"/>
  <c r="I327" i="15"/>
  <c r="I112" i="15"/>
  <c r="I380" i="15"/>
  <c r="I170" i="15"/>
  <c r="I466" i="15"/>
  <c r="I177" i="15"/>
  <c r="I205" i="15"/>
  <c r="I494" i="15"/>
  <c r="I394" i="15"/>
  <c r="I369" i="15"/>
  <c r="I280" i="15"/>
  <c r="I217" i="15"/>
  <c r="I690" i="15"/>
  <c r="I375" i="15"/>
  <c r="I648" i="15"/>
  <c r="I478" i="15"/>
  <c r="I399" i="15"/>
  <c r="I212" i="15"/>
  <c r="I795" i="15"/>
  <c r="I473" i="15"/>
  <c r="I430" i="15"/>
  <c r="I435" i="15"/>
  <c r="I326" i="15"/>
  <c r="I125" i="15"/>
  <c r="I87" i="15"/>
  <c r="I160" i="15"/>
  <c r="I96" i="15"/>
  <c r="I208" i="15"/>
  <c r="I154" i="15"/>
  <c r="I405" i="15"/>
  <c r="I845" i="15"/>
  <c r="I279" i="15"/>
  <c r="I262" i="15"/>
  <c r="I287" i="15"/>
  <c r="I225" i="15"/>
  <c r="I268" i="15"/>
  <c r="I468" i="15"/>
  <c r="I504" i="15"/>
  <c r="I376" i="15"/>
  <c r="I161" i="15"/>
  <c r="I221" i="15"/>
  <c r="I95" i="15"/>
  <c r="I410" i="15"/>
  <c r="I232" i="15"/>
  <c r="I815" i="15"/>
  <c r="I229" i="15"/>
  <c r="I546" i="15"/>
  <c r="I346" i="15"/>
  <c r="I199" i="15"/>
  <c r="I342" i="15"/>
  <c r="I918" i="15"/>
  <c r="I309" i="15"/>
  <c r="I213" i="15"/>
  <c r="I432" i="15"/>
  <c r="I118" i="15"/>
  <c r="I249" i="15"/>
  <c r="I295" i="15"/>
  <c r="I302" i="15"/>
  <c r="I230" i="15"/>
  <c r="I82" i="15"/>
  <c r="I441" i="15"/>
  <c r="I227" i="15"/>
  <c r="I817" i="15"/>
  <c r="I289" i="15"/>
  <c r="I361" i="15"/>
  <c r="I456" i="15"/>
  <c r="I278" i="15"/>
  <c r="I377" i="15"/>
  <c r="I463" i="15"/>
  <c r="I356" i="15"/>
  <c r="I614" i="15"/>
  <c r="I446" i="15"/>
  <c r="I364" i="15"/>
  <c r="I568" i="15"/>
  <c r="I808" i="15"/>
  <c r="I596" i="15"/>
  <c r="I500" i="15"/>
  <c r="I310" i="15"/>
  <c r="I426" i="15"/>
  <c r="I256" i="15"/>
  <c r="I292" i="15"/>
  <c r="I209" i="15"/>
  <c r="I732" i="15"/>
  <c r="I388" i="15"/>
  <c r="I218" i="15"/>
  <c r="I264" i="15"/>
  <c r="I311" i="15"/>
  <c r="I334" i="15"/>
  <c r="I439" i="15"/>
  <c r="I137" i="15"/>
  <c r="I266" i="15"/>
  <c r="I362" i="15"/>
  <c r="I284" i="15"/>
  <c r="I253" i="15"/>
  <c r="I325" i="15"/>
  <c r="I371" i="15"/>
  <c r="I216" i="15"/>
  <c r="I321" i="15"/>
  <c r="I322" i="15"/>
  <c r="I581" i="15"/>
  <c r="I319" i="15"/>
  <c r="I210" i="15"/>
  <c r="I307" i="15"/>
  <c r="I226" i="15"/>
  <c r="I576" i="15"/>
  <c r="I530" i="15"/>
  <c r="I301" i="15"/>
  <c r="I265" i="15"/>
  <c r="I127" i="15"/>
  <c r="I535" i="15"/>
  <c r="I22" i="15"/>
  <c r="I89" i="15"/>
  <c r="I592" i="15"/>
  <c r="I451" i="15"/>
  <c r="I163" i="15"/>
  <c r="I787" i="15"/>
  <c r="I567" i="15"/>
  <c r="I450" i="15"/>
  <c r="I288" i="15"/>
  <c r="I90" i="15"/>
  <c r="I482" i="15"/>
  <c r="I545" i="15"/>
  <c r="I467" i="15"/>
  <c r="I85" i="15"/>
  <c r="I257" i="15"/>
  <c r="I797" i="15"/>
  <c r="I291" i="15"/>
  <c r="I270" i="15"/>
  <c r="I275" i="15"/>
  <c r="I542" i="15"/>
  <c r="I285" i="15"/>
  <c r="I646" i="15"/>
  <c r="I738" i="15"/>
  <c r="I485" i="15"/>
  <c r="I331" i="15"/>
  <c r="I195" i="15"/>
  <c r="I726" i="15"/>
  <c r="I392" i="15"/>
  <c r="I572" i="15"/>
  <c r="I119" i="15"/>
  <c r="I353" i="15"/>
  <c r="I533" i="15"/>
  <c r="I459" i="15"/>
  <c r="I586" i="15"/>
  <c r="I366" i="15"/>
  <c r="I126" i="15"/>
  <c r="I373" i="15"/>
  <c r="I652" i="15"/>
  <c r="I622" i="15"/>
  <c r="I515" i="15"/>
  <c r="I437" i="15"/>
  <c r="I318" i="15"/>
  <c r="I272" i="15"/>
  <c r="I332" i="15"/>
  <c r="I477" i="15"/>
  <c r="I458" i="15"/>
  <c r="I233" i="15"/>
  <c r="I503" i="15"/>
  <c r="I502" i="15"/>
  <c r="I597" i="15"/>
  <c r="I408" i="15"/>
  <c r="I460" i="15"/>
  <c r="I709" i="15"/>
  <c r="I277" i="15"/>
  <c r="I615" i="15"/>
  <c r="I352" i="15"/>
  <c r="I603" i="15"/>
  <c r="I344" i="15"/>
  <c r="I454" i="15"/>
  <c r="I853" i="15"/>
  <c r="I146" i="15"/>
  <c r="I148" i="15"/>
  <c r="I505" i="15"/>
  <c r="I540" i="15"/>
  <c r="I541" i="15"/>
  <c r="I396" i="15"/>
  <c r="I53" i="15"/>
  <c r="I522" i="15"/>
  <c r="I422" i="15"/>
  <c r="I461" i="15"/>
  <c r="I719" i="15"/>
  <c r="I407" i="15"/>
  <c r="I481" i="15"/>
  <c r="I294" i="15"/>
  <c r="I695" i="15"/>
  <c r="I220" i="15"/>
  <c r="I317" i="15"/>
  <c r="I240" i="15"/>
  <c r="I527" i="15"/>
  <c r="I113" i="15"/>
  <c r="I840" i="15"/>
  <c r="I584" i="15"/>
  <c r="I248" i="15"/>
  <c r="I687" i="15"/>
  <c r="I169" i="15"/>
  <c r="I678" i="15"/>
  <c r="I330" i="15"/>
  <c r="I1009" i="15"/>
  <c r="I313" i="15"/>
  <c r="I847" i="15"/>
  <c r="I497" i="15"/>
  <c r="I283" i="15"/>
  <c r="I657" i="15"/>
  <c r="I580" i="15"/>
  <c r="I260" i="15"/>
  <c r="I156" i="15"/>
  <c r="I131" i="15"/>
  <c r="I660" i="15"/>
  <c r="I883" i="15"/>
  <c r="I173" i="15"/>
  <c r="I385" i="15"/>
  <c r="I720" i="15"/>
  <c r="I488" i="15"/>
  <c r="I499" i="15"/>
  <c r="I382" i="15"/>
  <c r="I104" i="15"/>
  <c r="I357" i="15"/>
  <c r="I397" i="15"/>
  <c r="I223" i="15"/>
  <c r="I551" i="15"/>
  <c r="I599" i="15"/>
  <c r="I263" i="15"/>
  <c r="I202" i="15"/>
  <c r="I694" i="15"/>
  <c r="I193" i="15"/>
  <c r="I964" i="15"/>
  <c r="I306" i="15"/>
  <c r="I267" i="15"/>
  <c r="I560" i="15"/>
  <c r="I594" i="15"/>
  <c r="I605" i="15"/>
  <c r="I532" i="15"/>
  <c r="I486" i="15"/>
  <c r="I196" i="15"/>
  <c r="I696" i="15"/>
  <c r="I754" i="15"/>
  <c r="I495" i="15"/>
  <c r="I251" i="15"/>
  <c r="I575" i="15"/>
  <c r="I431" i="15"/>
  <c r="I215" i="15"/>
  <c r="I363" i="15"/>
  <c r="I350" i="15"/>
  <c r="I509" i="15"/>
  <c r="I239" i="15"/>
  <c r="I304" i="15"/>
  <c r="I633" i="15"/>
  <c r="I583" i="15"/>
  <c r="I172" i="15"/>
  <c r="I880" i="15"/>
  <c r="I547" i="15"/>
  <c r="I718" i="15"/>
  <c r="I861" i="15"/>
  <c r="I305" i="15"/>
  <c r="I92" i="15"/>
  <c r="I645" i="15"/>
  <c r="I949" i="15"/>
  <c r="I389" i="15"/>
  <c r="I191" i="15"/>
  <c r="I411" i="15"/>
  <c r="I483" i="15"/>
  <c r="I479" i="15"/>
  <c r="I643" i="15"/>
  <c r="I516" i="15"/>
  <c r="I358" i="15"/>
  <c r="I661" i="15"/>
  <c r="I523" i="15"/>
  <c r="I519" i="15"/>
  <c r="I618" i="15"/>
  <c r="I379" i="15"/>
  <c r="I101" i="15"/>
  <c r="I406" i="15"/>
  <c r="I381" i="15"/>
  <c r="I354" i="15"/>
  <c r="I418" i="15"/>
  <c r="I637" i="15"/>
  <c r="I299" i="15"/>
  <c r="I723" i="15"/>
  <c r="I729" i="15"/>
  <c r="I757" i="15"/>
  <c r="I958" i="15"/>
  <c r="I149" i="15"/>
  <c r="I658" i="15"/>
  <c r="I323" i="15"/>
  <c r="I543" i="15"/>
  <c r="I476" i="15"/>
  <c r="I659" i="15"/>
  <c r="I378" i="15"/>
  <c r="I606" i="15"/>
  <c r="I595" i="15"/>
  <c r="I714" i="15"/>
  <c r="I651" i="15"/>
  <c r="I455" i="15"/>
  <c r="I434" i="15"/>
  <c r="I416" i="15"/>
  <c r="I401" i="15"/>
  <c r="I255" i="15"/>
  <c r="I178" i="15"/>
  <c r="I792" i="15"/>
  <c r="I252" i="15"/>
  <c r="I760" i="15"/>
  <c r="I862" i="15"/>
  <c r="I314" i="15"/>
  <c r="I420" i="15"/>
  <c r="I548" i="15"/>
  <c r="I825" i="15"/>
  <c r="I569" i="15"/>
  <c r="I822" i="15"/>
  <c r="I585" i="15"/>
  <c r="I448" i="15"/>
  <c r="I480" i="15"/>
  <c r="I489" i="15"/>
  <c r="I544" i="15"/>
  <c r="I831" i="15"/>
  <c r="I688" i="15"/>
  <c r="I390" i="15"/>
  <c r="I176" i="15"/>
  <c r="I520" i="15"/>
  <c r="I293" i="15"/>
  <c r="I673" i="15"/>
  <c r="I777" i="15"/>
  <c r="I165" i="15"/>
  <c r="I781" i="15"/>
  <c r="I653" i="15"/>
  <c r="I577" i="15"/>
  <c r="I664" i="15"/>
  <c r="I297" i="15"/>
  <c r="I800" i="15"/>
  <c r="I771" i="15"/>
  <c r="I649" i="15"/>
  <c r="I796" i="15"/>
  <c r="I254" i="15"/>
  <c r="I750" i="15"/>
  <c r="I579" i="15"/>
  <c r="I538" i="15"/>
  <c r="I554" i="15"/>
  <c r="I747" i="15"/>
  <c r="I506" i="15"/>
  <c r="I359" i="15"/>
  <c r="I680" i="15"/>
  <c r="I355" i="15"/>
  <c r="I811" i="15"/>
  <c r="I367" i="15"/>
  <c r="I591" i="15"/>
  <c r="I383" i="15"/>
  <c r="I762" i="15"/>
  <c r="I613" i="15"/>
  <c r="I556" i="15"/>
  <c r="I440" i="15"/>
  <c r="I731" i="15"/>
  <c r="I707" i="15"/>
  <c r="I269" i="15"/>
  <c r="I524" i="15"/>
  <c r="I395" i="15"/>
  <c r="I387" i="15"/>
  <c r="I449" i="15"/>
  <c r="I589" i="15"/>
  <c r="I536" i="15"/>
  <c r="I644" i="15"/>
  <c r="I626" i="15"/>
  <c r="I642" i="15"/>
  <c r="I730" i="15"/>
  <c r="I742" i="15"/>
  <c r="I737" i="15"/>
  <c r="I443" i="15"/>
  <c r="I703" i="15"/>
  <c r="I764" i="15"/>
  <c r="I770" i="15"/>
  <c r="I507" i="15"/>
  <c r="I492" i="15"/>
  <c r="I534" i="15"/>
  <c r="I315" i="15"/>
  <c r="I708" i="15"/>
  <c r="I590" i="15"/>
  <c r="I894" i="15"/>
  <c r="I274" i="15"/>
  <c r="I566" i="15"/>
  <c r="I744" i="15"/>
  <c r="I735" i="15"/>
  <c r="I896" i="15"/>
  <c r="I816" i="15"/>
  <c r="I550" i="15"/>
  <c r="I421" i="15"/>
  <c r="I805" i="15"/>
  <c r="I846" i="15"/>
  <c r="I794" i="15"/>
  <c r="I587" i="15"/>
  <c r="I370" i="15"/>
  <c r="I724" i="15"/>
  <c r="I624" i="15"/>
  <c r="I717" i="15"/>
  <c r="I859" i="15"/>
  <c r="I689" i="15"/>
  <c r="I693" i="15"/>
  <c r="I682" i="15"/>
  <c r="I843" i="15"/>
  <c r="I878" i="15"/>
  <c r="I629" i="15"/>
  <c r="I635" i="15"/>
  <c r="I828" i="15"/>
  <c r="I662" i="15"/>
  <c r="I669" i="15"/>
  <c r="I875" i="15"/>
  <c r="I870" i="15"/>
  <c r="I412" i="15"/>
  <c r="I913" i="15"/>
  <c r="I469" i="15"/>
  <c r="I809" i="15"/>
  <c r="I1020" i="15"/>
  <c r="I452" i="15"/>
  <c r="I978" i="15"/>
  <c r="I876" i="15"/>
  <c r="I139" i="15"/>
  <c r="I783" i="15"/>
  <c r="I930" i="15"/>
  <c r="I303" i="15"/>
  <c r="I573" i="15"/>
  <c r="I465" i="15"/>
  <c r="I433" i="15"/>
  <c r="I490" i="15"/>
  <c r="I704" i="15"/>
  <c r="I765" i="15"/>
  <c r="I852" i="15"/>
  <c r="I100" i="15"/>
  <c r="I672" i="15"/>
  <c r="I887" i="15"/>
  <c r="I562" i="15"/>
  <c r="I639" i="15"/>
  <c r="I496" i="15"/>
  <c r="I960" i="15"/>
  <c r="I755" i="15"/>
  <c r="I610" i="15"/>
  <c r="I513" i="15"/>
  <c r="I841" i="15"/>
  <c r="I563" i="15"/>
  <c r="I793" i="15"/>
  <c r="I417" i="15"/>
  <c r="I612" i="15"/>
  <c r="I749" i="15"/>
  <c r="I821" i="15"/>
  <c r="I842" i="15"/>
  <c r="I555" i="15"/>
  <c r="I333" i="15"/>
  <c r="I919" i="15"/>
  <c r="I776" i="15"/>
  <c r="I549" i="15"/>
  <c r="I83" i="15"/>
  <c r="I656" i="15"/>
  <c r="I442" i="15"/>
  <c r="I891" i="15"/>
  <c r="I627" i="15"/>
  <c r="I734" i="15"/>
  <c r="I498" i="15"/>
  <c r="I899" i="15"/>
  <c r="I921" i="15"/>
  <c r="I804" i="15"/>
  <c r="I711" i="15"/>
  <c r="I608" i="15"/>
  <c r="I337" i="15"/>
  <c r="I558" i="15"/>
  <c r="I965" i="15"/>
  <c r="I246" i="15"/>
  <c r="I553" i="15"/>
  <c r="I966" i="15"/>
  <c r="I681" i="15"/>
  <c r="I753" i="15"/>
  <c r="I607" i="15"/>
  <c r="I926" i="15"/>
  <c r="I712" i="15"/>
  <c r="I368" i="15"/>
  <c r="I655" i="15"/>
  <c r="I769" i="15"/>
  <c r="I677" i="15"/>
  <c r="I324" i="15"/>
  <c r="I487" i="15"/>
  <c r="I236" i="15"/>
  <c r="I341" i="15"/>
  <c r="I402" i="15"/>
  <c r="I271" i="15"/>
  <c r="I725" i="15"/>
  <c r="I748" i="15"/>
  <c r="I636" i="15"/>
  <c r="I484" i="15"/>
  <c r="I905" i="15"/>
  <c r="I214" i="15"/>
  <c r="I471" i="15"/>
  <c r="I1015" i="15"/>
  <c r="I41" i="15"/>
  <c r="I801" i="15"/>
  <c r="I706" i="15"/>
  <c r="I691" i="15"/>
  <c r="I824" i="15"/>
  <c r="I632" i="15"/>
  <c r="I973" i="15"/>
  <c r="I424" i="15"/>
  <c r="I741" i="15"/>
  <c r="I722" i="15"/>
  <c r="I1028" i="15"/>
  <c r="I806" i="15"/>
  <c r="I340" i="15"/>
  <c r="I854" i="15"/>
  <c r="I510" i="15"/>
  <c r="I914" i="15"/>
  <c r="I611" i="15"/>
  <c r="I713" i="15"/>
  <c r="I970" i="15"/>
  <c r="I702" i="15"/>
  <c r="I1005" i="15"/>
  <c r="I347" i="15"/>
  <c r="I470" i="15"/>
  <c r="I650" i="15"/>
  <c r="I697" i="15"/>
  <c r="I348" i="15"/>
  <c r="I525" i="15"/>
  <c r="I868" i="15"/>
  <c r="I683" i="15"/>
  <c r="I106" i="15"/>
  <c r="H387" i="15" l="1"/>
  <c r="H918" i="15"/>
  <c r="H776" i="15"/>
  <c r="C141" i="22" l="1"/>
  <c r="M141" i="22" s="1"/>
  <c r="B249" i="21"/>
  <c r="J1054" i="20"/>
  <c r="J1039" i="20"/>
  <c r="H507" i="15"/>
  <c r="H540" i="15"/>
  <c r="H333" i="15"/>
  <c r="H597" i="15"/>
  <c r="H476" i="15"/>
  <c r="H613" i="15"/>
  <c r="H567" i="15"/>
  <c r="H691" i="15"/>
  <c r="H804" i="15"/>
  <c r="H172" i="15"/>
  <c r="H610" i="15"/>
  <c r="H653" i="15"/>
  <c r="H717" i="15"/>
  <c r="H774" i="15"/>
  <c r="H858" i="15"/>
  <c r="H731" i="15"/>
  <c r="H661" i="15"/>
  <c r="H340" i="15"/>
  <c r="H887" i="15"/>
  <c r="H513" i="15"/>
  <c r="H810" i="15"/>
  <c r="H623" i="15"/>
  <c r="H797" i="15"/>
  <c r="H642" i="15"/>
  <c r="H805" i="15"/>
  <c r="H919" i="15"/>
  <c r="H791" i="15"/>
  <c r="H505" i="15"/>
  <c r="H596" i="15"/>
  <c r="H817" i="15"/>
  <c r="H337" i="15"/>
  <c r="H762" i="15"/>
  <c r="H83" i="15"/>
  <c r="H899" i="15"/>
  <c r="H778" i="15"/>
  <c r="H760" i="15"/>
  <c r="H941" i="15"/>
  <c r="H945" i="15"/>
  <c r="H573" i="15"/>
  <c r="H519" i="15"/>
  <c r="H348" i="15"/>
  <c r="H894" i="15"/>
  <c r="H269" i="15"/>
  <c r="H442" i="15"/>
  <c r="H689" i="15"/>
  <c r="H806" i="15"/>
  <c r="H662" i="15"/>
  <c r="H824" i="15"/>
  <c r="H962" i="15"/>
  <c r="H745" i="15"/>
  <c r="H865" i="15"/>
  <c r="H843" i="15"/>
  <c r="H873" i="15"/>
  <c r="H794" i="15"/>
  <c r="H656" i="15"/>
  <c r="H846" i="15"/>
  <c r="H965" i="15"/>
  <c r="H923" i="15"/>
  <c r="H850" i="15"/>
  <c r="H655" i="15"/>
  <c r="H649" i="15"/>
  <c r="H635" i="15"/>
  <c r="H750" i="15"/>
  <c r="H957" i="15"/>
  <c r="H669" i="15"/>
  <c r="H827" i="15"/>
  <c r="H173" i="15"/>
  <c r="H577" i="15"/>
  <c r="H830" i="15"/>
  <c r="H870" i="15"/>
  <c r="H585" i="15"/>
  <c r="H586" i="15"/>
  <c r="H498" i="15"/>
  <c r="H969" i="15"/>
  <c r="H946" i="15"/>
  <c r="H875" i="15"/>
  <c r="H864" i="15"/>
  <c r="H408" i="15"/>
  <c r="H708" i="15"/>
  <c r="H840" i="15"/>
  <c r="H671" i="15"/>
  <c r="H514" i="15"/>
  <c r="H816" i="15"/>
  <c r="H903" i="15"/>
  <c r="H884" i="15"/>
  <c r="H703" i="15"/>
  <c r="H888" i="15"/>
  <c r="H684" i="15"/>
  <c r="H921" i="15"/>
  <c r="H53" i="15"/>
  <c r="H845" i="15"/>
  <c r="H868" i="15"/>
  <c r="H274" i="15"/>
  <c r="H682" i="15"/>
  <c r="H813" i="15"/>
  <c r="H608" i="15"/>
  <c r="H658" i="15"/>
  <c r="H268" i="15"/>
  <c r="H424" i="15"/>
  <c r="H697" i="15"/>
  <c r="H898" i="15"/>
  <c r="H896" i="15"/>
  <c r="H822" i="15"/>
  <c r="H429" i="15"/>
  <c r="H910" i="15"/>
  <c r="H926" i="15"/>
  <c r="H589" i="15"/>
  <c r="H481" i="15"/>
  <c r="H1020" i="15"/>
  <c r="H581" i="15"/>
  <c r="H469" i="15"/>
  <c r="H876" i="15"/>
  <c r="H693" i="15"/>
  <c r="H970" i="15"/>
  <c r="H905" i="15"/>
  <c r="H558" i="15"/>
  <c r="H772" i="15"/>
  <c r="H672" i="15"/>
  <c r="H525" i="15"/>
  <c r="H737" i="15"/>
  <c r="H1015" i="15"/>
  <c r="H1014" i="15"/>
  <c r="H863" i="15"/>
  <c r="H553" i="15"/>
  <c r="H650" i="15"/>
  <c r="H555" i="15"/>
  <c r="H724" i="15"/>
  <c r="H1032" i="15"/>
  <c r="H930" i="15"/>
  <c r="H681" i="15"/>
  <c r="H1005" i="15"/>
  <c r="H734" i="15"/>
  <c r="H381" i="15"/>
  <c r="H506" i="15"/>
  <c r="H533" i="15"/>
  <c r="H777" i="15"/>
  <c r="H575" i="15"/>
  <c r="H427" i="15"/>
  <c r="H847" i="15"/>
  <c r="H807" i="15"/>
  <c r="H215" i="15"/>
  <c r="H744" i="15"/>
  <c r="H419" i="15"/>
  <c r="H783" i="15"/>
  <c r="H960" i="15"/>
  <c r="H982" i="15"/>
  <c r="H793" i="15"/>
  <c r="H626" i="15"/>
  <c r="H627" i="15"/>
  <c r="H324" i="15"/>
  <c r="H303" i="15"/>
  <c r="H583" i="15"/>
  <c r="H670" i="15"/>
  <c r="H818" i="15"/>
  <c r="H821" i="15"/>
  <c r="H811" i="15"/>
  <c r="H722" i="15"/>
  <c r="H391" i="15"/>
  <c r="H640" i="15"/>
  <c r="H828" i="15"/>
  <c r="H842" i="15"/>
  <c r="H841" i="15"/>
  <c r="H402" i="15"/>
  <c r="H543" i="15"/>
  <c r="H769" i="15"/>
  <c r="H752" i="15"/>
  <c r="H707" i="15"/>
  <c r="H490" i="15"/>
  <c r="H454" i="15"/>
  <c r="H335" i="15"/>
  <c r="H305" i="15"/>
  <c r="H220" i="15"/>
  <c r="H587" i="15"/>
  <c r="H422" i="15"/>
  <c r="H739" i="15"/>
  <c r="H271" i="15"/>
  <c r="H891" i="15"/>
  <c r="H359" i="15"/>
  <c r="H572" i="15"/>
  <c r="H1001" i="15"/>
  <c r="H755" i="15"/>
  <c r="H456" i="15"/>
  <c r="H723" i="15"/>
  <c r="H100" i="15"/>
  <c r="H363" i="15"/>
  <c r="H532" i="15"/>
  <c r="H339" i="15"/>
  <c r="H612" i="15"/>
  <c r="H694" i="15"/>
  <c r="H795" i="15"/>
  <c r="H556" i="15"/>
  <c r="H307" i="15"/>
  <c r="H561" i="15"/>
  <c r="H792" i="15"/>
  <c r="H472" i="15"/>
  <c r="H383" i="15"/>
  <c r="H584" i="15"/>
  <c r="H412" i="15"/>
  <c r="H495" i="15"/>
  <c r="G1054" i="15" l="1"/>
  <c r="H180" i="15" l="1"/>
  <c r="H26" i="15"/>
  <c r="H30" i="15"/>
  <c r="H70" i="15"/>
  <c r="H98" i="15"/>
  <c r="H17" i="15"/>
  <c r="H52" i="15"/>
  <c r="H35" i="15"/>
  <c r="H11" i="15"/>
  <c r="H45" i="15"/>
  <c r="H128" i="15"/>
  <c r="H28" i="15"/>
  <c r="H102" i="15"/>
  <c r="H34" i="15"/>
  <c r="H756" i="15"/>
  <c r="H64" i="15"/>
  <c r="H117" i="15"/>
  <c r="H164" i="15"/>
  <c r="H99" i="15"/>
  <c r="H50" i="15"/>
  <c r="H48" i="15"/>
  <c r="H63" i="15"/>
  <c r="H49" i="15"/>
  <c r="H110" i="15"/>
  <c r="H46" i="15"/>
  <c r="H61" i="15"/>
  <c r="H80" i="15"/>
  <c r="H19" i="15"/>
  <c r="H18" i="15"/>
  <c r="H74" i="15"/>
  <c r="H59" i="15"/>
  <c r="H97" i="15"/>
  <c r="H43" i="15"/>
  <c r="H93" i="15"/>
  <c r="H86" i="15"/>
  <c r="H31" i="15"/>
  <c r="H67" i="15"/>
  <c r="H75" i="15"/>
  <c r="H244" i="15"/>
  <c r="H68" i="15"/>
  <c r="H328" i="15"/>
  <c r="H58" i="15"/>
  <c r="H60" i="15"/>
  <c r="H72" i="15"/>
  <c r="H55" i="15"/>
  <c r="H129" i="15"/>
  <c r="H293" i="15"/>
  <c r="H37" i="15"/>
  <c r="H150" i="15"/>
  <c r="H24" i="15"/>
  <c r="H116" i="15"/>
  <c r="H71" i="15"/>
  <c r="H320" i="15"/>
  <c r="H276" i="15"/>
  <c r="H42" i="15"/>
  <c r="H159" i="15"/>
  <c r="H175" i="15"/>
  <c r="H57" i="15"/>
  <c r="H329" i="15"/>
  <c r="H153" i="15"/>
  <c r="H132" i="15"/>
  <c r="H44" i="15"/>
  <c r="H163" i="15"/>
  <c r="H374" i="15"/>
  <c r="H258" i="15"/>
  <c r="H224" i="15"/>
  <c r="H211" i="15"/>
  <c r="H138" i="15"/>
  <c r="H168" i="15"/>
  <c r="H78" i="15"/>
  <c r="H69" i="15"/>
  <c r="H250" i="15"/>
  <c r="H40" i="15"/>
  <c r="H380" i="15"/>
  <c r="H38" i="15"/>
  <c r="H518" i="15"/>
  <c r="H134" i="15"/>
  <c r="H512" i="15"/>
  <c r="H190" i="15"/>
  <c r="H208" i="15"/>
  <c r="H395" i="15"/>
  <c r="H232" i="15"/>
  <c r="H377" i="15"/>
  <c r="H198" i="15"/>
  <c r="H108" i="15"/>
  <c r="H213" i="15"/>
  <c r="H133" i="15"/>
  <c r="H308" i="15"/>
  <c r="H136" i="15"/>
  <c r="H65" i="15"/>
  <c r="H123" i="15"/>
  <c r="H140" i="15"/>
  <c r="H474" i="15"/>
  <c r="H76" i="15"/>
  <c r="H118" i="15"/>
  <c r="H66" i="15"/>
  <c r="H524" i="15"/>
  <c r="H195" i="15"/>
  <c r="H535" i="15"/>
  <c r="H338" i="15"/>
  <c r="H398" i="15"/>
  <c r="H261" i="15"/>
  <c r="H206" i="15"/>
  <c r="H296" i="15"/>
  <c r="H33" i="15"/>
  <c r="H166" i="15"/>
  <c r="H298" i="15"/>
  <c r="H225" i="15"/>
  <c r="H238" i="15"/>
  <c r="H147" i="15"/>
  <c r="H189" i="15"/>
  <c r="H295" i="15"/>
  <c r="H96" i="15"/>
  <c r="H120" i="15"/>
  <c r="H130" i="15"/>
  <c r="H325" i="15"/>
  <c r="H143" i="15"/>
  <c r="H578" i="15"/>
  <c r="H185" i="15"/>
  <c r="H253" i="15"/>
  <c r="H91" i="15"/>
  <c r="H403" i="15"/>
  <c r="H241" i="15"/>
  <c r="H204" i="15"/>
  <c r="H228" i="15"/>
  <c r="H227" i="15"/>
  <c r="H107" i="15"/>
  <c r="H288" i="15"/>
  <c r="H399" i="15"/>
  <c r="H135" i="15"/>
  <c r="H768" i="15"/>
  <c r="H345" i="15"/>
  <c r="H94" i="15"/>
  <c r="H186" i="15"/>
  <c r="H62" i="15"/>
  <c r="H360" i="15"/>
  <c r="H182" i="15"/>
  <c r="H88" i="15"/>
  <c r="H316" i="15"/>
  <c r="H111" i="15"/>
  <c r="H171" i="15"/>
  <c r="H230" i="15"/>
  <c r="H89" i="15"/>
  <c r="H290" i="15"/>
  <c r="H393" i="15"/>
  <c r="H861" i="15"/>
  <c r="H77" i="15"/>
  <c r="H245" i="15"/>
  <c r="H174" i="15"/>
  <c r="H176" i="15"/>
  <c r="H16" i="15"/>
  <c r="H417" i="15"/>
  <c r="H336" i="15"/>
  <c r="H384" i="15"/>
  <c r="H95" i="15"/>
  <c r="H459" i="15"/>
  <c r="H309" i="15"/>
  <c r="H369" i="15"/>
  <c r="H344" i="15"/>
  <c r="H82" i="15"/>
  <c r="H181" i="15"/>
  <c r="H192" i="15"/>
  <c r="H216" i="15"/>
  <c r="H405" i="15"/>
  <c r="H466" i="15"/>
  <c r="H51" i="15"/>
  <c r="H327" i="15"/>
  <c r="H84" i="15"/>
  <c r="H310" i="15"/>
  <c r="H87" i="15"/>
  <c r="H194" i="15"/>
  <c r="H104" i="15"/>
  <c r="H47" i="15"/>
  <c r="H207" i="15"/>
  <c r="H351" i="15"/>
  <c r="H270" i="15"/>
  <c r="H410" i="15"/>
  <c r="H548" i="15"/>
  <c r="H169" i="15"/>
  <c r="H413" i="15"/>
  <c r="H545" i="15"/>
  <c r="H423" i="15"/>
  <c r="H114" i="15"/>
  <c r="H151" i="15"/>
  <c r="H565" i="15"/>
  <c r="H470" i="15"/>
  <c r="H286" i="15"/>
  <c r="H222" i="15"/>
  <c r="H170" i="15"/>
  <c r="H231" i="15"/>
  <c r="H277" i="15"/>
  <c r="H406" i="15"/>
  <c r="H508" i="15"/>
  <c r="H202" i="15"/>
  <c r="H112" i="15"/>
  <c r="H278" i="15"/>
  <c r="H242" i="15"/>
  <c r="H249" i="15"/>
  <c r="H115" i="15"/>
  <c r="H434" i="15"/>
  <c r="H160" i="15"/>
  <c r="H446" i="15"/>
  <c r="H109" i="15"/>
  <c r="H265" i="15"/>
  <c r="H188" i="15"/>
  <c r="H141" i="15"/>
  <c r="H323" i="15"/>
  <c r="H690" i="15"/>
  <c r="H291" i="15"/>
  <c r="H217" i="15"/>
  <c r="H126" i="15"/>
  <c r="H815" i="15"/>
  <c r="H493" i="15"/>
  <c r="H179" i="15"/>
  <c r="H92" i="15"/>
  <c r="H212" i="15"/>
  <c r="H411" i="15"/>
  <c r="H167" i="15"/>
  <c r="H237" i="15"/>
  <c r="H700" i="15"/>
  <c r="H609" i="15"/>
  <c r="H122" i="15"/>
  <c r="H121" i="15"/>
  <c r="H510" i="15"/>
  <c r="H187" i="15"/>
  <c r="H142" i="15"/>
  <c r="H350" i="15"/>
  <c r="H464" i="15"/>
  <c r="H73" i="15"/>
  <c r="H282" i="15"/>
  <c r="H605" i="15"/>
  <c r="H137" i="15"/>
  <c r="H148" i="15"/>
  <c r="H521" i="15"/>
  <c r="H781" i="15"/>
  <c r="H614" i="15"/>
  <c r="H158" i="15"/>
  <c r="H486" i="15"/>
  <c r="H183" i="15"/>
  <c r="H606" i="15"/>
  <c r="H209" i="15"/>
  <c r="H458" i="15"/>
  <c r="H364" i="15"/>
  <c r="H131" i="15"/>
  <c r="H441" i="15"/>
  <c r="H266" i="15"/>
  <c r="H592" i="15"/>
  <c r="H494" i="15"/>
  <c r="H314" i="15"/>
  <c r="H210" i="15"/>
  <c r="H468" i="15"/>
  <c r="H262" i="15"/>
  <c r="H568" i="15"/>
  <c r="H124" i="15"/>
  <c r="H199" i="15"/>
  <c r="H263" i="15"/>
  <c r="H415" i="15"/>
  <c r="H502" i="15"/>
  <c r="H304" i="15"/>
  <c r="H385" i="15"/>
  <c r="H432" i="15"/>
  <c r="H451" i="15"/>
  <c r="H809" i="15"/>
  <c r="H105" i="15"/>
  <c r="H197" i="15"/>
  <c r="H292" i="15"/>
  <c r="H563" i="15"/>
  <c r="H156" i="15"/>
  <c r="H221" i="15"/>
  <c r="H560" i="15"/>
  <c r="H503" i="15"/>
  <c r="H546" i="15"/>
  <c r="H536" i="15"/>
  <c r="H144" i="15"/>
  <c r="H730" i="15"/>
  <c r="H229" i="15"/>
  <c r="H527" i="15"/>
  <c r="H152" i="15"/>
  <c r="H501" i="15"/>
  <c r="H259" i="15"/>
  <c r="H219" i="15"/>
  <c r="H643" i="15"/>
  <c r="H373" i="15"/>
  <c r="H247" i="15"/>
  <c r="H317" i="15"/>
  <c r="H284" i="15"/>
  <c r="H478" i="15"/>
  <c r="H39" i="15"/>
  <c r="H457" i="15"/>
  <c r="H103" i="15"/>
  <c r="H425" i="15"/>
  <c r="H378" i="15"/>
  <c r="H203" i="15"/>
  <c r="H361" i="15"/>
  <c r="H127" i="15"/>
  <c r="H287" i="15"/>
  <c r="H81" i="15"/>
  <c r="H201" i="15"/>
  <c r="H704" i="15"/>
  <c r="H706" i="15"/>
  <c r="H319" i="15"/>
  <c r="H357" i="15"/>
  <c r="H334" i="15"/>
  <c r="H101" i="15"/>
  <c r="H260" i="15"/>
  <c r="H488" i="15"/>
  <c r="H332" i="15"/>
  <c r="H318" i="15"/>
  <c r="H376" i="15"/>
  <c r="H659" i="15"/>
  <c r="H326" i="15"/>
  <c r="H294" i="15"/>
  <c r="H718" i="15"/>
  <c r="H177" i="15"/>
  <c r="H389" i="15"/>
  <c r="H184" i="15"/>
  <c r="H437" i="15"/>
  <c r="H205" i="15"/>
  <c r="H418" i="15"/>
  <c r="H235" i="15"/>
  <c r="H414" i="15"/>
  <c r="H388" i="15"/>
  <c r="H542" i="15"/>
  <c r="H497" i="15"/>
  <c r="H680" i="15"/>
  <c r="H590" i="15"/>
  <c r="H200" i="15"/>
  <c r="H725" i="15"/>
  <c r="H601" i="15"/>
  <c r="H523" i="15"/>
  <c r="H32" i="15"/>
  <c r="H462" i="15"/>
  <c r="H139" i="15"/>
  <c r="H346" i="15"/>
  <c r="H880" i="15"/>
  <c r="H283" i="15"/>
  <c r="H119" i="15"/>
  <c r="H162" i="15"/>
  <c r="H355" i="15"/>
  <c r="H492" i="15"/>
  <c r="H465" i="15"/>
  <c r="H154" i="15"/>
  <c r="H396" i="15"/>
  <c r="H223" i="15"/>
  <c r="H775" i="15"/>
  <c r="H161" i="15"/>
  <c r="H279" i="15"/>
  <c r="H570" i="15"/>
  <c r="H379" i="15"/>
  <c r="H370" i="15"/>
  <c r="H633" i="15"/>
  <c r="H443" i="15"/>
  <c r="H22" i="15"/>
  <c r="H677" i="15"/>
  <c r="H362" i="15"/>
  <c r="H367" i="15"/>
  <c r="H155" i="15"/>
  <c r="H714" i="15"/>
  <c r="H515" i="15"/>
  <c r="H342" i="15"/>
  <c r="H726" i="15"/>
  <c r="H460" i="15"/>
  <c r="H157" i="15"/>
  <c r="H281" i="15"/>
  <c r="H631" i="15"/>
  <c r="H371" i="15"/>
  <c r="H267" i="15"/>
  <c r="H420" i="15"/>
  <c r="H366" i="15"/>
  <c r="H251" i="15"/>
  <c r="H252" i="15"/>
  <c r="H838" i="15"/>
  <c r="H409" i="15"/>
  <c r="H496" i="15"/>
  <c r="H354" i="15"/>
  <c r="H504" i="15"/>
  <c r="H331" i="15"/>
  <c r="H313" i="15"/>
  <c r="H193" i="15"/>
  <c r="H618" i="15"/>
  <c r="H321" i="15"/>
  <c r="H796" i="15"/>
  <c r="H651" i="15"/>
  <c r="H479" i="15"/>
  <c r="H639" i="15"/>
  <c r="H392" i="15"/>
  <c r="H243" i="15"/>
  <c r="H674" i="15"/>
  <c r="H485" i="15"/>
  <c r="H264" i="15"/>
  <c r="H516" i="15"/>
  <c r="H728" i="15"/>
  <c r="H285" i="15"/>
  <c r="H992" i="15"/>
  <c r="H530" i="15"/>
  <c r="H356" i="15"/>
  <c r="H487" i="15"/>
  <c r="H461" i="15"/>
  <c r="H551" i="15"/>
  <c r="H226" i="15"/>
  <c r="H477" i="15"/>
  <c r="H801" i="15"/>
  <c r="H949" i="15"/>
  <c r="H977" i="15"/>
  <c r="H218" i="15"/>
  <c r="H234" i="15"/>
  <c r="H463" i="15"/>
  <c r="H275" i="15"/>
  <c r="H178" i="15"/>
  <c r="H430" i="15"/>
  <c r="H196" i="15"/>
  <c r="H480" i="15"/>
  <c r="H599" i="15"/>
  <c r="H450" i="15"/>
  <c r="H311" i="15"/>
  <c r="H657" i="15"/>
  <c r="H90" i="15"/>
  <c r="H330" i="15"/>
  <c r="H547" i="15"/>
  <c r="H652" i="15"/>
  <c r="H500" i="15"/>
  <c r="H522" i="15"/>
  <c r="H255" i="15"/>
  <c r="H289" i="15"/>
  <c r="H550" i="15"/>
  <c r="H645" i="15"/>
  <c r="H149" i="15"/>
  <c r="H85" i="15"/>
  <c r="H569" i="15"/>
  <c r="H883" i="15"/>
  <c r="H749" i="15"/>
  <c r="H301" i="15"/>
  <c r="H591" i="15"/>
  <c r="H191" i="15"/>
  <c r="H382" i="15"/>
  <c r="H757" i="15"/>
  <c r="H273" i="15"/>
  <c r="H687" i="15"/>
  <c r="H747" i="15"/>
  <c r="H595" i="15"/>
  <c r="H280" i="15"/>
  <c r="H165" i="15"/>
  <c r="H449" i="15"/>
  <c r="H426" i="15"/>
  <c r="H654" i="15"/>
  <c r="H233" i="15"/>
  <c r="H831" i="15"/>
  <c r="H648" i="15"/>
  <c r="H594" i="15"/>
  <c r="H473" i="15"/>
  <c r="H580" i="15"/>
  <c r="H696" i="15"/>
  <c r="H297" i="15"/>
  <c r="H765" i="15"/>
  <c r="H637" i="15"/>
  <c r="H958" i="15"/>
  <c r="H322" i="15"/>
  <c r="H529" i="15"/>
  <c r="H365" i="15"/>
  <c r="H644" i="15"/>
  <c r="H732" i="15"/>
  <c r="H844" i="15"/>
  <c r="H125" i="15"/>
  <c r="H214" i="15"/>
  <c r="H435" i="15"/>
  <c r="H146" i="15"/>
  <c r="H738" i="15"/>
  <c r="H579" i="15"/>
  <c r="H358" i="15"/>
  <c r="H678" i="15"/>
  <c r="H353" i="15"/>
  <c r="H407" i="15"/>
  <c r="H520" i="15"/>
  <c r="H397" i="15"/>
  <c r="H735" i="15"/>
  <c r="H668" i="15"/>
  <c r="H534" i="15"/>
  <c r="H499" i="15"/>
  <c r="H826" i="15"/>
  <c r="H636" i="15"/>
  <c r="H641" i="15"/>
  <c r="H660" i="15"/>
  <c r="H673" i="15"/>
  <c r="H254" i="15"/>
  <c r="H306" i="15"/>
  <c r="H416" i="15"/>
  <c r="H56" i="15"/>
  <c r="H622" i="15"/>
  <c r="H272" i="15"/>
  <c r="H862" i="15"/>
  <c r="H1009" i="15"/>
  <c r="H467" i="15"/>
  <c r="H256" i="15"/>
  <c r="H257" i="15"/>
  <c r="H853" i="15"/>
  <c r="H302" i="15"/>
  <c r="H315" i="15"/>
  <c r="H552" i="15"/>
  <c r="H615" i="15"/>
  <c r="H489" i="15"/>
  <c r="H854" i="15"/>
  <c r="H240" i="15"/>
  <c r="H248" i="15"/>
  <c r="H538" i="15"/>
  <c r="H471" i="15"/>
  <c r="H482" i="15"/>
  <c r="H455" i="15"/>
  <c r="H452" i="15"/>
  <c r="H742" i="15"/>
  <c r="H484" i="15"/>
  <c r="H729" i="15"/>
  <c r="H239" i="15"/>
  <c r="H54" i="15"/>
  <c r="H878" i="15"/>
  <c r="H509" i="15"/>
  <c r="H439" i="15"/>
  <c r="H394" i="15"/>
  <c r="H770" i="15"/>
  <c r="H764" i="15"/>
  <c r="H390" i="15"/>
  <c r="H541" i="15"/>
  <c r="H375" i="15"/>
  <c r="H852" i="15"/>
  <c r="H632" i="15"/>
  <c r="H685" i="15"/>
  <c r="H603" i="15"/>
  <c r="H624" i="15"/>
  <c r="H436" i="15"/>
  <c r="H549" i="15"/>
  <c r="H771" i="15"/>
  <c r="H881" i="15"/>
  <c r="H754" i="15"/>
  <c r="H748" i="15"/>
  <c r="H576" i="15"/>
  <c r="H448" i="15"/>
  <c r="H566" i="15"/>
  <c r="H913" i="15"/>
  <c r="H741" i="15"/>
  <c r="H709" i="15"/>
  <c r="H719" i="15"/>
  <c r="H440" i="15"/>
  <c r="H664" i="15"/>
  <c r="H544" i="15"/>
  <c r="H431" i="15"/>
  <c r="H882" i="15"/>
  <c r="H914" i="15"/>
  <c r="H889" i="15"/>
  <c r="H964" i="15"/>
  <c r="H236" i="15"/>
  <c r="H629" i="15"/>
  <c r="H433" i="15"/>
  <c r="H695" i="15"/>
  <c r="H562" i="15"/>
  <c r="H688" i="15"/>
  <c r="H720" i="15"/>
  <c r="H711" i="15"/>
  <c r="H349" i="15"/>
  <c r="H598" i="15"/>
  <c r="H825" i="15"/>
  <c r="H531" i="15"/>
  <c r="H113" i="15"/>
  <c r="H799" i="15"/>
  <c r="L97" i="20"/>
  <c r="C249" i="21" l="1"/>
  <c r="F217" i="21" s="1"/>
  <c r="F171" i="21" l="1"/>
  <c r="F64" i="21"/>
  <c r="F151" i="21"/>
  <c r="E30" i="22" l="1"/>
  <c r="E67" i="22"/>
  <c r="E57" i="22"/>
  <c r="E23" i="22"/>
  <c r="E26" i="22"/>
  <c r="E35" i="22"/>
  <c r="E71" i="22"/>
  <c r="E101" i="22"/>
  <c r="E113" i="22"/>
  <c r="E38" i="22"/>
  <c r="E39" i="22"/>
  <c r="E114" i="22"/>
  <c r="E25" i="22"/>
  <c r="E24" i="22"/>
  <c r="E115" i="22"/>
  <c r="E116" i="22"/>
  <c r="E95" i="22"/>
  <c r="E76" i="22"/>
  <c r="E7" i="22"/>
  <c r="E90" i="22"/>
  <c r="E12" i="22"/>
  <c r="E117" i="22"/>
  <c r="E45" i="22"/>
  <c r="E46" i="22"/>
  <c r="E85" i="22"/>
  <c r="E56" i="22"/>
  <c r="E118" i="22"/>
  <c r="E112" i="22"/>
  <c r="E36" i="22"/>
  <c r="E20" i="22"/>
  <c r="E78" i="22"/>
  <c r="E77" i="22"/>
  <c r="E88" i="22"/>
  <c r="E16" i="22"/>
  <c r="E119" i="22"/>
  <c r="E60" i="22"/>
  <c r="E29" i="22"/>
  <c r="E13" i="22"/>
  <c r="E86" i="22"/>
  <c r="E40" i="22"/>
  <c r="E120" i="22"/>
  <c r="E103" i="22"/>
  <c r="E121" i="22"/>
  <c r="E122" i="22"/>
  <c r="E123" i="22"/>
  <c r="E124" i="22"/>
  <c r="E87" i="22"/>
  <c r="E125" i="22"/>
  <c r="E126" i="22"/>
  <c r="E79" i="22"/>
  <c r="E9" i="22"/>
  <c r="E65" i="22"/>
  <c r="E69" i="22"/>
  <c r="E61" i="22"/>
  <c r="E64" i="22"/>
  <c r="E8" i="22"/>
  <c r="E70" i="22"/>
  <c r="E107" i="22"/>
  <c r="E96" i="22"/>
  <c r="E83" i="22"/>
  <c r="E127" i="22"/>
  <c r="E128" i="22"/>
  <c r="E129" i="22"/>
  <c r="E130" i="22"/>
  <c r="E131" i="22"/>
  <c r="E68" i="22"/>
  <c r="E41" i="22"/>
  <c r="E110" i="22"/>
  <c r="E93" i="22"/>
  <c r="E50" i="22"/>
  <c r="E109" i="22"/>
  <c r="E84" i="22"/>
  <c r="E18" i="22"/>
  <c r="E17" i="22"/>
  <c r="E63" i="22"/>
  <c r="E132" i="22"/>
  <c r="E72" i="22"/>
  <c r="E32" i="22"/>
  <c r="E133" i="22"/>
  <c r="E28" i="22"/>
  <c r="E54" i="22"/>
  <c r="E52" i="22"/>
  <c r="E62" i="22"/>
  <c r="E34" i="22"/>
  <c r="E66" i="22"/>
  <c r="E104" i="22"/>
  <c r="E134" i="22"/>
  <c r="E135" i="22"/>
  <c r="E92" i="22"/>
  <c r="E89" i="22"/>
  <c r="E22" i="22"/>
  <c r="E111" i="22"/>
  <c r="E51" i="22"/>
  <c r="E94" i="22"/>
  <c r="E55" i="22"/>
  <c r="E14" i="22"/>
  <c r="E33" i="22"/>
  <c r="E37" i="22"/>
  <c r="E75" i="22"/>
  <c r="E43" i="22"/>
  <c r="E105" i="22"/>
  <c r="E15" i="22"/>
  <c r="E42" i="22"/>
  <c r="E108" i="22"/>
  <c r="E59" i="22"/>
  <c r="E58" i="22"/>
  <c r="E106" i="22"/>
  <c r="E97" i="22"/>
  <c r="E10" i="22"/>
  <c r="E53" i="22"/>
  <c r="E21" i="22"/>
  <c r="E91" i="22"/>
  <c r="E11" i="22"/>
  <c r="E100" i="22"/>
  <c r="E80" i="22"/>
  <c r="E82" i="22"/>
  <c r="E136" i="22"/>
  <c r="E73" i="22"/>
  <c r="E31" i="22"/>
  <c r="E99" i="22"/>
  <c r="E47" i="22"/>
  <c r="E98" i="22"/>
  <c r="E137" i="22"/>
  <c r="E44" i="22"/>
  <c r="E74" i="22"/>
  <c r="E49" i="22"/>
  <c r="E102" i="22"/>
  <c r="E81" i="22"/>
  <c r="E138" i="22"/>
  <c r="E19" i="22"/>
  <c r="E48" i="22"/>
  <c r="E139" i="22"/>
  <c r="E140" i="22"/>
  <c r="K8" i="20"/>
  <c r="I1054" i="20"/>
  <c r="H1044" i="15" l="1"/>
  <c r="H27" i="15"/>
  <c r="H13" i="15"/>
  <c r="H36" i="15"/>
  <c r="H15" i="15"/>
  <c r="H7" i="15"/>
  <c r="H9" i="15"/>
  <c r="H25" i="15"/>
  <c r="H23" i="15"/>
  <c r="H8" i="15"/>
  <c r="H21" i="15"/>
  <c r="H12" i="15"/>
  <c r="H20" i="15"/>
  <c r="H10" i="15"/>
  <c r="H29" i="15"/>
  <c r="H14" i="15"/>
  <c r="I1053" i="15"/>
  <c r="B1054" i="15"/>
  <c r="H1046" i="20" l="1"/>
  <c r="H1054" i="20"/>
  <c r="I1044" i="15"/>
  <c r="I1051" i="15"/>
  <c r="I1046" i="15"/>
  <c r="I1050" i="15"/>
  <c r="M173" i="21"/>
  <c r="M238" i="21"/>
  <c r="M228" i="21"/>
  <c r="M91" i="21"/>
  <c r="M214" i="21"/>
  <c r="M188" i="21"/>
  <c r="M201" i="21"/>
  <c r="M148" i="21"/>
  <c r="M54" i="21"/>
  <c r="M178" i="21"/>
  <c r="M82" i="21"/>
  <c r="M121" i="21"/>
  <c r="M218" i="21"/>
  <c r="I1054" i="15" l="1"/>
  <c r="I7" i="15"/>
  <c r="I1039" i="15" s="1"/>
  <c r="H1054" i="15"/>
  <c r="K1044" i="20"/>
  <c r="M144" i="21" l="1"/>
  <c r="M212" i="21"/>
  <c r="M37" i="21"/>
  <c r="M216" i="21"/>
  <c r="M174" i="21"/>
  <c r="M117" i="21"/>
  <c r="M87" i="21"/>
  <c r="M17" i="21"/>
  <c r="M90" i="21"/>
  <c r="M136" i="21"/>
  <c r="M245" i="21"/>
  <c r="M130" i="21"/>
  <c r="M58" i="21"/>
  <c r="M16" i="21"/>
  <c r="M104" i="21"/>
  <c r="M102" i="21"/>
  <c r="M73" i="21"/>
  <c r="M114" i="21"/>
  <c r="M107" i="21"/>
  <c r="M183" i="21"/>
  <c r="M48" i="21"/>
  <c r="M237" i="21"/>
  <c r="M209" i="21"/>
  <c r="M205" i="21"/>
  <c r="M32" i="21"/>
  <c r="M69" i="21"/>
  <c r="M31" i="21"/>
  <c r="M29" i="21"/>
  <c r="M70" i="21"/>
  <c r="M162" i="21"/>
  <c r="M34" i="21"/>
  <c r="M51" i="21"/>
  <c r="M152" i="21"/>
  <c r="M223" i="21"/>
  <c r="M180" i="21"/>
  <c r="M118" i="21"/>
  <c r="M177" i="21"/>
  <c r="M97" i="21"/>
  <c r="M185" i="21"/>
  <c r="M10" i="21"/>
  <c r="M242" i="21"/>
  <c r="M84" i="21"/>
  <c r="M19" i="21"/>
  <c r="M53" i="21"/>
  <c r="M30" i="21"/>
  <c r="M66" i="21"/>
  <c r="M24" i="21"/>
  <c r="M156" i="21"/>
  <c r="M35" i="21"/>
  <c r="M248" i="21"/>
  <c r="M111" i="21"/>
  <c r="M139" i="21"/>
  <c r="M88" i="21"/>
  <c r="M100" i="21"/>
  <c r="M175" i="21"/>
  <c r="M207" i="21"/>
  <c r="M164" i="21"/>
  <c r="M213" i="21"/>
  <c r="M181" i="21"/>
  <c r="M125" i="21"/>
  <c r="M14" i="21"/>
  <c r="M68" i="21"/>
  <c r="M50" i="21"/>
  <c r="M202" i="21"/>
  <c r="M239" i="21"/>
  <c r="M143" i="21"/>
  <c r="M135" i="21"/>
  <c r="M204" i="21"/>
  <c r="M94" i="21"/>
  <c r="M105" i="21"/>
  <c r="M59" i="21"/>
  <c r="M115" i="21"/>
  <c r="M229" i="21"/>
  <c r="M191" i="21"/>
  <c r="M13" i="21"/>
  <c r="M55" i="21"/>
  <c r="M131" i="21"/>
  <c r="M206" i="21"/>
  <c r="M234" i="21"/>
  <c r="M190" i="21"/>
  <c r="M98" i="21"/>
  <c r="M199" i="21"/>
  <c r="M149" i="21"/>
  <c r="M7" i="21"/>
  <c r="M161" i="21"/>
  <c r="M167" i="21"/>
  <c r="M157" i="21"/>
  <c r="M62" i="21"/>
  <c r="M197" i="21"/>
  <c r="M220" i="21"/>
  <c r="M124" i="21"/>
  <c r="M85" i="21"/>
  <c r="M99" i="21"/>
  <c r="M134" i="21"/>
  <c r="M165" i="21"/>
  <c r="M45" i="21"/>
  <c r="M235" i="21"/>
  <c r="M95" i="21"/>
  <c r="M56" i="21"/>
  <c r="M96" i="21"/>
  <c r="M8" i="21"/>
  <c r="M224" i="21"/>
  <c r="M246" i="21"/>
  <c r="M215" i="21"/>
  <c r="M244" i="21"/>
  <c r="M211" i="21"/>
  <c r="M80" i="21"/>
  <c r="M27" i="21"/>
  <c r="M86" i="21"/>
  <c r="M169" i="21"/>
  <c r="M126" i="21"/>
  <c r="M159" i="21"/>
  <c r="M9" i="21"/>
  <c r="M76" i="21"/>
  <c r="M142" i="21"/>
  <c r="M133" i="21"/>
  <c r="M195" i="21"/>
  <c r="M39" i="21"/>
  <c r="M154" i="21"/>
  <c r="M160" i="21"/>
  <c r="M128" i="21"/>
  <c r="M123" i="21"/>
  <c r="M26" i="21"/>
  <c r="M79" i="21"/>
  <c r="M193" i="21"/>
  <c r="M145" i="21"/>
  <c r="M240" i="21"/>
  <c r="M25" i="21"/>
  <c r="M44" i="21"/>
  <c r="M71" i="21"/>
  <c r="M138" i="21"/>
  <c r="M77" i="21"/>
  <c r="M40" i="21"/>
  <c r="M12" i="21"/>
  <c r="M230" i="21"/>
  <c r="M72" i="21"/>
  <c r="M179" i="21"/>
  <c r="M210" i="21"/>
  <c r="M232" i="21"/>
  <c r="M106" i="21"/>
  <c r="M36" i="21"/>
  <c r="M196" i="21"/>
  <c r="M57" i="21"/>
  <c r="M150" i="21"/>
  <c r="M109" i="21"/>
  <c r="M47" i="21"/>
  <c r="M194" i="21"/>
  <c r="M101" i="21"/>
  <c r="M231" i="21"/>
  <c r="M38" i="21"/>
  <c r="M33" i="21"/>
  <c r="M146" i="21"/>
  <c r="M108" i="21"/>
  <c r="M116" i="21"/>
  <c r="M60" i="21"/>
  <c r="M184" i="21"/>
  <c r="M75" i="21"/>
  <c r="M92" i="21"/>
  <c r="M187" i="21"/>
  <c r="M74" i="21"/>
  <c r="M243" i="21"/>
  <c r="M112" i="21"/>
  <c r="M110" i="21"/>
  <c r="M186" i="21"/>
  <c r="M182" i="21"/>
  <c r="M119" i="21"/>
  <c r="M41" i="21"/>
  <c r="M137" i="21"/>
  <c r="M226" i="21"/>
  <c r="M153" i="21"/>
  <c r="M63" i="21"/>
  <c r="M93" i="21"/>
  <c r="M120" i="21"/>
  <c r="M28" i="21"/>
  <c r="M67" i="21"/>
  <c r="M42" i="21"/>
  <c r="M81" i="21"/>
  <c r="M241" i="21"/>
  <c r="M22" i="21"/>
  <c r="M219" i="21"/>
  <c r="M65" i="21"/>
  <c r="M21" i="21"/>
  <c r="M222" i="21"/>
  <c r="M15" i="21"/>
  <c r="M20" i="21"/>
  <c r="M192" i="21"/>
  <c r="M233" i="21"/>
  <c r="M83" i="21"/>
  <c r="M221" i="21"/>
  <c r="M189" i="21"/>
  <c r="M49" i="21"/>
  <c r="M132" i="21"/>
  <c r="M158" i="21"/>
  <c r="M103" i="21"/>
  <c r="M176" i="21"/>
  <c r="M113" i="21"/>
  <c r="M225" i="21"/>
  <c r="M11" i="21"/>
  <c r="M198" i="21"/>
  <c r="M140" i="21"/>
  <c r="M208" i="21"/>
  <c r="M227" i="21"/>
  <c r="M89" i="21"/>
  <c r="M43" i="21"/>
  <c r="M147" i="21"/>
  <c r="M52" i="21"/>
  <c r="M122" i="21"/>
  <c r="M127" i="21"/>
  <c r="M155" i="21"/>
  <c r="M141" i="21"/>
  <c r="M61" i="21"/>
  <c r="M78" i="21"/>
  <c r="M163" i="21"/>
  <c r="M46" i="21"/>
  <c r="M170" i="21"/>
  <c r="M129" i="21"/>
  <c r="M18" i="21"/>
  <c r="M168" i="21"/>
  <c r="M166" i="21"/>
  <c r="M23" i="21"/>
  <c r="M172" i="21"/>
  <c r="M200" i="21"/>
  <c r="I1039" i="20" l="1"/>
  <c r="K1054" i="20" l="1"/>
  <c r="L1054" i="20" l="1"/>
  <c r="E27" i="22"/>
  <c r="L216" i="21"/>
  <c r="L94" i="21"/>
  <c r="L88" i="21"/>
  <c r="L239" i="21"/>
  <c r="L177" i="21"/>
  <c r="L102" i="21"/>
  <c r="L174" i="21"/>
  <c r="L209" i="21"/>
  <c r="L230" i="21"/>
  <c r="L144" i="21"/>
  <c r="L238" i="21"/>
  <c r="L84" i="21"/>
  <c r="L17" i="21"/>
  <c r="L48" i="21"/>
  <c r="L46" i="21"/>
  <c r="L162" i="21"/>
  <c r="L25" i="21"/>
  <c r="L183" i="21"/>
  <c r="L70" i="21"/>
  <c r="L77" i="21"/>
  <c r="L211" i="21"/>
  <c r="L237" i="21"/>
  <c r="L157" i="21"/>
  <c r="L33" i="21"/>
  <c r="L86" i="21"/>
  <c r="L202" i="21"/>
  <c r="L172" i="21"/>
  <c r="L23" i="21"/>
  <c r="L130" i="21"/>
  <c r="L90" i="21"/>
  <c r="L166" i="21"/>
  <c r="L170" i="21"/>
  <c r="L27" i="21"/>
  <c r="L47" i="21"/>
  <c r="L14" i="21"/>
  <c r="L53" i="21"/>
  <c r="L228" i="21"/>
  <c r="L45" i="21"/>
  <c r="L224" i="21"/>
  <c r="L135" i="21"/>
  <c r="L91" i="21"/>
  <c r="L214" i="21"/>
  <c r="L18" i="21"/>
  <c r="L118" i="21"/>
  <c r="L207" i="21"/>
  <c r="L30" i="21"/>
  <c r="L10" i="21"/>
  <c r="L7" i="21"/>
  <c r="L66" i="21"/>
  <c r="L136" i="21"/>
  <c r="L38" i="21"/>
  <c r="L181" i="21"/>
  <c r="L188" i="21"/>
  <c r="L160" i="21"/>
  <c r="L201" i="21"/>
  <c r="L159" i="21"/>
  <c r="L32" i="21"/>
  <c r="L73" i="21"/>
  <c r="L26" i="21"/>
  <c r="L12" i="21"/>
  <c r="L248" i="21"/>
  <c r="L148" i="21"/>
  <c r="L54" i="21"/>
  <c r="L204" i="21"/>
  <c r="L16" i="21"/>
  <c r="L178" i="21"/>
  <c r="L39" i="21"/>
  <c r="L242" i="21"/>
  <c r="L150" i="21"/>
  <c r="L96" i="21"/>
  <c r="L82" i="21"/>
  <c r="L55" i="21"/>
  <c r="L121" i="21"/>
  <c r="L111" i="21"/>
  <c r="L175" i="21"/>
  <c r="L180" i="21"/>
  <c r="L167" i="21"/>
  <c r="L104" i="21"/>
  <c r="L191" i="21"/>
  <c r="L145" i="21"/>
  <c r="L218" i="21"/>
  <c r="L78" i="21"/>
  <c r="L114" i="21"/>
  <c r="L37" i="21"/>
  <c r="L212" i="21"/>
  <c r="L87" i="21"/>
  <c r="L161" i="21"/>
  <c r="L131" i="21"/>
  <c r="L165" i="21"/>
  <c r="L146" i="21"/>
  <c r="L50" i="21"/>
  <c r="L36" i="21"/>
  <c r="L112" i="21"/>
  <c r="L71" i="21"/>
  <c r="L109" i="21"/>
  <c r="L199" i="21"/>
  <c r="L213" i="21"/>
  <c r="L126" i="21"/>
  <c r="L34" i="21"/>
  <c r="L193" i="21"/>
  <c r="L69" i="21"/>
  <c r="L210" i="21"/>
  <c r="L79" i="21"/>
  <c r="L240" i="21"/>
  <c r="L173" i="21"/>
  <c r="L215" i="21"/>
  <c r="L117" i="21"/>
  <c r="L187" i="21"/>
  <c r="L133" i="21"/>
  <c r="L40" i="21"/>
  <c r="L190" i="21"/>
  <c r="L110" i="21"/>
  <c r="L31" i="21"/>
  <c r="L58" i="21"/>
  <c r="L186" i="21"/>
  <c r="L197" i="21"/>
  <c r="L182" i="21"/>
  <c r="L119" i="21"/>
  <c r="L41" i="21"/>
  <c r="L137" i="21"/>
  <c r="L59" i="21"/>
  <c r="L169" i="21"/>
  <c r="L226" i="21"/>
  <c r="L72" i="21"/>
  <c r="L153" i="21"/>
  <c r="L63" i="21"/>
  <c r="L93" i="21"/>
  <c r="L195" i="21"/>
  <c r="L29" i="21"/>
  <c r="L76" i="21"/>
  <c r="L35" i="21"/>
  <c r="L106" i="21"/>
  <c r="L143" i="21"/>
  <c r="L154" i="21"/>
  <c r="L115" i="21"/>
  <c r="L205" i="21"/>
  <c r="L149" i="21"/>
  <c r="L120" i="21"/>
  <c r="L92" i="21"/>
  <c r="L101" i="21"/>
  <c r="L24" i="21"/>
  <c r="L80" i="21"/>
  <c r="L28" i="21"/>
  <c r="L138" i="21"/>
  <c r="L67" i="21"/>
  <c r="L42" i="21"/>
  <c r="L196" i="21"/>
  <c r="L200" i="21"/>
  <c r="L155" i="21"/>
  <c r="L107" i="21"/>
  <c r="L223" i="21"/>
  <c r="L168" i="21"/>
  <c r="L61" i="21"/>
  <c r="L95" i="21"/>
  <c r="L141" i="21"/>
  <c r="L235" i="21"/>
  <c r="L9" i="21"/>
  <c r="L81" i="21"/>
  <c r="L8" i="21"/>
  <c r="L124" i="21"/>
  <c r="L194" i="21"/>
  <c r="L232" i="21"/>
  <c r="L139" i="21"/>
  <c r="L44" i="21"/>
  <c r="L234" i="21"/>
  <c r="L97" i="21"/>
  <c r="L62" i="21"/>
  <c r="L206" i="21"/>
  <c r="L105" i="21"/>
  <c r="L129" i="21"/>
  <c r="L51" i="21"/>
  <c r="L98" i="21"/>
  <c r="L241" i="21"/>
  <c r="L116" i="21"/>
  <c r="L134" i="21"/>
  <c r="L22" i="21"/>
  <c r="L219" i="21"/>
  <c r="L231" i="21"/>
  <c r="L13" i="21"/>
  <c r="L65" i="21"/>
  <c r="L21" i="21"/>
  <c r="L85" i="21"/>
  <c r="L75" i="21"/>
  <c r="L184" i="21"/>
  <c r="L222" i="21"/>
  <c r="L56" i="21"/>
  <c r="L156" i="21"/>
  <c r="L125" i="21"/>
  <c r="L15" i="21"/>
  <c r="L142" i="21"/>
  <c r="L20" i="21"/>
  <c r="L68" i="21"/>
  <c r="L243" i="21"/>
  <c r="L192" i="21"/>
  <c r="L233" i="21"/>
  <c r="L179" i="21"/>
  <c r="L83" i="21"/>
  <c r="L221" i="21"/>
  <c r="L189" i="21"/>
  <c r="L229" i="21"/>
  <c r="L99" i="21"/>
  <c r="L108" i="21"/>
  <c r="L128" i="21"/>
  <c r="L49" i="21"/>
  <c r="L132" i="21"/>
  <c r="L158" i="21"/>
  <c r="L123" i="21"/>
  <c r="L103" i="21"/>
  <c r="L176" i="21"/>
  <c r="L60" i="21"/>
  <c r="L113" i="21"/>
  <c r="L100" i="21"/>
  <c r="L185" i="21"/>
  <c r="L225" i="21"/>
  <c r="L11" i="21"/>
  <c r="L57" i="21"/>
  <c r="L198" i="21"/>
  <c r="L74" i="21"/>
  <c r="L140" i="21"/>
  <c r="L208" i="21"/>
  <c r="L227" i="21"/>
  <c r="L244" i="21"/>
  <c r="L89" i="21"/>
  <c r="L245" i="21"/>
  <c r="L43" i="21"/>
  <c r="L147" i="21"/>
  <c r="L52" i="21"/>
  <c r="L122" i="21"/>
  <c r="L127" i="21"/>
  <c r="L19" i="21"/>
  <c r="L152" i="21"/>
  <c r="L163" i="21"/>
  <c r="E48" i="21"/>
  <c r="E119" i="21"/>
  <c r="E103" i="21"/>
  <c r="E176" i="21"/>
  <c r="E212" i="21"/>
  <c r="E154" i="21"/>
  <c r="E206" i="21"/>
  <c r="E54" i="21"/>
  <c r="E84" i="21"/>
  <c r="E38" i="21"/>
  <c r="E49" i="21"/>
  <c r="E126" i="21"/>
  <c r="E43" i="21"/>
  <c r="E184" i="21"/>
  <c r="E117" i="21"/>
  <c r="E101" i="21"/>
  <c r="E41" i="21"/>
  <c r="E235" i="21"/>
  <c r="E51" i="21"/>
  <c r="E115" i="21"/>
  <c r="E226" i="21"/>
  <c r="E86" i="21"/>
  <c r="E173" i="21"/>
  <c r="E79" i="21"/>
  <c r="E172" i="21"/>
  <c r="E56" i="21"/>
  <c r="E143" i="21"/>
  <c r="E98" i="21"/>
  <c r="E139" i="21"/>
  <c r="E221" i="21"/>
  <c r="E169" i="21"/>
  <c r="E182" i="21"/>
  <c r="E80" i="21"/>
  <c r="E227" i="21"/>
  <c r="E17" i="21"/>
  <c r="E106" i="21"/>
  <c r="E109" i="21"/>
  <c r="E65" i="21"/>
  <c r="E190" i="21"/>
  <c r="E128" i="21"/>
  <c r="E74" i="21"/>
  <c r="E88" i="21"/>
  <c r="E27" i="21"/>
  <c r="E39" i="21"/>
  <c r="E129" i="21"/>
  <c r="E87" i="21"/>
  <c r="E183" i="21"/>
  <c r="E244" i="21"/>
  <c r="E213" i="21"/>
  <c r="E61" i="21"/>
  <c r="E188" i="21"/>
  <c r="E107" i="21"/>
  <c r="E202" i="21"/>
  <c r="E15" i="21"/>
  <c r="E99" i="21"/>
  <c r="E198" i="21"/>
  <c r="E194" i="21"/>
  <c r="E243" i="21"/>
  <c r="E97" i="21"/>
  <c r="E36" i="21"/>
  <c r="E156" i="21"/>
  <c r="E91" i="21"/>
  <c r="E201" i="21"/>
  <c r="E112" i="21"/>
  <c r="E8" i="21"/>
  <c r="E29" i="21"/>
  <c r="E13" i="21"/>
  <c r="E114" i="21"/>
  <c r="E124" i="21"/>
  <c r="E16" i="21"/>
  <c r="E45" i="21"/>
  <c r="E68" i="21"/>
  <c r="E163" i="21"/>
  <c r="E180" i="21"/>
  <c r="E175" i="21"/>
  <c r="E59" i="21"/>
  <c r="E92" i="21"/>
  <c r="E150" i="21"/>
  <c r="E113" i="21"/>
  <c r="E132" i="21"/>
  <c r="E245" i="21"/>
  <c r="E225" i="21"/>
  <c r="E26" i="21"/>
  <c r="E242" i="21"/>
  <c r="E57" i="21"/>
  <c r="E76" i="21"/>
  <c r="E187" i="21"/>
  <c r="E81" i="21"/>
  <c r="E192" i="21"/>
  <c r="E58" i="21"/>
  <c r="E170" i="21"/>
  <c r="E71" i="21"/>
  <c r="E148" i="21"/>
  <c r="E32" i="21"/>
  <c r="E127" i="21"/>
  <c r="E177" i="21"/>
  <c r="E95" i="21"/>
  <c r="E55" i="21"/>
  <c r="E230" i="21"/>
  <c r="E118" i="21"/>
  <c r="E210" i="21"/>
  <c r="E238" i="21"/>
  <c r="E70" i="21"/>
  <c r="E67" i="21"/>
  <c r="E191" i="21"/>
  <c r="E31" i="21"/>
  <c r="E138" i="21"/>
  <c r="E24" i="21"/>
  <c r="E33" i="21"/>
  <c r="E104" i="21"/>
  <c r="E44" i="21"/>
  <c r="E130" i="21"/>
  <c r="E50" i="21"/>
  <c r="E121" i="21"/>
  <c r="E248" i="21"/>
  <c r="E40" i="21"/>
  <c r="E94" i="21"/>
  <c r="E207" i="21"/>
  <c r="E105" i="21"/>
  <c r="E102" i="21"/>
  <c r="E186" i="21"/>
  <c r="E224" i="21"/>
  <c r="E14" i="21"/>
  <c r="E10" i="21"/>
  <c r="E116" i="21"/>
  <c r="E60" i="21"/>
  <c r="E209" i="21"/>
  <c r="E89" i="21"/>
  <c r="E53" i="21"/>
  <c r="E239" i="21"/>
  <c r="E111" i="21"/>
  <c r="E9" i="21"/>
  <c r="E136" i="21"/>
  <c r="E75" i="21"/>
  <c r="E63" i="21"/>
  <c r="E145" i="21"/>
  <c r="E72" i="21"/>
  <c r="E204" i="21"/>
  <c r="E181" i="21"/>
  <c r="E159" i="21"/>
  <c r="E215" i="21"/>
  <c r="E30" i="21"/>
  <c r="E185" i="21"/>
  <c r="E228" i="21"/>
  <c r="E133" i="21"/>
  <c r="E160" i="21"/>
  <c r="E179" i="21"/>
  <c r="E120" i="21"/>
  <c r="E108" i="21"/>
  <c r="E18" i="21"/>
  <c r="E232" i="21"/>
  <c r="E219" i="21"/>
  <c r="E157" i="21"/>
  <c r="E168" i="21"/>
  <c r="E85" i="21"/>
  <c r="E46" i="21"/>
  <c r="E166" i="21"/>
  <c r="E11" i="21"/>
  <c r="E189" i="21"/>
  <c r="E241" i="21"/>
  <c r="E208" i="21"/>
  <c r="E140" i="21"/>
  <c r="E147" i="21"/>
  <c r="E122" i="21"/>
  <c r="E193" i="21"/>
  <c r="E21" i="21"/>
  <c r="E162" i="21"/>
  <c r="E12" i="21"/>
  <c r="E137" i="21"/>
  <c r="E199" i="21"/>
  <c r="E240" i="21"/>
  <c r="E47" i="21"/>
  <c r="E231" i="21"/>
  <c r="E216" i="21"/>
  <c r="E196" i="21"/>
  <c r="E7" i="21"/>
  <c r="E229" i="21"/>
  <c r="E167" i="21"/>
  <c r="E123" i="21"/>
  <c r="E211" i="21"/>
  <c r="E35" i="21"/>
  <c r="E195" i="21"/>
  <c r="E205" i="21"/>
  <c r="E73" i="21"/>
  <c r="E42" i="21"/>
  <c r="E83" i="21"/>
  <c r="E93" i="21"/>
  <c r="E77" i="21"/>
  <c r="E20" i="21"/>
  <c r="E134" i="21"/>
  <c r="E153" i="21"/>
  <c r="E233" i="21"/>
  <c r="E28" i="21"/>
  <c r="E174" i="21"/>
  <c r="E125" i="21"/>
  <c r="E164" i="21"/>
  <c r="E223" i="21"/>
  <c r="E149" i="21"/>
  <c r="E110" i="21"/>
  <c r="E69" i="21"/>
  <c r="E144" i="21"/>
  <c r="E131" i="21"/>
  <c r="E220" i="21"/>
  <c r="E146" i="21"/>
  <c r="E178" i="21"/>
  <c r="E222" i="21"/>
  <c r="E155" i="21"/>
  <c r="E19" i="21"/>
  <c r="E158" i="21"/>
  <c r="E78" i="21"/>
  <c r="E165" i="21"/>
  <c r="E22" i="21"/>
  <c r="E152" i="21"/>
  <c r="E218" i="21"/>
  <c r="E100" i="21"/>
  <c r="E197" i="21"/>
  <c r="E23" i="21"/>
  <c r="E200" i="21"/>
  <c r="E82" i="21"/>
  <c r="E234" i="21"/>
  <c r="E141" i="21"/>
  <c r="E25" i="21"/>
  <c r="E142" i="21"/>
  <c r="E52" i="21"/>
  <c r="E37" i="21"/>
  <c r="E237" i="21"/>
  <c r="E214" i="21"/>
  <c r="E135" i="21"/>
  <c r="E96" i="21"/>
  <c r="E34" i="21"/>
  <c r="E62" i="21"/>
  <c r="E161" i="21"/>
  <c r="E66" i="21"/>
  <c r="E90" i="21"/>
  <c r="G141" i="22" l="1"/>
  <c r="D141" i="22"/>
  <c r="B141" i="22"/>
  <c r="K249" i="21"/>
  <c r="J249" i="21"/>
  <c r="G249" i="21"/>
  <c r="D249" i="21"/>
  <c r="F102" i="22" l="1"/>
  <c r="E141" i="22"/>
  <c r="F35" i="22"/>
  <c r="F115" i="22"/>
  <c r="F69" i="22"/>
  <c r="F61" i="22"/>
  <c r="F18" i="22"/>
  <c r="F132" i="22"/>
  <c r="F135" i="22"/>
  <c r="F56" i="22"/>
  <c r="F39" i="22"/>
  <c r="F94" i="22"/>
  <c r="F92" i="22"/>
  <c r="F95" i="22"/>
  <c r="F36" i="22"/>
  <c r="F55" i="22"/>
  <c r="F123" i="22"/>
  <c r="F75" i="22"/>
  <c r="F87" i="22"/>
  <c r="F46" i="22"/>
  <c r="F38" i="22"/>
  <c r="F121" i="22"/>
  <c r="F68" i="22"/>
  <c r="F12" i="22"/>
  <c r="F118" i="22"/>
  <c r="F113" i="22"/>
  <c r="F40" i="22"/>
  <c r="F16" i="22"/>
  <c r="F101" i="22"/>
  <c r="F41" i="22"/>
  <c r="F27" i="22"/>
  <c r="F110" i="22"/>
  <c r="F57" i="22"/>
  <c r="F50" i="22"/>
  <c r="F70" i="22"/>
  <c r="F133" i="22"/>
  <c r="F10" i="22"/>
  <c r="F13" i="22"/>
  <c r="F15" i="22"/>
  <c r="F112" i="22"/>
  <c r="F29" i="22"/>
  <c r="F83" i="22"/>
  <c r="F30" i="22"/>
  <c r="F127" i="22"/>
  <c r="F76" i="22"/>
  <c r="F78" i="22"/>
  <c r="F28" i="22"/>
  <c r="F72" i="22"/>
  <c r="F60" i="22"/>
  <c r="F45" i="22"/>
  <c r="F124" i="22"/>
  <c r="F86" i="22"/>
  <c r="F54" i="22"/>
  <c r="F67" i="22"/>
  <c r="F52" i="22"/>
  <c r="F116" i="22"/>
  <c r="F65" i="22"/>
  <c r="F128" i="22"/>
  <c r="F34" i="22"/>
  <c r="F90" i="22"/>
  <c r="F117" i="22"/>
  <c r="F129" i="22"/>
  <c r="F134" i="22"/>
  <c r="F53" i="22"/>
  <c r="F136" i="22"/>
  <c r="F131" i="22"/>
  <c r="F104" i="22"/>
  <c r="F73" i="22"/>
  <c r="F64" i="22"/>
  <c r="F109" i="22"/>
  <c r="F111" i="22"/>
  <c r="F120" i="22"/>
  <c r="F17" i="22"/>
  <c r="F26" i="22"/>
  <c r="F98" i="22"/>
  <c r="F107" i="22"/>
  <c r="F63" i="22"/>
  <c r="F89" i="22"/>
  <c r="F138" i="22"/>
  <c r="F23" i="22"/>
  <c r="F125" i="22"/>
  <c r="F25" i="22"/>
  <c r="F14" i="22"/>
  <c r="F25" i="21"/>
  <c r="F48" i="21"/>
  <c r="F126" i="21"/>
  <c r="F56" i="21"/>
  <c r="F128" i="21"/>
  <c r="F99" i="21"/>
  <c r="F114" i="21"/>
  <c r="F245" i="21"/>
  <c r="F138" i="21"/>
  <c r="F224" i="21"/>
  <c r="F63" i="21"/>
  <c r="F232" i="21"/>
  <c r="F162" i="21"/>
  <c r="F35" i="21"/>
  <c r="F125" i="21"/>
  <c r="F155" i="21"/>
  <c r="F142" i="21"/>
  <c r="F43" i="21"/>
  <c r="F143" i="21"/>
  <c r="F74" i="21"/>
  <c r="F198" i="21"/>
  <c r="F124" i="21"/>
  <c r="F177" i="21"/>
  <c r="F24" i="21"/>
  <c r="F14" i="21"/>
  <c r="F145" i="21"/>
  <c r="F219" i="21"/>
  <c r="F12" i="21"/>
  <c r="F19" i="21"/>
  <c r="F52" i="21"/>
  <c r="F119" i="21"/>
  <c r="F184" i="21"/>
  <c r="F98" i="21"/>
  <c r="F88" i="21"/>
  <c r="F194" i="21"/>
  <c r="F16" i="21"/>
  <c r="F225" i="21"/>
  <c r="F95" i="21"/>
  <c r="F72" i="21"/>
  <c r="F157" i="21"/>
  <c r="F137" i="21"/>
  <c r="F195" i="21"/>
  <c r="F164" i="21"/>
  <c r="F158" i="21"/>
  <c r="F37" i="21"/>
  <c r="F103" i="21"/>
  <c r="F117" i="21"/>
  <c r="F139" i="21"/>
  <c r="F27" i="21"/>
  <c r="F243" i="21"/>
  <c r="F45" i="21"/>
  <c r="F26" i="21"/>
  <c r="F246" i="21"/>
  <c r="F33" i="21"/>
  <c r="F10" i="21"/>
  <c r="F204" i="21"/>
  <c r="F168" i="21"/>
  <c r="F199" i="21"/>
  <c r="F205" i="21"/>
  <c r="F223" i="21"/>
  <c r="F78" i="21"/>
  <c r="F203" i="21"/>
  <c r="F176" i="21"/>
  <c r="F101" i="21"/>
  <c r="F39" i="21"/>
  <c r="F97" i="21"/>
  <c r="F68" i="21"/>
  <c r="F242" i="21"/>
  <c r="F104" i="21"/>
  <c r="F116" i="21"/>
  <c r="F181" i="21"/>
  <c r="F85" i="21"/>
  <c r="F73" i="21"/>
  <c r="F149" i="21"/>
  <c r="F165" i="21"/>
  <c r="F237" i="21"/>
  <c r="F212" i="21"/>
  <c r="F41" i="21"/>
  <c r="F221" i="21"/>
  <c r="F129" i="21"/>
  <c r="F163" i="21"/>
  <c r="F57" i="21"/>
  <c r="F44" i="21"/>
  <c r="F60" i="21"/>
  <c r="F159" i="21"/>
  <c r="F46" i="21"/>
  <c r="F240" i="21"/>
  <c r="F42" i="21"/>
  <c r="F110" i="21"/>
  <c r="F22" i="21"/>
  <c r="F214" i="21"/>
  <c r="F235" i="21"/>
  <c r="F169" i="21"/>
  <c r="F36" i="21"/>
  <c r="F180" i="21"/>
  <c r="F76" i="21"/>
  <c r="F55" i="21"/>
  <c r="F130" i="21"/>
  <c r="F209" i="21"/>
  <c r="F215" i="21"/>
  <c r="F166" i="21"/>
  <c r="F47" i="21"/>
  <c r="F83" i="21"/>
  <c r="F69" i="21"/>
  <c r="F152" i="21"/>
  <c r="F135" i="21"/>
  <c r="F154" i="21"/>
  <c r="F51" i="21"/>
  <c r="F182" i="21"/>
  <c r="F87" i="21"/>
  <c r="F156" i="21"/>
  <c r="F175" i="21"/>
  <c r="F187" i="21"/>
  <c r="F230" i="21"/>
  <c r="F50" i="21"/>
  <c r="F89" i="21"/>
  <c r="F30" i="21"/>
  <c r="F11" i="21"/>
  <c r="F93" i="21"/>
  <c r="F144" i="21"/>
  <c r="F218" i="21"/>
  <c r="F96" i="21"/>
  <c r="F115" i="21"/>
  <c r="F80" i="21"/>
  <c r="F183" i="21"/>
  <c r="F91" i="21"/>
  <c r="F81" i="21"/>
  <c r="F118" i="21"/>
  <c r="F121" i="21"/>
  <c r="F53" i="21"/>
  <c r="F185" i="21"/>
  <c r="F189" i="21"/>
  <c r="F231" i="21"/>
  <c r="F77" i="21"/>
  <c r="F131" i="21"/>
  <c r="F100" i="21"/>
  <c r="F206" i="21"/>
  <c r="F227" i="21"/>
  <c r="F244" i="21"/>
  <c r="F201" i="21"/>
  <c r="F192" i="21"/>
  <c r="F210" i="21"/>
  <c r="F248" i="21"/>
  <c r="F239" i="21"/>
  <c r="F228" i="21"/>
  <c r="F241" i="21"/>
  <c r="F216" i="21"/>
  <c r="F20" i="21"/>
  <c r="F220" i="21"/>
  <c r="F197" i="21"/>
  <c r="F34" i="21"/>
  <c r="F54" i="21"/>
  <c r="F226" i="21"/>
  <c r="F17" i="21"/>
  <c r="F213" i="21"/>
  <c r="F112" i="21"/>
  <c r="F59" i="21"/>
  <c r="F58" i="21"/>
  <c r="F238" i="21"/>
  <c r="F40" i="21"/>
  <c r="F111" i="21"/>
  <c r="F133" i="21"/>
  <c r="F208" i="21"/>
  <c r="F196" i="21"/>
  <c r="F134" i="21"/>
  <c r="F90" i="21"/>
  <c r="F146" i="21"/>
  <c r="F23" i="21"/>
  <c r="F236" i="21"/>
  <c r="F86" i="21"/>
  <c r="F106" i="21"/>
  <c r="F61" i="21"/>
  <c r="F170" i="21"/>
  <c r="F70" i="21"/>
  <c r="F94" i="21"/>
  <c r="F160" i="21"/>
  <c r="F140" i="21"/>
  <c r="F7" i="21"/>
  <c r="F153" i="21"/>
  <c r="F200" i="21"/>
  <c r="F62" i="21"/>
  <c r="F84" i="21"/>
  <c r="F173" i="21"/>
  <c r="F109" i="21"/>
  <c r="F188" i="21"/>
  <c r="F8" i="21"/>
  <c r="F92" i="21"/>
  <c r="F71" i="21"/>
  <c r="F67" i="21"/>
  <c r="F207" i="21"/>
  <c r="F9" i="21"/>
  <c r="F179" i="21"/>
  <c r="F147" i="21"/>
  <c r="F229" i="21"/>
  <c r="F233" i="21"/>
  <c r="F178" i="21"/>
  <c r="F82" i="21"/>
  <c r="F161" i="21"/>
  <c r="F79" i="21"/>
  <c r="F65" i="21"/>
  <c r="F107" i="21"/>
  <c r="F29" i="21"/>
  <c r="F150" i="21"/>
  <c r="F148" i="21"/>
  <c r="F247" i="21"/>
  <c r="F105" i="21"/>
  <c r="F136" i="21"/>
  <c r="F120" i="21"/>
  <c r="F122" i="21"/>
  <c r="F167" i="21"/>
  <c r="F28" i="21"/>
  <c r="F234" i="21"/>
  <c r="F66" i="21"/>
  <c r="F38" i="21"/>
  <c r="F172" i="21"/>
  <c r="F202" i="21"/>
  <c r="F13" i="21"/>
  <c r="F113" i="21"/>
  <c r="F32" i="21"/>
  <c r="F191" i="21"/>
  <c r="F102" i="21"/>
  <c r="F108" i="21"/>
  <c r="F193" i="21"/>
  <c r="F123" i="21"/>
  <c r="F222" i="21"/>
  <c r="F141" i="21"/>
  <c r="F49" i="21"/>
  <c r="F190" i="21"/>
  <c r="F15" i="21"/>
  <c r="F132" i="21"/>
  <c r="F127" i="21"/>
  <c r="F31" i="21"/>
  <c r="F186" i="21"/>
  <c r="F75" i="21"/>
  <c r="F18" i="21"/>
  <c r="F21" i="21"/>
  <c r="F211" i="21"/>
  <c r="F174" i="21"/>
  <c r="F42" i="22"/>
  <c r="F119" i="22"/>
  <c r="F9" i="22"/>
  <c r="F8" i="22"/>
  <c r="F93" i="22"/>
  <c r="F62" i="22"/>
  <c r="F122" i="22"/>
  <c r="F137" i="22"/>
  <c r="F80" i="22"/>
  <c r="F49" i="22"/>
  <c r="F48" i="22"/>
  <c r="F139" i="22"/>
  <c r="F106" i="22"/>
  <c r="F126" i="22"/>
  <c r="F44" i="22"/>
  <c r="F140" i="22"/>
  <c r="F7" i="22"/>
  <c r="F97" i="22"/>
  <c r="F82" i="22"/>
  <c r="F74" i="22"/>
  <c r="F51" i="22"/>
  <c r="F33" i="22"/>
  <c r="F108" i="22"/>
  <c r="F21" i="22"/>
  <c r="F31" i="22"/>
  <c r="F77" i="22"/>
  <c r="F37" i="22"/>
  <c r="F88" i="22"/>
  <c r="F91" i="22"/>
  <c r="F19" i="22"/>
  <c r="M249" i="21"/>
  <c r="L1039" i="20"/>
  <c r="E249" i="21"/>
  <c r="K1039" i="20"/>
  <c r="L249" i="21"/>
  <c r="F103" i="22"/>
  <c r="F43" i="22"/>
  <c r="F59" i="22"/>
  <c r="F11" i="22"/>
  <c r="F99" i="22"/>
  <c r="F81" i="22"/>
  <c r="F71" i="22"/>
  <c r="F24" i="22"/>
  <c r="F79" i="22"/>
  <c r="F114" i="22"/>
  <c r="F20" i="22"/>
  <c r="F96" i="22"/>
  <c r="F130" i="22"/>
  <c r="F84" i="22"/>
  <c r="F32" i="22"/>
  <c r="F66" i="22"/>
  <c r="F22" i="22"/>
  <c r="F85" i="22"/>
  <c r="F105" i="22"/>
  <c r="F58" i="22"/>
  <c r="F100" i="22"/>
  <c r="F47" i="22"/>
  <c r="F141" i="22" l="1"/>
  <c r="F249" i="21"/>
  <c r="H1039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42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<sst xmlns="http://schemas.openxmlformats.org/spreadsheetml/2006/main" count="18090" uniqueCount="3180">
  <si>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</si>
  <si>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</si>
  <si>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</si>
  <si>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</si>
  <si>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</si>
  <si>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</si>
  <si>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</si>
  <si>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</si>
  <si>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</si>
  <si>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</si>
  <si>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</si>
  <si>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</si>
  <si>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</si>
  <si>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</si>
  <si>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</si>
  <si>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</si>
  <si>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</si>
  <si>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</si>
  <si>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</si>
  <si>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</si>
  <si>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</si>
  <si>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</si>
  <si>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</si>
  <si>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</si>
  <si>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</si>
  <si>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</si>
  <si>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</si>
  <si>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</si>
  <si>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</si>
  <si>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</si>
  <si>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</si>
  <si>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</si>
  <si>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iShares DJ Asia Pacific Select Dividend 30 (DE)</t>
  </si>
  <si>
    <t>Lyxor ETF South Africa (FTSE JSE Top 40)</t>
  </si>
  <si>
    <t>ETFX DAXglobal Alternative Energy Fund</t>
  </si>
  <si>
    <t>ETFX S-Net ITG Global Agri Business Fund</t>
  </si>
  <si>
    <t>ETFX WNA Global Nuclear Energy Fund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</si>
  <si>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</si>
  <si>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</si>
  <si>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</si>
  <si>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</si>
  <si>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</si>
  <si>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</si>
  <si>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</si>
  <si>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</si>
  <si>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</si>
  <si>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</si>
  <si>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</si>
  <si>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</si>
  <si>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</si>
  <si>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</si>
  <si>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</si>
  <si>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</si>
  <si>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</si>
  <si>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</si>
  <si>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</si>
  <si>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</si>
  <si>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</si>
  <si>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</si>
  <si>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</si>
  <si>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</si>
  <si>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</si>
  <si>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</si>
  <si>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</si>
  <si>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</si>
  <si>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</si>
  <si>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</si>
  <si>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</si>
  <si>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</si>
  <si>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</si>
  <si>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</si>
  <si>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</si>
  <si>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</si>
  <si>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</si>
  <si>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</si>
  <si>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</si>
  <si>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</si>
  <si>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</si>
  <si>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</si>
  <si>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</si>
  <si>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</si>
  <si>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</si>
  <si>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</si>
  <si>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</si>
  <si>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</si>
  <si>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</si>
  <si>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</si>
  <si>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</si>
  <si>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</si>
  <si>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</si>
  <si>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</si>
  <si>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</si>
  <si>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</si>
  <si>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</si>
  <si>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</si>
  <si>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</si>
  <si>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</si>
  <si>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</si>
  <si>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</si>
  <si>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</si>
  <si>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</si>
  <si>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</si>
  <si>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</si>
  <si>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</si>
  <si>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</si>
  <si>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</si>
  <si>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</si>
  <si>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</si>
  <si>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</si>
  <si>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</si>
  <si>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</si>
  <si>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</si>
  <si>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</si>
  <si>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</si>
  <si>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</si>
  <si>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</si>
  <si>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</si>
  <si>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</si>
  <si>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</si>
  <si>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</si>
  <si>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</si>
  <si>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</si>
  <si>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</si>
  <si>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</si>
  <si>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</si>
  <si>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</si>
  <si>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</si>
  <si>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</si>
  <si>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</si>
  <si>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</si>
  <si>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</si>
  <si>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</si>
  <si>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</si>
  <si>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</si>
  <si>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</si>
  <si>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</si>
  <si>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</si>
  <si>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</si>
  <si>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</si>
  <si>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</si>
  <si>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</si>
  <si>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</si>
  <si>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</si>
  <si>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</si>
  <si>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</si>
  <si>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</si>
  <si>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</si>
  <si>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</si>
  <si>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</si>
  <si>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</si>
  <si>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</si>
  <si>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</si>
  <si>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</si>
  <si>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</si>
  <si>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</si>
  <si>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</si>
  <si>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</si>
  <si>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</si>
  <si>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</si>
  <si>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</si>
  <si>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</si>
  <si>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</si>
  <si>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</si>
  <si>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</si>
  <si>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</si>
  <si>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</si>
  <si>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Lyxor ETF China Enterprise (HSCEI)</t>
  </si>
  <si>
    <t>EURO STOXX Optimised Banks Source ETF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</si>
  <si>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</si>
  <si>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</si>
  <si>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</si>
  <si>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</si>
  <si>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</si>
  <si>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</si>
  <si>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</si>
  <si>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</si>
  <si>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</si>
  <si>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</si>
  <si>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</si>
  <si>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</si>
  <si>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</si>
  <si>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</si>
  <si>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</si>
  <si>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</si>
  <si>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</si>
  <si>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UBS-ETF MSCI Emerging Markets A</t>
  </si>
  <si>
    <t>ComStage ETF PSI 20</t>
  </si>
  <si>
    <t>UBS-ETF MSCI Emerging Markets I</t>
  </si>
  <si>
    <t>ComStage ETF PSI 20 Leverage</t>
  </si>
  <si>
    <t>LU0476289623</t>
  </si>
  <si>
    <t>LU0480132876</t>
  </si>
  <si>
    <t>LU0444605215</t>
  </si>
  <si>
    <t>LU0480133098</t>
  </si>
  <si>
    <t>LU0444605306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</si>
  <si>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</si>
  <si>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</si>
  <si>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</si>
  <si>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</si>
  <si>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</si>
  <si>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</si>
  <si>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</si>
  <si>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</si>
  <si>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</si>
  <si>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</si>
  <si>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</si>
  <si>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</si>
  <si>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</si>
  <si>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</si>
  <si>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</si>
  <si>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</si>
  <si>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</si>
  <si>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</si>
  <si>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</si>
  <si>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</si>
  <si>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</si>
  <si>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</si>
  <si>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</si>
  <si>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</si>
  <si>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</si>
  <si>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</si>
  <si>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</si>
  <si>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</si>
  <si>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</si>
  <si>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</si>
  <si>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</si>
  <si>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</si>
  <si>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</si>
  <si>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</si>
  <si>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</si>
  <si>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</si>
  <si>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</si>
  <si>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</si>
  <si>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</si>
  <si>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</si>
  <si>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</si>
  <si>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</si>
  <si>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</si>
  <si>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</si>
  <si>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</si>
  <si>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</si>
  <si>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</si>
  <si>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</si>
  <si>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</si>
  <si>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</si>
  <si>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</si>
  <si>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</si>
  <si>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</si>
  <si>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</si>
  <si>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</si>
  <si>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</si>
  <si>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</si>
  <si>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</si>
  <si>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</si>
  <si>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</si>
  <si>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</si>
  <si>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</si>
  <si>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</si>
  <si>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</si>
  <si>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</si>
  <si>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</si>
  <si>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</si>
  <si>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</si>
  <si>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</si>
  <si>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</si>
  <si>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</si>
  <si>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</si>
  <si>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</si>
  <si>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</si>
  <si>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</si>
  <si>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</si>
  <si>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</si>
  <si>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</si>
  <si>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</si>
  <si>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</si>
  <si>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</si>
  <si>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</si>
  <si>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</si>
  <si>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</si>
  <si>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</si>
  <si>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</si>
  <si>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</si>
  <si>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</si>
  <si>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</si>
  <si>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</si>
  <si>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</si>
  <si>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</si>
  <si>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</si>
  <si>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</si>
  <si>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</si>
  <si>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</si>
  <si>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</si>
  <si>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</si>
  <si>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</si>
  <si>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</si>
  <si>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</si>
  <si>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</si>
  <si>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</si>
  <si>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</si>
  <si>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</si>
  <si>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</si>
  <si>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</si>
  <si>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</si>
  <si>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</si>
  <si>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</si>
  <si>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</si>
  <si>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</si>
  <si>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</si>
  <si>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</si>
  <si>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</si>
  <si>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</si>
  <si>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</si>
  <si>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</si>
  <si>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</si>
  <si>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</si>
  <si>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</si>
  <si>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</si>
  <si>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</si>
  <si>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</si>
  <si>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</si>
  <si>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</si>
  <si>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</si>
  <si>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</si>
  <si>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</si>
  <si>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</si>
  <si>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</si>
  <si>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</si>
  <si>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</si>
  <si>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</si>
  <si>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</si>
  <si>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</si>
  <si>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</si>
  <si>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</si>
  <si>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</si>
  <si>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</si>
  <si>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</si>
  <si>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</si>
  <si>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</si>
  <si>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</si>
  <si>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</si>
  <si>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</si>
  <si>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</si>
  <si>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</si>
  <si>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</si>
  <si>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</si>
  <si>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</si>
  <si>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</si>
  <si>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</si>
  <si>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</si>
  <si>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</si>
  <si>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</si>
  <si>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</si>
  <si>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</si>
  <si>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</si>
  <si>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</si>
  <si>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</si>
  <si>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</si>
  <si>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</si>
  <si>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</si>
  <si>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</si>
  <si>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</si>
  <si>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</si>
  <si>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</si>
  <si>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</si>
  <si>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</si>
  <si>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</si>
  <si>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</si>
  <si>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</si>
  <si>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</si>
  <si>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</si>
  <si>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</si>
  <si>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</si>
  <si>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</si>
  <si>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</si>
  <si>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</si>
  <si>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</si>
  <si>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</si>
  <si>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</si>
  <si>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</si>
  <si>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</si>
  <si>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</si>
  <si>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</si>
  <si>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</si>
  <si>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</si>
  <si>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</si>
  <si>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</si>
  <si>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</si>
  <si>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</si>
  <si>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</si>
  <si>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</si>
  <si>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</si>
  <si>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</si>
  <si>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</si>
  <si>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</si>
  <si>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</si>
  <si>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</si>
  <si>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</si>
  <si>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</si>
  <si>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</si>
  <si>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</si>
  <si>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</si>
  <si>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</si>
  <si>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</si>
  <si>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</si>
  <si>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</si>
  <si>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</si>
  <si>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</si>
  <si>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</si>
  <si>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</si>
  <si>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</si>
  <si>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</si>
  <si>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</si>
  <si>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</si>
  <si>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</si>
  <si>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</si>
  <si>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</si>
  <si>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</si>
  <si>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</si>
  <si>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</si>
  <si>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</si>
  <si>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</si>
  <si>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</si>
  <si>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</si>
  <si>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</si>
  <si>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</si>
  <si>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</si>
  <si>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</si>
  <si>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</si>
  <si>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</si>
  <si>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</si>
  <si>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</si>
  <si>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</si>
  <si>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</si>
  <si>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</si>
  <si>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</si>
  <si>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</si>
  <si>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</si>
  <si>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</si>
  <si>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</si>
  <si>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</si>
  <si>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</si>
  <si>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</si>
  <si>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</si>
  <si>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</si>
  <si>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</si>
  <si>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</si>
  <si>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</si>
  <si>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</si>
  <si>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</si>
  <si>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</si>
  <si>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</si>
  <si>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</si>
  <si>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</si>
  <si>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</si>
  <si>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</si>
  <si>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</si>
  <si>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</si>
  <si>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</si>
  <si>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</si>
  <si>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</si>
  <si>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</si>
  <si>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</si>
  <si>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</si>
  <si>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</si>
  <si>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</si>
  <si>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</si>
  <si>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</si>
  <si>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</si>
  <si>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</si>
  <si>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</si>
  <si>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</si>
  <si>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</si>
  <si>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</si>
  <si>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</si>
  <si>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</si>
  <si>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</si>
  <si>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Lyxor ETF MSCI World Telecommunication Services TR</t>
  </si>
  <si>
    <t>LU0533034129</t>
  </si>
  <si>
    <t>Lyxor ETF MSCI World Information Technology TR</t>
  </si>
  <si>
    <t>LU0533033667</t>
  </si>
  <si>
    <t>IE00B4ZTP716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</si>
  <si>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</si>
  <si>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</si>
  <si>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</si>
  <si>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</si>
  <si>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</si>
  <si>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</si>
  <si>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</si>
  <si>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</si>
  <si>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</si>
  <si>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</si>
  <si>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</si>
  <si>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</si>
  <si>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</si>
  <si>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</si>
  <si>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</si>
  <si>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</si>
  <si>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</si>
  <si>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</si>
  <si>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</si>
  <si>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</si>
  <si>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</si>
  <si>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</si>
  <si>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</si>
  <si>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</si>
  <si>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</si>
  <si>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</si>
  <si>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</si>
  <si>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</si>
  <si>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</si>
  <si>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</si>
  <si>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</si>
  <si>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</si>
  <si>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</si>
  <si>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</si>
  <si>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</si>
  <si>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</si>
  <si>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</si>
  <si>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</si>
  <si>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</si>
  <si>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</si>
  <si>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</si>
  <si>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</si>
  <si>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</si>
  <si>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</si>
  <si>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</si>
  <si>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</si>
  <si>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</si>
  <si>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</si>
  <si>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</si>
  <si>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</si>
  <si>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</si>
  <si>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</si>
  <si>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</si>
  <si>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</si>
  <si>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</si>
  <si>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</si>
  <si>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</si>
  <si>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</si>
  <si>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</si>
  <si>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</si>
  <si>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</si>
  <si>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</si>
  <si>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</si>
  <si>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</si>
  <si>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</si>
  <si>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</si>
  <si>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</si>
  <si>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</si>
  <si>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</si>
  <si>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</si>
  <si>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</si>
  <si>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</si>
  <si>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</si>
  <si>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</si>
  <si>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</si>
  <si>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</si>
  <si>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</si>
  <si>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</si>
  <si>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</si>
  <si>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</si>
  <si>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</si>
  <si>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</si>
  <si>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</si>
  <si>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</si>
  <si>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</si>
  <si>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</si>
  <si>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</si>
  <si>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</si>
  <si>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</si>
  <si>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</si>
  <si>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</si>
  <si>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</si>
  <si>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</si>
  <si>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</si>
  <si>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</si>
  <si>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</si>
  <si>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</si>
  <si>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</si>
  <si>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</si>
  <si>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</si>
  <si>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</si>
  <si>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</si>
  <si>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</si>
  <si>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</si>
  <si>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</si>
  <si>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</si>
  <si>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</si>
  <si>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</si>
  <si>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</si>
  <si>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</si>
  <si>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</si>
  <si>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</si>
  <si>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</si>
  <si>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</si>
  <si>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</si>
  <si>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</si>
  <si>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</si>
  <si>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</si>
  <si>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</si>
  <si>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</si>
  <si>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</si>
  <si>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</si>
  <si>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</si>
  <si>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</si>
  <si>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</si>
  <si>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</si>
  <si>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</si>
  <si>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</si>
  <si>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</si>
  <si>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</si>
  <si>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</si>
  <si>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</si>
  <si>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</si>
  <si>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</si>
  <si>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</si>
  <si>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</si>
  <si>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</si>
  <si>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</si>
  <si>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</si>
  <si>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</si>
  <si>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</si>
  <si>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</si>
  <si>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</si>
  <si>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</si>
  <si>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</si>
  <si>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</si>
  <si>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</si>
  <si>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</si>
  <si>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</si>
  <si>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</si>
  <si>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</si>
  <si>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</si>
  <si>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</si>
  <si>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</si>
  <si>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</si>
  <si>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</si>
  <si>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</si>
  <si>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</si>
  <si>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</si>
  <si>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</si>
  <si>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</si>
  <si>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</si>
  <si>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</si>
  <si>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</si>
  <si>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</si>
  <si>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</si>
  <si>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</si>
  <si>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</si>
  <si>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</si>
  <si>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</si>
  <si>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</si>
  <si>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</si>
  <si>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</si>
  <si>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</si>
  <si>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</si>
  <si>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</si>
  <si>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</si>
  <si>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</si>
  <si>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</si>
  <si>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</si>
  <si>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</si>
  <si>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</si>
  <si>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</si>
  <si>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</si>
  <si>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</si>
  <si>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</si>
  <si>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</si>
  <si>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</si>
  <si>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</si>
  <si>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</si>
  <si>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</si>
  <si>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</si>
  <si>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</si>
  <si>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</si>
  <si>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</si>
  <si>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</si>
  <si>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</si>
  <si>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</si>
  <si>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</si>
  <si>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</si>
  <si>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</si>
  <si>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</si>
  <si>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</si>
  <si>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</si>
  <si>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</si>
  <si>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</si>
  <si>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</si>
  <si>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</si>
  <si>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</si>
  <si>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</si>
  <si>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</si>
  <si>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</si>
  <si>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</si>
  <si>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</si>
  <si>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</si>
  <si>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</si>
  <si>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</si>
  <si>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</si>
  <si>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</si>
  <si>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ETFX DAXglobal Gold Mining Fund</t>
  </si>
  <si>
    <t>iShares DJ-UBS Commodity Swap (DE)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</si>
  <si>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</si>
  <si>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</si>
  <si>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</si>
  <si>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</si>
  <si>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</si>
  <si>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</si>
  <si>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</si>
  <si>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</si>
  <si>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</si>
  <si>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</si>
  <si>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</si>
  <si>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</si>
  <si>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</si>
  <si>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</si>
  <si>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</si>
  <si>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</si>
  <si>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</si>
  <si>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</si>
  <si>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</si>
  <si>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</si>
  <si>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</si>
  <si>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</si>
  <si>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</si>
  <si>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</si>
  <si>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</si>
  <si>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</si>
  <si>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</si>
  <si>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</si>
  <si>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</si>
  <si>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</si>
  <si>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</si>
  <si>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</si>
  <si>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</si>
  <si>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</si>
  <si>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</si>
  <si>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</si>
  <si>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</si>
  <si>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</si>
  <si>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</si>
  <si>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</si>
  <si>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</si>
  <si>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</si>
  <si>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</si>
  <si>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</si>
  <si>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</si>
  <si>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</si>
  <si>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</si>
  <si>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</si>
  <si>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</si>
  <si>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</si>
  <si>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</si>
  <si>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</si>
  <si>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</si>
  <si>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</si>
  <si>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</si>
  <si>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</si>
  <si>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</si>
  <si>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</si>
  <si>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</si>
  <si>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</si>
  <si>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</si>
  <si>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</si>
  <si>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</si>
  <si>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</si>
  <si>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</si>
  <si>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</si>
  <si>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</si>
  <si>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</si>
  <si>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</si>
  <si>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</si>
  <si>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</si>
  <si>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</si>
  <si>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</si>
  <si>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</si>
  <si>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</si>
  <si>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</si>
  <si>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</si>
  <si>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</si>
  <si>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</si>
  <si>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</si>
  <si>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</si>
  <si>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</si>
  <si>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</si>
  <si>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</si>
  <si>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</si>
  <si>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</si>
  <si>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</si>
  <si>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</si>
  <si>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</si>
  <si>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</si>
  <si>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</si>
  <si>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</si>
  <si>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</si>
  <si>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LU0322252338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</si>
  <si>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</si>
  <si>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</si>
  <si>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</si>
  <si>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</si>
  <si>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</si>
  <si>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</si>
  <si>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</si>
  <si>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</si>
  <si>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</si>
  <si>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</si>
  <si>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</si>
  <si>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</si>
  <si>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</si>
  <si>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</si>
  <si>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</si>
  <si>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</si>
  <si>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</si>
  <si>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</si>
  <si>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</si>
  <si>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</si>
  <si>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</si>
  <si>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</si>
  <si>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</si>
  <si>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</si>
  <si>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</si>
  <si>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</si>
  <si>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</si>
  <si>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</si>
  <si>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</si>
  <si>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</si>
  <si>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</si>
  <si>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</si>
  <si>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</si>
  <si>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</si>
  <si>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</si>
  <si>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</si>
  <si>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</si>
  <si>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</si>
  <si>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</si>
  <si>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</si>
  <si>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</si>
  <si>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</si>
  <si>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</si>
  <si>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</si>
  <si>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</si>
  <si>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</si>
  <si>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</si>
  <si>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</si>
  <si>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</si>
  <si>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</si>
  <si>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</si>
  <si>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</si>
  <si>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</si>
  <si>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</si>
  <si>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</si>
  <si>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</si>
  <si>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</si>
  <si>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</si>
  <si>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</si>
  <si>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</si>
  <si>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</si>
  <si>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</si>
  <si>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</si>
  <si>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</si>
  <si>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</si>
  <si>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</si>
  <si>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</si>
  <si>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</si>
  <si>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</si>
  <si>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</si>
  <si>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</si>
  <si>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</si>
  <si>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</si>
  <si>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</si>
  <si>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</si>
  <si>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</si>
  <si>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</si>
  <si>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</si>
  <si>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</si>
  <si>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</si>
  <si>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</si>
  <si>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</si>
  <si>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</si>
  <si>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</si>
  <si>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</si>
  <si>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</si>
  <si>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</si>
  <si>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</si>
  <si>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</si>
  <si>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</si>
  <si>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</si>
  <si>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</si>
  <si>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</si>
  <si>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</si>
  <si>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</si>
  <si>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</si>
  <si>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</si>
  <si>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</si>
  <si>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</si>
  <si>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</si>
  <si>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</si>
  <si>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</si>
  <si>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</si>
  <si>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</si>
  <si>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</si>
  <si>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</si>
  <si>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</si>
  <si>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ComStage ETF HSCEI</t>
  </si>
  <si>
    <t>ComStage ETF HSI</t>
  </si>
  <si>
    <t>ComStage ETF FTSE 100 TR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</si>
  <si>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</si>
  <si>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</si>
  <si>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</si>
  <si>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</si>
  <si>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</si>
  <si>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</si>
  <si>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</si>
  <si>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</si>
  <si>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</si>
  <si>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</si>
  <si>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</si>
  <si>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</si>
  <si>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</si>
  <si>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</si>
  <si>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</si>
  <si>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</si>
  <si>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</si>
  <si>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</si>
  <si>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</si>
  <si>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</si>
  <si>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</si>
  <si>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</si>
  <si>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</si>
  <si>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</si>
  <si>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</si>
  <si>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</si>
  <si>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</si>
  <si>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</si>
  <si>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</si>
  <si>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</si>
  <si>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</si>
  <si>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</si>
  <si>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</si>
  <si>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</si>
  <si>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</si>
  <si>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</si>
  <si>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</si>
  <si>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</si>
  <si>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</si>
  <si>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</si>
  <si>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</si>
  <si>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</si>
  <si>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</si>
  <si>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</si>
  <si>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</si>
  <si>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</si>
  <si>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</si>
  <si>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</si>
  <si>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</si>
  <si>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</si>
  <si>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</si>
  <si>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</si>
  <si>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</si>
  <si>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</si>
  <si>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</si>
  <si>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</si>
  <si>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</si>
  <si>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</si>
  <si>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</si>
  <si>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</si>
  <si>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</si>
  <si>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</si>
  <si>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</si>
  <si>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</si>
  <si>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</si>
  <si>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</si>
  <si>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</si>
  <si>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</si>
  <si>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</si>
  <si>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</si>
  <si>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</si>
  <si>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</si>
  <si>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</si>
  <si>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</si>
  <si>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</si>
  <si>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</si>
  <si>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</si>
  <si>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</si>
  <si>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</si>
  <si>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</si>
  <si>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</si>
  <si>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</si>
  <si>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</si>
  <si>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</si>
  <si>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</si>
  <si>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</si>
  <si>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</si>
  <si>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</si>
  <si>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</si>
  <si>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</si>
  <si>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</si>
  <si>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</si>
  <si>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</si>
  <si>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</si>
  <si>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</si>
  <si>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</si>
  <si>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</si>
  <si>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</si>
  <si>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</si>
  <si>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</si>
  <si>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</si>
  <si>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</si>
  <si>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</si>
  <si>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</si>
  <si>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</si>
  <si>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</si>
  <si>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</si>
  <si>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</si>
  <si>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</si>
  <si>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</si>
  <si>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</si>
  <si>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</si>
  <si>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</si>
  <si>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</si>
  <si>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</si>
  <si>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</si>
  <si>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</si>
  <si>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</si>
  <si>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</si>
  <si>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</si>
  <si>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</si>
  <si>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</si>
  <si>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</si>
  <si>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</si>
  <si>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</si>
  <si>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</si>
  <si>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</si>
  <si>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</si>
  <si>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</si>
  <si>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</si>
  <si>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</si>
  <si>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</si>
  <si>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</si>
  <si>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</si>
  <si>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</si>
  <si>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</si>
  <si>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</si>
  <si>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</si>
  <si>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</si>
  <si>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</si>
  <si>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</si>
  <si>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</si>
  <si>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</si>
  <si>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</si>
  <si>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</si>
  <si>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</si>
  <si>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</si>
  <si>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</si>
  <si>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</si>
  <si>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</si>
  <si>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</si>
  <si>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</si>
  <si>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</si>
  <si>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</si>
  <si>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</si>
  <si>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</si>
  <si>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</si>
  <si>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</si>
  <si>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</si>
  <si>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</si>
  <si>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</si>
  <si>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</si>
  <si>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</si>
  <si>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</si>
  <si>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</si>
  <si>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</si>
  <si>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</si>
  <si>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</si>
  <si>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</si>
  <si>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</si>
  <si>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</si>
  <si>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</si>
  <si>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</si>
  <si>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</si>
  <si>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</si>
  <si>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</si>
  <si>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</si>
  <si>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</si>
  <si>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</si>
  <si>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</si>
  <si>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</si>
  <si>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</si>
  <si>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</si>
  <si>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</si>
  <si>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</si>
  <si>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</si>
  <si>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</si>
  <si>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</si>
  <si>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</si>
  <si>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</si>
  <si>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</si>
  <si>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</si>
  <si>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</si>
  <si>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</si>
  <si>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</si>
  <si>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</si>
  <si>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</si>
  <si>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</si>
  <si>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</si>
  <si>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</si>
  <si>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</si>
  <si>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</si>
  <si>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</si>
  <si>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</si>
  <si>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</si>
  <si>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</si>
  <si>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</si>
  <si>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</si>
  <si>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</si>
  <si>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</si>
  <si>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</si>
  <si>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</si>
  <si>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</si>
  <si>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</si>
  <si>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</si>
  <si>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</si>
  <si>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</si>
  <si>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</si>
  <si>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</si>
  <si>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</si>
  <si>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</si>
  <si>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</si>
  <si>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</si>
  <si>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</si>
  <si>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</si>
  <si>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</si>
  <si>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</si>
  <si>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</si>
  <si>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IE00B3VSBW23</t>
  </si>
  <si>
    <t>IE00B3RJTD64</t>
  </si>
  <si>
    <t>IE00B3SC9K16</t>
  </si>
  <si>
    <t>Man GLG Europe Plus Source ETF</t>
  </si>
  <si>
    <t>IE00B59D1459</t>
  </si>
  <si>
    <t>IE00B3NBFN86</t>
  </si>
  <si>
    <t>DE000A1H53M7</t>
  </si>
  <si>
    <t>RBS Market Access S&amp;P 500® EUR Hedged Index ETF</t>
  </si>
  <si>
    <t>LU0562681899</t>
  </si>
  <si>
    <t>DE000ETFL425</t>
  </si>
  <si>
    <t>DE000ETFL391</t>
  </si>
  <si>
    <t>DE000ETFL409</t>
  </si>
  <si>
    <t>DE000ETFL417</t>
  </si>
  <si>
    <t>RBS Market Access TOPIX® EUR Hedged Index ETF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</si>
  <si>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</si>
  <si>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</si>
  <si>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</si>
  <si>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</si>
  <si>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</si>
  <si>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</si>
  <si>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ComStage ETF SDAX® TR</t>
  </si>
  <si>
    <t>LU0603942888</t>
  </si>
  <si>
    <t>IE00B4613386</t>
  </si>
  <si>
    <t>IE00B454X613</t>
  </si>
  <si>
    <t>IE00B431K857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</si>
  <si>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</si>
  <si>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</si>
  <si>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</si>
  <si>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</si>
  <si>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</si>
  <si>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</si>
  <si>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IE00B48X4842</t>
  </si>
  <si>
    <t>ComStage ETF ShortDAX® TR</t>
  </si>
  <si>
    <t>LU0603940916</t>
  </si>
  <si>
    <t>ETFX Dow Jones Global Select Dividend Fund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</si>
  <si>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</si>
  <si>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</si>
  <si>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</si>
  <si>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</si>
  <si>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</si>
  <si>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</si>
  <si>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</si>
  <si>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</si>
  <si>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</si>
  <si>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</si>
  <si>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</si>
  <si>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</si>
  <si>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</si>
  <si>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</si>
  <si>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</si>
  <si>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</si>
  <si>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</si>
  <si>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</si>
  <si>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</si>
  <si>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</si>
  <si>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</si>
  <si>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</si>
  <si>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</si>
  <si>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</si>
  <si>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</si>
  <si>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</si>
  <si>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</si>
  <si>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</si>
  <si>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</si>
  <si>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</si>
  <si>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</si>
  <si>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</si>
  <si>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</si>
  <si>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</si>
  <si>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</si>
  <si>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</si>
  <si>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</si>
  <si>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</si>
  <si>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</si>
  <si>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</si>
  <si>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</si>
  <si>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</si>
  <si>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</si>
  <si>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</si>
  <si>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</si>
  <si>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</si>
  <si>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</si>
  <si>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</si>
  <si>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</si>
  <si>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</si>
  <si>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</si>
  <si>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</si>
  <si>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</si>
  <si>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</si>
  <si>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</si>
  <si>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</si>
  <si>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</si>
  <si>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</si>
  <si>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</si>
  <si>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</si>
  <si>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</si>
  <si>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</si>
  <si>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</si>
  <si>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</si>
  <si>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</si>
  <si>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</si>
  <si>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</si>
  <si>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</si>
  <si>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</si>
  <si>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</si>
  <si>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</si>
  <si>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</si>
  <si>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</si>
  <si>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</si>
  <si>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</si>
  <si>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</si>
  <si>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</si>
  <si>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</si>
  <si>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</si>
  <si>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</si>
  <si>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</si>
  <si>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ETFX DAXglobal Coal Mining Fund</t>
  </si>
  <si>
    <t>DE000A0Q8NB0</t>
  </si>
  <si>
    <t>ETFX DAXglobal Shipping Fund</t>
  </si>
  <si>
    <t>DE000A0Q8M45</t>
  </si>
  <si>
    <t>EasyETF EURO STOXX 50 (A share)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</si>
  <si>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</si>
  <si>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</si>
  <si>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</si>
  <si>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</si>
  <si>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</si>
  <si>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</si>
  <si>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</si>
  <si>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</si>
  <si>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</si>
  <si>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</si>
  <si>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</si>
  <si>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</si>
  <si>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</si>
  <si>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</si>
  <si>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</si>
  <si>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</si>
  <si>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</si>
  <si>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</si>
  <si>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</si>
  <si>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</si>
  <si>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</si>
  <si>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</si>
  <si>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</si>
  <si>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</si>
  <si>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</si>
  <si>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</si>
  <si>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</si>
  <si>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</si>
  <si>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</si>
  <si>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</si>
  <si>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</si>
  <si>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</si>
  <si>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</si>
  <si>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</si>
  <si>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</si>
  <si>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</si>
  <si>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</si>
  <si>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</si>
  <si>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</si>
  <si>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</si>
  <si>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</si>
  <si>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</si>
  <si>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</si>
  <si>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</si>
  <si>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</si>
  <si>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</si>
  <si>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</si>
  <si>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</si>
  <si>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</si>
  <si>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</si>
  <si>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</si>
  <si>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</si>
  <si>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</si>
  <si>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</si>
  <si>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</si>
  <si>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</si>
  <si>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</si>
  <si>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</si>
  <si>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</si>
  <si>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</si>
  <si>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</si>
  <si>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</si>
  <si>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</si>
  <si>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</si>
  <si>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</si>
  <si>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</si>
  <si>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</si>
  <si>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</si>
  <si>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STOXX Asia Pacific 600 Real Estate Cap (DE)</t>
  </si>
  <si>
    <t>Lyxor ETF EURO Cash EONIA</t>
  </si>
  <si>
    <t>EasyETF NMX30 Infrastructure Global</t>
  </si>
  <si>
    <t>iShares STOXX Global Select Dividend 100 (DE)</t>
  </si>
  <si>
    <t>iShares FTSE 100 (DE)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</si>
  <si>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</si>
  <si>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</si>
  <si>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</si>
  <si>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</si>
  <si>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</si>
  <si>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</si>
  <si>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</si>
  <si>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</si>
  <si>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</si>
  <si>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</si>
  <si>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</si>
  <si>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</si>
  <si>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</si>
  <si>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</si>
  <si>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</si>
  <si>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</si>
  <si>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</si>
  <si>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</si>
  <si>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</si>
  <si>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</si>
  <si>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</si>
  <si>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</si>
  <si>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</si>
  <si>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</si>
  <si>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</si>
  <si>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</si>
  <si>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</si>
  <si>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</si>
  <si>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</si>
  <si>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</si>
  <si>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</si>
  <si>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</si>
  <si>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</si>
  <si>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</si>
  <si>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</si>
  <si>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</si>
  <si>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</si>
  <si>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</si>
  <si>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</si>
  <si>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</si>
  <si>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</si>
  <si>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</si>
  <si>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</si>
  <si>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</si>
  <si>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</si>
  <si>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</si>
  <si>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</si>
  <si>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</si>
  <si>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</si>
  <si>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</si>
  <si>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</si>
  <si>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</si>
  <si>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</si>
  <si>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</si>
  <si>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</si>
  <si>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</si>
  <si>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</si>
  <si>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</si>
  <si>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</si>
  <si>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</si>
  <si>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</si>
  <si>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</si>
  <si>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</si>
  <si>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LU0599613063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</si>
  <si>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</si>
  <si>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</si>
  <si>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</si>
  <si>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</si>
  <si>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</si>
  <si>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</si>
  <si>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</si>
  <si>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</si>
  <si>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</si>
  <si>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</si>
  <si>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</si>
  <si>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</si>
  <si>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</si>
  <si>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</si>
  <si>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</si>
  <si>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</si>
  <si>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</si>
  <si>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</si>
  <si>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</si>
  <si>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</si>
  <si>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</si>
  <si>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</si>
  <si>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</si>
  <si>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</si>
  <si>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</si>
  <si>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</si>
  <si>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</si>
  <si>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</si>
  <si>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</si>
  <si>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</si>
  <si>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</si>
  <si>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</si>
  <si>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</si>
  <si>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</si>
  <si>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</si>
  <si>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</si>
  <si>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</si>
  <si>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</si>
  <si>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</si>
  <si>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</si>
  <si>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</si>
  <si>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</si>
  <si>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</si>
  <si>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</si>
  <si>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</si>
  <si>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</si>
  <si>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</si>
  <si>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</si>
  <si>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</si>
  <si>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db x-trackers MSCI BRIC TRN Index ETF</t>
  </si>
  <si>
    <t>LU0589685956</t>
  </si>
  <si>
    <t>EasyETF EURO STOXX 50 (C share)</t>
  </si>
  <si>
    <t>EURO STOXX 50 Distributing Source ETF</t>
  </si>
  <si>
    <t>EURO STOXX 50 Source ETF</t>
  </si>
  <si>
    <t>HSBC MSCI Pacific ex Japan ETF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</si>
  <si>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</si>
  <si>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</si>
  <si>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</si>
  <si>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</si>
  <si>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</si>
  <si>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</si>
  <si>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</si>
  <si>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</si>
  <si>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</si>
  <si>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</si>
  <si>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</si>
  <si>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</si>
  <si>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</si>
  <si>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</si>
  <si>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</si>
  <si>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</si>
  <si>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</si>
  <si>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</si>
  <si>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</si>
  <si>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</si>
  <si>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</si>
  <si>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</si>
  <si>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</si>
  <si>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</si>
  <si>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</si>
  <si>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</si>
  <si>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</si>
  <si>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</si>
  <si>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</si>
  <si>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</si>
  <si>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</si>
  <si>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</si>
  <si>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</si>
  <si>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</si>
  <si>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</si>
  <si>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</si>
  <si>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</si>
  <si>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</si>
  <si>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</si>
  <si>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</si>
  <si>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</si>
  <si>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</si>
  <si>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</si>
  <si>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</si>
  <si>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</si>
  <si>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</si>
  <si>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</si>
  <si>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</si>
  <si>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</si>
  <si>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</si>
  <si>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</si>
  <si>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</si>
  <si>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</si>
  <si>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</si>
  <si>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</si>
  <si>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</si>
  <si>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</si>
  <si>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</si>
  <si>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</si>
  <si>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</si>
  <si>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</si>
  <si>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</si>
  <si>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</si>
  <si>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</si>
  <si>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</si>
  <si>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</si>
  <si>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</si>
  <si>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</si>
  <si>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</si>
  <si>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</si>
  <si>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</si>
  <si>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</si>
  <si>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</si>
  <si>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</si>
  <si>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</si>
  <si>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</si>
  <si>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ComStage ETF FR DAX</t>
  </si>
  <si>
    <t>Comstage ETF FR EURO STOXX 50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</si>
  <si>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</si>
  <si>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</si>
  <si>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</si>
  <si>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</si>
  <si>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</si>
  <si>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</si>
  <si>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</si>
  <si>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</si>
  <si>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</si>
  <si>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</si>
  <si>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</si>
  <si>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</si>
  <si>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</si>
  <si>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</si>
  <si>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</si>
  <si>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</si>
  <si>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</si>
  <si>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</si>
  <si>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</si>
  <si>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</si>
  <si>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</si>
  <si>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</si>
  <si>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</si>
  <si>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</si>
  <si>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</si>
  <si>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</si>
  <si>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</si>
  <si>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</si>
  <si>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</si>
  <si>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</si>
  <si>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</si>
  <si>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</si>
  <si>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</si>
  <si>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</si>
  <si>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</si>
  <si>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</si>
  <si>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</si>
  <si>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</si>
  <si>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</si>
  <si>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</si>
  <si>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</si>
  <si>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</si>
  <si>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</si>
  <si>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</si>
  <si>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</si>
  <si>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</si>
  <si>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</si>
  <si>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</si>
  <si>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</si>
  <si>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</si>
  <si>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</si>
  <si>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</si>
  <si>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</si>
  <si>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</si>
  <si>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</si>
  <si>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</si>
  <si>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</si>
  <si>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</si>
  <si>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</si>
  <si>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</si>
  <si>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</si>
  <si>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</si>
  <si>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</si>
  <si>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</si>
  <si>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IE00B6YX5D40</t>
  </si>
  <si>
    <t>IE00B6VS8T94</t>
  </si>
  <si>
    <t>IE00B6VTQH62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</si>
  <si>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</si>
  <si>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</si>
  <si>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</si>
  <si>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</si>
  <si>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</si>
  <si>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</si>
  <si>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</si>
  <si>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</si>
  <si>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</si>
  <si>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</si>
  <si>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</si>
  <si>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</si>
  <si>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</si>
  <si>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</si>
  <si>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</si>
  <si>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</si>
  <si>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</si>
  <si>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</si>
  <si>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</si>
  <si>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</si>
  <si>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</si>
  <si>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</si>
  <si>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</si>
  <si>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</si>
  <si>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</si>
  <si>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</si>
  <si>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</si>
  <si>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</si>
  <si>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</si>
  <si>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</si>
  <si>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</si>
  <si>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</si>
  <si>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</si>
  <si>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</si>
  <si>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</si>
  <si>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</si>
  <si>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</si>
  <si>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</si>
  <si>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</si>
  <si>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</si>
  <si>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</si>
  <si>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</si>
  <si>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</si>
  <si>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</si>
  <si>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</si>
  <si>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</si>
  <si>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</si>
  <si>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</si>
  <si>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</si>
  <si>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</si>
  <si>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</si>
  <si>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</si>
  <si>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</si>
  <si>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</si>
  <si>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</si>
  <si>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</si>
  <si>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</si>
  <si>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</si>
  <si>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</si>
  <si>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</si>
  <si>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</si>
  <si>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</si>
  <si>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</si>
  <si>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</si>
  <si>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</si>
  <si>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</si>
  <si>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</si>
  <si>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</si>
  <si>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</si>
  <si>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</si>
  <si>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</si>
  <si>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</si>
  <si>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</si>
  <si>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</si>
  <si>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</si>
  <si>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</si>
  <si>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</si>
  <si>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</si>
  <si>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</si>
  <si>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</si>
  <si>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</si>
  <si>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</si>
  <si>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</si>
  <si>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</si>
  <si>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</si>
  <si>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</si>
  <si>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</si>
  <si>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</si>
  <si>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</si>
  <si>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</si>
  <si>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</si>
  <si>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</si>
  <si>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</si>
  <si>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</si>
  <si>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</si>
  <si>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</si>
  <si>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</si>
  <si>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</si>
  <si>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</si>
  <si>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</si>
  <si>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</si>
  <si>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</si>
  <si>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</si>
  <si>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</si>
  <si>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</si>
  <si>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</si>
  <si>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</si>
  <si>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</si>
  <si>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</si>
  <si>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</si>
  <si>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</si>
  <si>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</si>
  <si>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</si>
  <si>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</si>
  <si>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</si>
  <si>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</si>
  <si>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</si>
  <si>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</si>
  <si>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</si>
  <si>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</si>
  <si>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</si>
  <si>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</si>
  <si>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</si>
  <si>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MSCI Emerging Markets Source ETF</t>
  </si>
  <si>
    <t>DE000A1JM6G3</t>
  </si>
  <si>
    <t>S&amp;P 500 Source ETF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</si>
  <si>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</si>
  <si>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</si>
  <si>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</si>
  <si>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</si>
  <si>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</si>
  <si>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</si>
  <si>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</si>
  <si>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</si>
  <si>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</si>
  <si>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</si>
  <si>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</si>
  <si>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</si>
  <si>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</si>
  <si>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</si>
  <si>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</si>
  <si>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</si>
  <si>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</si>
  <si>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</si>
  <si>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</si>
  <si>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</si>
  <si>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</si>
  <si>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</si>
  <si>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</si>
  <si>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</si>
  <si>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</si>
  <si>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</si>
  <si>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</si>
  <si>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</si>
  <si>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</si>
  <si>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</si>
  <si>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</si>
  <si>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</si>
  <si>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</si>
  <si>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</si>
  <si>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</si>
  <si>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</si>
  <si>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</si>
  <si>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</si>
  <si>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</si>
  <si>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</si>
  <si>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</si>
  <si>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</si>
  <si>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</si>
  <si>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</si>
  <si>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</si>
  <si>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</si>
  <si>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</si>
  <si>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</si>
  <si>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</si>
  <si>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</si>
  <si>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</si>
  <si>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</si>
  <si>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</si>
  <si>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</si>
  <si>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</si>
  <si>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</si>
  <si>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</si>
  <si>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</si>
  <si>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</si>
  <si>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</si>
  <si>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</si>
  <si>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</si>
  <si>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</si>
  <si>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</si>
  <si>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</si>
  <si>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</si>
  <si>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</si>
  <si>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</si>
  <si>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</si>
  <si>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</si>
  <si>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</si>
  <si>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</si>
  <si>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</si>
  <si>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</si>
  <si>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</si>
  <si>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</si>
  <si>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</si>
  <si>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</si>
  <si>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</si>
  <si>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</si>
  <si>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</si>
  <si>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</si>
  <si>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</si>
  <si>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</si>
  <si>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</si>
  <si>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</si>
  <si>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</si>
  <si>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</si>
  <si>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</si>
  <si>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</si>
  <si>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</si>
  <si>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</si>
  <si>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</si>
  <si>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</si>
  <si>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</si>
  <si>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</si>
  <si>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</si>
  <si>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</si>
  <si>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</si>
  <si>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</si>
  <si>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</si>
  <si>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</si>
  <si>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</si>
  <si>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</si>
  <si>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</si>
  <si>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</si>
  <si>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</si>
  <si>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</si>
  <si>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</si>
  <si>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</si>
  <si>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</si>
  <si>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</si>
  <si>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</si>
  <si>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</si>
  <si>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</si>
  <si>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</si>
  <si>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</si>
  <si>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</si>
  <si>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</si>
  <si>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</si>
  <si>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</si>
  <si>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</si>
  <si>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</si>
  <si>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</si>
  <si>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</si>
  <si>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</si>
  <si>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</si>
  <si>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</si>
  <si>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</si>
  <si>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</si>
  <si>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</si>
  <si>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</si>
  <si>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</si>
  <si>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</si>
  <si>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</si>
  <si>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</si>
  <si>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</si>
  <si>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</si>
  <si>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</si>
  <si>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</si>
  <si>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</si>
  <si>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</si>
  <si>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</si>
  <si>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</si>
  <si>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</si>
  <si>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</si>
  <si>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</si>
  <si>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</si>
  <si>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</si>
  <si>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</si>
  <si>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</si>
  <si>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</si>
  <si>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</si>
  <si>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</si>
  <si>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</si>
  <si>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</si>
  <si>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</si>
  <si>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</si>
  <si>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</si>
  <si>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</si>
  <si>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</si>
  <si>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</si>
  <si>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</si>
  <si>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</si>
  <si>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</si>
  <si>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</si>
  <si>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</si>
  <si>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</si>
  <si>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</si>
  <si>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</si>
  <si>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</si>
  <si>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</si>
  <si>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</si>
  <si>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</si>
  <si>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</si>
  <si>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</si>
  <si>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</si>
  <si>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</si>
  <si>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</si>
  <si>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</si>
  <si>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</si>
  <si>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</si>
  <si>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</si>
  <si>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</si>
  <si>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</si>
  <si>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</si>
  <si>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</si>
  <si>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</si>
  <si>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</si>
  <si>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</si>
  <si>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</si>
  <si>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</si>
  <si>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</si>
  <si>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</si>
  <si>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</si>
  <si>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</si>
  <si>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</si>
  <si>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</si>
  <si>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</si>
  <si>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</si>
  <si>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</si>
  <si>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</si>
  <si>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</si>
  <si>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</si>
  <si>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</si>
  <si>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</si>
  <si>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</si>
  <si>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</si>
  <si>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</si>
  <si>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</si>
  <si>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</si>
  <si>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</si>
  <si>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</si>
  <si>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</si>
  <si>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</si>
  <si>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</si>
  <si>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</si>
  <si>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</si>
  <si>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</si>
  <si>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</si>
  <si>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</si>
  <si>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</si>
  <si>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</si>
  <si>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</si>
  <si>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</si>
  <si>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</si>
  <si>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</si>
  <si>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</si>
  <si>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</si>
  <si>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</si>
  <si>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</si>
  <si>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</si>
  <si>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</si>
  <si>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</si>
  <si>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</si>
  <si>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</si>
  <si>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</si>
  <si>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</si>
  <si>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</si>
  <si>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</si>
  <si>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</si>
  <si>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</si>
  <si>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</si>
  <si>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</si>
  <si>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</si>
  <si>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</si>
  <si>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</si>
  <si>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</si>
  <si>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</si>
  <si>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</si>
  <si>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</si>
  <si>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</si>
  <si>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</si>
  <si>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</si>
  <si>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</si>
  <si>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</si>
  <si>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</si>
  <si>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</si>
  <si>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</si>
  <si>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</si>
  <si>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</si>
  <si>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</si>
  <si>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</si>
  <si>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</si>
  <si>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</si>
  <si>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</si>
  <si>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</si>
  <si>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</si>
  <si>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</si>
  <si>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</si>
  <si>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</si>
  <si>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</si>
  <si>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</si>
  <si>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</si>
  <si>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</si>
  <si>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</si>
  <si>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</si>
  <si>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</si>
  <si>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</si>
  <si>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</si>
  <si>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</si>
  <si>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</si>
  <si>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</si>
  <si>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</si>
  <si>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</si>
  <si>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</si>
  <si>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</si>
  <si>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</si>
  <si>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</si>
  <si>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</si>
  <si>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</si>
  <si>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</si>
  <si>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</si>
  <si>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</si>
  <si>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</si>
  <si>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</si>
  <si>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</si>
  <si>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</si>
  <si>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</si>
  <si>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</si>
  <si>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</si>
  <si>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</si>
  <si>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</si>
  <si>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</si>
  <si>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</si>
  <si>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</si>
  <si>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</si>
  <si>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</si>
  <si>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</si>
  <si>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</si>
  <si>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</si>
  <si>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</si>
  <si>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</si>
  <si>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</si>
  <si>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</si>
  <si>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</si>
  <si>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</si>
  <si>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</si>
  <si>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</si>
  <si>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</si>
  <si>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</si>
  <si>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</si>
  <si>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</si>
  <si>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</si>
  <si>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</si>
  <si>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</si>
  <si>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</si>
  <si>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</si>
  <si>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</si>
  <si>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</si>
  <si>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</si>
  <si>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</si>
  <si>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</si>
  <si>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</si>
  <si>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</si>
  <si>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</si>
  <si>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</si>
  <si>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</si>
  <si>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</si>
  <si>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</si>
  <si>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</si>
  <si>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</si>
  <si>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</si>
  <si>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</si>
  <si>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iShares Dow Jones Eurozone Sustainability Screened (DE)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</si>
  <si>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</si>
  <si>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</si>
  <si>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</si>
  <si>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</si>
  <si>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</si>
  <si>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</si>
  <si>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</si>
  <si>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</si>
  <si>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</si>
  <si>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</si>
  <si>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</si>
  <si>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</si>
  <si>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</si>
  <si>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</si>
  <si>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</si>
  <si>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</si>
  <si>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</si>
  <si>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</si>
  <si>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</si>
  <si>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</si>
  <si>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</si>
  <si>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</si>
  <si>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</si>
  <si>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</si>
  <si>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</si>
  <si>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</si>
  <si>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</si>
  <si>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</si>
  <si>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</si>
  <si>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</si>
  <si>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</si>
  <si>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</si>
  <si>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</si>
  <si>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</si>
  <si>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</si>
  <si>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</si>
  <si>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</si>
  <si>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</si>
  <si>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</si>
  <si>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</si>
  <si>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</si>
  <si>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</si>
  <si>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</si>
  <si>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</si>
  <si>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</si>
  <si>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</si>
  <si>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</si>
  <si>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</si>
  <si>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</si>
  <si>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</si>
  <si>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</si>
  <si>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</si>
  <si>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</si>
  <si>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</si>
  <si>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</si>
  <si>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</si>
  <si>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</si>
  <si>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</si>
  <si>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</si>
  <si>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</si>
  <si>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</si>
  <si>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</si>
  <si>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</si>
  <si>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</si>
  <si>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</si>
  <si>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</si>
  <si>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</si>
  <si>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</si>
  <si>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</si>
  <si>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</si>
  <si>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</si>
  <si>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</si>
  <si>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</si>
  <si>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</si>
  <si>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</si>
  <si>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</si>
  <si>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</si>
  <si>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</si>
  <si>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</si>
  <si>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</si>
  <si>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</si>
  <si>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</si>
  <si>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</si>
  <si>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</si>
  <si>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</si>
  <si>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</si>
  <si>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</si>
  <si>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</si>
  <si>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</si>
  <si>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</si>
  <si>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</si>
  <si>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</si>
  <si>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</si>
  <si>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</si>
  <si>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</si>
  <si>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</si>
  <si>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</si>
  <si>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</si>
  <si>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</si>
  <si>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PIMCO German Government Bond Index Source ETF</t>
  </si>
  <si>
    <t>UBS ETFs plc - FTSE 100 SF (GBP)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</si>
  <si>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</si>
  <si>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</si>
  <si>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</si>
  <si>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</si>
  <si>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</si>
  <si>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</si>
  <si>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</si>
  <si>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</si>
  <si>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</si>
  <si>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</si>
  <si>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</si>
  <si>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</si>
  <si>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</si>
  <si>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</si>
  <si>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</si>
  <si>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</si>
  <si>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</si>
  <si>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</si>
  <si>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</si>
  <si>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</si>
  <si>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</si>
  <si>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</si>
  <si>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</si>
  <si>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</si>
  <si>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</si>
  <si>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IE00B7VZ2C84</t>
  </si>
  <si>
    <t>Lyxor ETF RUSSIA (Dow Jones Russia GDR)</t>
  </si>
  <si>
    <t>UBS (Irl) ETF plc - MSCI Brazil (USD) A-dis</t>
  </si>
  <si>
    <t>UBS (Irl) ETF plc - MSCI Brazil (USD) I-dis</t>
  </si>
  <si>
    <t xml:space="preserve">VIRTU FINANCIAL IRELAND LIMITED         </t>
  </si>
  <si>
    <t>LU0613540268</t>
  </si>
  <si>
    <t>LU0613540185</t>
  </si>
  <si>
    <t>LU0613540698</t>
  </si>
  <si>
    <t>UBS ETFs plc - MSCI AC Asia ex Japan TRN Index SF ( USD) A-acc</t>
  </si>
  <si>
    <t>IE00B7WK2W23</t>
  </si>
  <si>
    <t>Income
Treatment</t>
  </si>
  <si>
    <t>IE00B802KR88</t>
  </si>
  <si>
    <t>UBS-ETF EURO STOXX 50 A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</si>
  <si>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</si>
  <si>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</si>
  <si>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</si>
  <si>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</si>
  <si>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</si>
  <si>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</si>
  <si>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</si>
  <si>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</si>
  <si>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</si>
  <si>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</si>
  <si>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</si>
  <si>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</si>
  <si>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</si>
  <si>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</si>
  <si>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</si>
  <si>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</si>
  <si>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</si>
  <si>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</si>
  <si>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</si>
  <si>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</si>
  <si>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</si>
  <si>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</si>
  <si>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</si>
  <si>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</si>
  <si>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</si>
  <si>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</si>
  <si>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</si>
  <si>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</si>
  <si>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</si>
  <si>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</si>
  <si>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</si>
  <si>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</si>
  <si>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</si>
  <si>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</si>
  <si>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</si>
  <si>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</si>
  <si>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</si>
  <si>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</si>
  <si>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</si>
  <si>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</si>
  <si>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</si>
  <si>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</si>
  <si>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</si>
  <si>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</si>
  <si>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</si>
  <si>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</si>
  <si>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</si>
  <si>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</si>
  <si>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</si>
  <si>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</si>
  <si>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</si>
  <si>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</si>
  <si>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</si>
  <si>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</si>
  <si>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</si>
  <si>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</si>
  <si>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</si>
  <si>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</si>
  <si>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</si>
  <si>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</si>
  <si>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</si>
  <si>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</si>
  <si>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</si>
  <si>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</si>
  <si>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</si>
  <si>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</si>
  <si>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</si>
  <si>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</si>
  <si>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</si>
  <si>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</si>
  <si>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</si>
  <si>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</si>
  <si>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</si>
  <si>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</si>
  <si>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</si>
  <si>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</si>
  <si>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</si>
  <si>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</si>
  <si>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</si>
  <si>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</si>
  <si>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</si>
  <si>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</si>
  <si>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</si>
  <si>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</si>
  <si>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</si>
  <si>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</si>
  <si>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</si>
  <si>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</si>
  <si>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</si>
  <si>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</si>
  <si>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</si>
  <si>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</si>
  <si>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</si>
  <si>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</si>
  <si>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</si>
  <si>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</si>
  <si>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</si>
  <si>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</si>
  <si>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</si>
  <si>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</si>
  <si>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</si>
  <si>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</si>
  <si>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</si>
  <si>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</si>
  <si>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</si>
  <si>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</si>
  <si>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</si>
  <si>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</si>
  <si>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</si>
  <si>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</si>
  <si>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</si>
  <si>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</si>
  <si>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</si>
  <si>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</si>
  <si>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</si>
  <si>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</si>
  <si>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</si>
  <si>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</si>
  <si>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</si>
  <si>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</si>
  <si>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</si>
  <si>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</si>
  <si>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</si>
  <si>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</si>
  <si>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</si>
  <si>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</si>
  <si>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</si>
  <si>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</si>
  <si>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</si>
  <si>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</si>
  <si>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</si>
  <si>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</si>
  <si>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</si>
  <si>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</si>
  <si>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</si>
  <si>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</si>
  <si>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</si>
  <si>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</si>
  <si>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</si>
  <si>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</si>
  <si>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</si>
  <si>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</si>
  <si>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</si>
  <si>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</si>
  <si>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</si>
  <si>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</si>
  <si>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</si>
  <si>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</si>
  <si>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</si>
  <si>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</si>
  <si>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</si>
  <si>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</si>
  <si>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</si>
  <si>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</si>
  <si>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MSCI Pan-Euro Index UCITS ETF</t>
  </si>
  <si>
    <t>db x-trackers Stoxx® Europe 600 Oil &amp; Gas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</si>
  <si>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</si>
  <si>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</si>
  <si>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</si>
  <si>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</si>
  <si>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</si>
  <si>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</si>
  <si>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</si>
  <si>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</si>
  <si>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</si>
  <si>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</si>
  <si>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</si>
  <si>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</si>
  <si>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</si>
  <si>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</si>
  <si>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</si>
  <si>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</si>
  <si>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</si>
  <si>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</si>
  <si>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</si>
  <si>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</si>
  <si>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</si>
  <si>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</si>
  <si>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</si>
  <si>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</si>
  <si>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</si>
  <si>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</si>
  <si>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</si>
  <si>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</si>
  <si>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</si>
  <si>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</si>
  <si>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</si>
  <si>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</si>
  <si>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</si>
  <si>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</si>
  <si>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</si>
  <si>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</si>
  <si>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</si>
  <si>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</si>
  <si>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</si>
  <si>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</si>
  <si>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</si>
  <si>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</si>
  <si>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</si>
  <si>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</si>
  <si>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</si>
  <si>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</si>
  <si>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</si>
  <si>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</si>
  <si>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</si>
  <si>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</si>
  <si>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</si>
  <si>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</si>
  <si>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</si>
  <si>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</si>
  <si>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</si>
  <si>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</si>
  <si>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</si>
  <si>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</si>
  <si>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</si>
  <si>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</si>
  <si>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</si>
  <si>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</si>
  <si>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</si>
  <si>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</si>
  <si>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</si>
  <si>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</si>
  <si>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</si>
  <si>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</si>
  <si>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</si>
  <si>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</si>
  <si>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</si>
  <si>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</si>
  <si>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</si>
  <si>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</si>
  <si>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</si>
  <si>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</si>
  <si>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</si>
  <si>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</si>
  <si>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</si>
  <si>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</si>
  <si>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</si>
  <si>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</si>
  <si>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</si>
  <si>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</si>
  <si>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</si>
  <si>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</si>
  <si>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</si>
  <si>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</si>
  <si>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</si>
  <si>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</si>
  <si>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</si>
  <si>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</si>
  <si>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</si>
  <si>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</si>
  <si>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</si>
  <si>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</si>
  <si>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</si>
  <si>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</si>
  <si>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</si>
  <si>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</si>
  <si>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db x-trackers SMI® Short Daily UCITS ETF</t>
  </si>
  <si>
    <t>db x-trackers II iBoxx Sovereigns Eurozone Yield Plus UCITS ETF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</si>
  <si>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</si>
  <si>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</si>
  <si>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</si>
  <si>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</si>
  <si>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</si>
  <si>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</si>
  <si>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</si>
  <si>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</si>
  <si>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</si>
  <si>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</si>
  <si>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</si>
  <si>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</si>
  <si>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</si>
  <si>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</si>
  <si>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</si>
  <si>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</si>
  <si>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</si>
  <si>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</si>
  <si>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</si>
  <si>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</si>
  <si>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</si>
  <si>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</si>
  <si>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</si>
  <si>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</si>
  <si>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</si>
  <si>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</si>
  <si>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</si>
  <si>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UBS ETFs plc - CMCI Composite SF (USD) A-acc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</si>
  <si>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</si>
  <si>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</si>
  <si>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</si>
  <si>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</si>
  <si>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</si>
  <si>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</si>
  <si>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</si>
  <si>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</si>
  <si>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</si>
  <si>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</si>
  <si>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</si>
  <si>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</si>
  <si>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</si>
  <si>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</si>
  <si>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Pfandbriefe (DE)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</si>
  <si>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</si>
  <si>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</si>
  <si>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</si>
  <si>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</si>
  <si>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</si>
  <si>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</si>
  <si>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</si>
  <si>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AMUNDI ETF EURO STOXX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</si>
  <si>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</si>
  <si>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</si>
  <si>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</si>
  <si>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</si>
  <si>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</si>
  <si>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</si>
  <si>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</si>
  <si>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</si>
  <si>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</si>
  <si>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</si>
  <si>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</si>
  <si>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</si>
  <si>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</si>
  <si>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AMUNDI ETF JAPAN TOPIX EUR HEDGED DAILY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</si>
  <si>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</si>
  <si>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</si>
  <si>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</si>
  <si>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</si>
  <si>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</si>
  <si>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</si>
  <si>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</si>
  <si>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AMUNDI ETF MSCI WORLD UCITS ETF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</si>
  <si>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</si>
  <si>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</si>
  <si>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</si>
  <si>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</si>
  <si>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</si>
  <si>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</si>
  <si>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</si>
  <si>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</si>
  <si>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</si>
  <si>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</si>
  <si>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AMUNDI ETF MSCI INDIA UCITS ETF</t>
  </si>
  <si>
    <t>iShares MSCI Europe ex-UK UCITS ETF</t>
  </si>
  <si>
    <t>iShares MSCI Eastern Europe Capped UCITS ETF</t>
  </si>
  <si>
    <t>iShares Asia Pacific Dividend UCITS ETF</t>
  </si>
  <si>
    <t>AMUNDI ETF MSCI NORDIC UCITS ETF</t>
  </si>
  <si>
    <t>iShares STOXX North America 600 Real Estate Cap (DE)</t>
  </si>
  <si>
    <t>iShares Emerging Markets Dividend UCITS ETF</t>
  </si>
  <si>
    <t>iShares MSCI Pacific ex-Japan UCITS ETF (Inc)</t>
  </si>
  <si>
    <t>iShares MSCI ACWI UCITS ETF</t>
  </si>
  <si>
    <t>AMUNDI ETF MSCI CHINA UCITS ETF</t>
  </si>
  <si>
    <t>iShares MSCI Poland UCITS ETF</t>
  </si>
  <si>
    <t>AMUNDI ETF S&amp;P 500 UCITS ETF</t>
  </si>
  <si>
    <t>iShares $ Emerging Markets Corporate Bond UCITS ETF</t>
  </si>
  <si>
    <t>AMUNDI ETF LEVERAGED MSCI USA DAILY UCITS ETF</t>
  </si>
  <si>
    <t>iShares $ Corporate Bond UCITS ETF</t>
  </si>
  <si>
    <t>iShares Nikkei 225 UCITS ETF</t>
  </si>
  <si>
    <t>AMUNDI ETF MSCI JAPAN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</si>
  <si>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</si>
  <si>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</si>
  <si>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</si>
  <si>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</si>
  <si>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</si>
  <si>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</si>
  <si>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NASDAQ 100 UCITS ETF</t>
  </si>
  <si>
    <t>AMUNDI ETF LEVERAGED EURO STOXX 50 DAILY UCITS ETF</t>
  </si>
  <si>
    <t>iShares MSCI Europe UCITS ETF (Acc)</t>
  </si>
  <si>
    <t>iShares S&amp;P 500 UCITS ETF (Acc)</t>
  </si>
  <si>
    <t>AMUNDI ETF MSCI BRAZIL UCITS ETF</t>
  </si>
  <si>
    <t>iShares MSCI Japan UCITS ETF (Acc)</t>
  </si>
  <si>
    <t>AMUNDI ETF MSCI EMERGING MARKETS UCITS ETF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</si>
  <si>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</si>
  <si>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</si>
  <si>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</si>
  <si>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</si>
  <si>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</si>
  <si>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</si>
  <si>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</si>
  <si>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</si>
  <si>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AMUNDI ETF MSCI EMU HIGH DIVIDEND UCITS ETF</t>
  </si>
  <si>
    <t>AMUNDI ETF MSCI EM ASIA UCITS ETF</t>
  </si>
  <si>
    <t>AMUNDI ETF MSCI USA UCITS ETF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</si>
  <si>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</si>
  <si>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</si>
  <si>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</si>
  <si>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</si>
  <si>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</si>
  <si>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AMUNDI ETF EURO CORPORATE FINANCIALS IBOXX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</si>
  <si>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</si>
  <si>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</si>
  <si>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</si>
  <si>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</si>
  <si>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</si>
  <si>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AMUNDI ETF MSCI GERMANY UCITS ETF</t>
  </si>
  <si>
    <t>iShares EURO Dividend UCITS ETF</t>
  </si>
  <si>
    <t>AMUNDI ETF MSCI EASTERN EUROPE EX RUSSIA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</si>
  <si>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</si>
  <si>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</si>
  <si>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</si>
  <si>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</si>
  <si>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</si>
  <si>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</si>
  <si>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AMUNDI ETF S&amp;P 500 EUR HEDGED DAILY UCITS ETF</t>
  </si>
  <si>
    <t>iShares MSCI World - B UCITS ETF (Acc)</t>
  </si>
  <si>
    <t>iShares Global Clean Energy UCITS ETF</t>
  </si>
  <si>
    <t>AMUNDI ETF MSCI EMU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</si>
  <si>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</si>
  <si>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</si>
  <si>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</si>
  <si>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</si>
  <si>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AMUNDI ETF MSCI EUROPE UCITS ETF</t>
  </si>
  <si>
    <t>iShares EURO STOXX 50 - B UCITS ETF (Acc)</t>
  </si>
  <si>
    <t>iShares Listed Private Equity UCITS ETF</t>
  </si>
  <si>
    <t>AMUNDI ETF LEVERAGED MSCI EUROPE DAILY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</si>
  <si>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</si>
  <si>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</si>
  <si>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</si>
  <si>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</si>
  <si>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</si>
  <si>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</si>
  <si>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</si>
  <si>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</si>
  <si>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</si>
  <si>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AMUNDI ETF EURO CORPORATE EX FINANCIALS IBOXX UCITS ETF</t>
  </si>
  <si>
    <t>iShares EURO Total Market Value Large UCITS ETF</t>
  </si>
  <si>
    <t>iShares MSCI Australia - B UCITS ETF</t>
  </si>
  <si>
    <t>iShares FTSEurofirst 100 UCITS ETF</t>
  </si>
  <si>
    <t>AMUNDI ETF NASDAQ-100 UCITS ETF</t>
  </si>
  <si>
    <t>AMUNDI ETF GOVT BOND LOWEST RATED EUROMTS INVESTMENT GRADE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</si>
  <si>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</si>
  <si>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</si>
  <si>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</si>
  <si>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</si>
  <si>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AMUNDI ETF MSCI PACIFIC EX JAPAN UCITS ETF</t>
  </si>
  <si>
    <t>AMUNDI ETF NASDAQ-100 EUR HEDGED DAILY UCITS ETF</t>
  </si>
  <si>
    <t>iShares MSCI EMU Small Cap UCITS ETF</t>
  </si>
  <si>
    <t>AMUNDI ETF MSCI EM LATIN AMERICA UCITS ETF</t>
  </si>
  <si>
    <t>iShares Dow Jones Industrial Average UCITS ETF</t>
  </si>
  <si>
    <t>AMUNDI ETF MSCI SWITZERLAND UCITS ETF</t>
  </si>
  <si>
    <t>AMUNDI ETF CAC 40 UCITS ETF</t>
  </si>
  <si>
    <t>AMUNDI ETF MSCI EUROPE CONSUMER STAPLES UCITS ETF</t>
  </si>
  <si>
    <t>iShares MSCI Mexico IMI Capped UCITS ETF</t>
  </si>
  <si>
    <t>AMUNDI ETF MSCI WORLD ENERGY UCITS ETF</t>
  </si>
  <si>
    <t>iShares EURO STOXX Small UCITS ETF</t>
  </si>
  <si>
    <t>iShares MSCI EMU Mid Cap UCITS ETF (LUX)</t>
  </si>
  <si>
    <t>iShares MSCI Europe Minimum Volatility UCITS ETF</t>
  </si>
  <si>
    <t>AMUNDI ETF MSCI SPAIN UCITS ETF</t>
  </si>
  <si>
    <t>AMUNDI ETF SHORT EURO STOXX 50 DAILY UCITS ETF</t>
  </si>
  <si>
    <t>iShares Euro Government Bond 5-7yr UCITS ETF</t>
  </si>
  <si>
    <t>iShares MSCI Pacific ex Japan UCITS ETF (Acc)</t>
  </si>
  <si>
    <t>AMUNDI ETF MSCI EUROPE EX EMU UCITS ETF</t>
  </si>
  <si>
    <t>AMUNDI ETF SHORT DAX 30 DAILY UCITS ETF</t>
  </si>
  <si>
    <t>iShares MSCI Chile UCITS ETF</t>
  </si>
  <si>
    <t>AMUNDI ETF MSCI EUROPE BANKS UCITS ETF</t>
  </si>
  <si>
    <t>iShares Global Corporate Bond UCITS ETF</t>
  </si>
  <si>
    <t>iShares Euro Government Bond 7-10yr UCITS ETF</t>
  </si>
  <si>
    <t>iShares MSCI South Africa - B UCITS ETF</t>
  </si>
  <si>
    <t>AMUNDI ETF MSCI EUROPE HEALTHCARE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</si>
  <si>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</si>
  <si>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</si>
  <si>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</si>
  <si>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</si>
  <si>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Ossiam EURO STOXX 50® Equal Weight NR UCITS ETF 1C-EUR</t>
  </si>
  <si>
    <t>AMUNDI ETF EURO CORPORATES UCITS ETF</t>
  </si>
  <si>
    <t>iShares Euro Government Bond 10-15yr UCITS ETF</t>
  </si>
  <si>
    <t>AMUNDI ETF CASH 3 MONTHS EUROMTS INVESTMENT GRADE UCITS ETF</t>
  </si>
  <si>
    <t>iShares Agribusiness UCITS ETF</t>
  </si>
  <si>
    <t>AMUNDI ETF STOXX EUROPE 600 UCITS ETF</t>
  </si>
  <si>
    <t>iShares US Aggregate Bond UCITS ETF</t>
  </si>
  <si>
    <t>iShares MSCI UK Large Cap UCITS ETF</t>
  </si>
  <si>
    <t>AMUNDI ETF MSCI EUROPE HIGH DIVIDEND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</si>
  <si>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</si>
  <si>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</si>
  <si>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</si>
  <si>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</si>
  <si>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AMUNDI ETF MSCI EUROPE INSURANCE UCITS ETF</t>
  </si>
  <si>
    <t>AMUNDI ETF MSCI UK UCITS ETF</t>
  </si>
  <si>
    <t>AMUNDI ETF MSCI WORLD EX EUROPE UCITS ETF</t>
  </si>
  <si>
    <t>iShares FTSE 100 UCITS ETF (Acc)</t>
  </si>
  <si>
    <t>iShares MSCI Japan Large Cap UCITS ETF</t>
  </si>
  <si>
    <t>AMUNDI ETF MSCI EUROPE IT UCITS ETF</t>
  </si>
  <si>
    <t>iShares MSCI USA Large Cap UCITS ETF</t>
  </si>
  <si>
    <t>AMUNDI ETF MSCI EUROPE CONSUMER DISCRETIONARY UCITS ETF</t>
  </si>
  <si>
    <t>AMUNDI ETF GOVT BOND HIGHEST RATED EUROMTS INVESTMENT GRADE UCITS ETF</t>
  </si>
  <si>
    <t>AMUNDI ETF REAL ESTATE REIT IEIF UCITS ETF</t>
  </si>
  <si>
    <t>AMUNDI ETF MSCI WORLD FINANCIALS UCITS ETF</t>
  </si>
  <si>
    <t>Ossiam STOXX® Europe 600 Equal Weight NR UCITS ETF 1C-EUR</t>
  </si>
  <si>
    <t>iShares MSCI Emerging Markets Islamic UCITS ETF</t>
  </si>
  <si>
    <t>iShares Euro Government Bond 0-1yr UCITS ETF</t>
  </si>
  <si>
    <t>AMUNDI ETF MSCI EUROPE TELECOM SERVICES UCITS ETF</t>
  </si>
  <si>
    <t>AMUNDI ETF EURO STOXX SMALL CAP UCITS ETF</t>
  </si>
  <si>
    <t>iShares Euro Government Bond 3-7 UCITS ETF (Acc)</t>
  </si>
  <si>
    <t>iShares MSCI UK Small Cap UCITS ETF</t>
  </si>
  <si>
    <t>AMUNDI ETF SHORT GOVT BOND EUROMTS BROAD INVESTMENT GRADE DAILY UCITS ETF</t>
  </si>
  <si>
    <t>iShares Oil &amp; Gas Exploration &amp; Production UCITS ETF</t>
  </si>
  <si>
    <t>iShares Euro Inflation Link Bond UCITS ETF</t>
  </si>
  <si>
    <t>AMUNDI ETF EURO INFLATION UCITS ETF</t>
  </si>
  <si>
    <t>iShares MSCI USA Islamic UCITS ETF</t>
  </si>
  <si>
    <t>iShares Finland Government Bond UCITS ETF</t>
  </si>
  <si>
    <t>AMUNDI ETF SHORT GOVT BOND EUROMTS BROAD INVESTMENT GRADE 7-10 DAILY UCITS ETF</t>
  </si>
  <si>
    <t>AMUNDI ETF SHORT GOVT BOND EUROMTS BROAD INVESTMENT GRADE 3-5 DAILY UCITS ETF</t>
  </si>
  <si>
    <t>iShares Austria Government Bond UCITS ETF</t>
  </si>
  <si>
    <t>AMUNDI ETF MSCI WORLD EX EMU UCITS ETF</t>
  </si>
  <si>
    <t>iShares MSCI World Islamic UCITS ETF</t>
  </si>
  <si>
    <t>AMUNDI ETF SHORT GOVT BOND EUROMTS BROAD INVESTMENT GRADE 10-15 DAILY UCITS ETF</t>
  </si>
  <si>
    <t>AMUNDI ETF MSCI EUROPE INDUSTRIALS UCITS ETF</t>
  </si>
  <si>
    <t>AMUNDI ETF MSCI EUROPE UTILITIES UCITS ETF</t>
  </si>
  <si>
    <t>AMUNDI ETF MSCI EUROPE MATERIALS UCITS ETF</t>
  </si>
  <si>
    <t>iShares Euro Government Bond 7-10 UCITS ETF (Acc)</t>
  </si>
  <si>
    <t>AMUNDI ETF MSCI EUROPE EX FINANCIALS UCITS ETF</t>
  </si>
  <si>
    <t>AMUNDI ETF GOVT BOND EUROMTS BROAD INVESTMENT GRADE 5-7 UCITS ETF</t>
  </si>
  <si>
    <t>iShares USD Government Bond 3-7 UCITS ETF (Acc)</t>
  </si>
  <si>
    <t>AMUNDI ETF GOVT BOND EUROMTS BROAD INVESTMENT GRADE UCITS ETF</t>
  </si>
  <si>
    <t>AMUNDI ETF GOVT BOND EUROMTS BROAD INVESTMENT GRADE 10-15 UCITS ETF</t>
  </si>
  <si>
    <t>AMUNDI ETF COMMODITIES S&amp;P GSCI METALS UCITS ETF</t>
  </si>
  <si>
    <t>AMUNDI ETF MSCI EUROPE ENERGY UCITS ETF</t>
  </si>
  <si>
    <t>iShares USD Government Bond 7-10 UCITS ETF (Acc)</t>
  </si>
  <si>
    <t>AMUNDI ETF GOVT BOND EUROMTS BROAD INVESTMENT GRADE 3-5 UCITS ETF</t>
  </si>
  <si>
    <t>iShares Netherlands Government Bond UCITS ETF</t>
  </si>
  <si>
    <t>AMUNDI ETF SHORT GOVT BOND EUROMTS BROAD INVESTMENT GRADE 5-7 DAILY UCITS ETF</t>
  </si>
  <si>
    <t>AMUNDI ETF SHORT GOVT BOND EUROMTS BROAD INVESTMENT GRADE 1-3 DAILY UCITS ETF</t>
  </si>
  <si>
    <t>AMUNDI ETF GOVT BOND EUROMTS BROAD INVESTMENT GRADE 1-3 UCITS ETF</t>
  </si>
  <si>
    <t>iShares USD Government Bond 1-3 UCITS ETF (Acc)</t>
  </si>
  <si>
    <t>AMUNDI ETF GOVT BOND EUROMTS BROAD INVESTMENT GRADE 7-10 UCITS ETF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</si>
  <si>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</si>
  <si>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</si>
  <si>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</si>
  <si>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</si>
  <si>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</si>
  <si>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</si>
  <si>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</si>
  <si>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</si>
  <si>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</si>
  <si>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</si>
  <si>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</si>
  <si>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</si>
  <si>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</si>
  <si>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</si>
  <si>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DAX® UCITS ETF</t>
  </si>
  <si>
    <t>Deka DAX® (ausschüttend) UCITS ETF</t>
  </si>
  <si>
    <t>Deka EURO STOXX 50® UCITS ETF</t>
  </si>
  <si>
    <t>Deka Deutsche Börse EUROGOV® Germany 5-10 UCITS ETF</t>
  </si>
  <si>
    <t>Deka MSCI Japan LC UCITS ETF</t>
  </si>
  <si>
    <t>Deka iBoxx EUR Liquid Ger. Covered Diversified UCITS ETF</t>
  </si>
  <si>
    <t>Deka Deutsche Börse EUROGOV® Germany UCITS ETF</t>
  </si>
  <si>
    <t>Deka Deutsche Börse EUROGOV® Germany 3-5 UCITS ETF</t>
  </si>
  <si>
    <t>Deka Deutsche Börse EUROGOV® Germany 1-3 UCITS ETF</t>
  </si>
  <si>
    <t>Deka DAXplus® Maximum Dividend UCITS ETF</t>
  </si>
  <si>
    <t>Deka Deutsche Börse EUROGOV® Germany Money Market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</si>
  <si>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</si>
  <si>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</si>
  <si>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</si>
  <si>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</si>
  <si>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</si>
  <si>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STOXX Europe 50® UCITS ETF</t>
  </si>
  <si>
    <t>Deka Deutsche Börse EUROGOV® Germany 10+ UCITS ETF</t>
  </si>
  <si>
    <t>Deka EURO STOXX® Select Dividend 30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</si>
  <si>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</si>
  <si>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</si>
  <si>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</si>
  <si>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</si>
  <si>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</si>
  <si>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</si>
  <si>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</si>
  <si>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STOXX® Europe Strong Style Composite 40 UCITS ETF</t>
  </si>
  <si>
    <t>Deka MSCI Europe LC UCITS ETF</t>
  </si>
  <si>
    <t>Deka MSCI Europe UCITS ETF</t>
  </si>
  <si>
    <t>Deka iBoxx EUR Liquid Sovereign Diversified 1-10 UCITS ETF</t>
  </si>
  <si>
    <t>Deka EURO STOXX 50® Daily Short UCITS ETF</t>
  </si>
  <si>
    <t>Deka iBoxx EUR Liquid Sovereign Diversified 10+ UCITS ETF</t>
  </si>
  <si>
    <t>Deka STOXX® Europe Strong Value 20 UCITS ETF</t>
  </si>
  <si>
    <t>Deka STOXX® Europe Strong Growth 20 UCITS ETF</t>
  </si>
  <si>
    <t>Deka MSCI Europe MC UCITS ETF</t>
  </si>
  <si>
    <t>Deka iBoxx EUR Liquid Sovereign Diversified 7-10 UCITS ETF</t>
  </si>
  <si>
    <t>Deka Deutsche Börse EUROGOV® France 3-5 UCITS ETF</t>
  </si>
  <si>
    <t>Deka iBoxx EUR Liquid Sovereign Diversified 3-5 UCITS ETF</t>
  </si>
  <si>
    <t>Deka Deutsche Börse EUROGOV® France UCITS ETF</t>
  </si>
  <si>
    <t>Deka Deutsche Börse EUROGOV® France 1-3 UCITS ETF</t>
  </si>
  <si>
    <t>Deka Deutsche Börse EUROGOV® France 5-10 UCITS ETF</t>
  </si>
  <si>
    <t>Deka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</si>
  <si>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</si>
  <si>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</si>
  <si>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</si>
  <si>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</si>
  <si>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</si>
  <si>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</si>
  <si>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</si>
  <si>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</si>
  <si>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</si>
  <si>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</si>
  <si>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</si>
  <si>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</si>
  <si>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</si>
  <si>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</si>
  <si>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</si>
  <si>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</si>
  <si>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</si>
  <si>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db x-trackers II GLOBAL SOVEREIGN UCITS ETF</t>
  </si>
  <si>
    <t>LU0908508731</t>
  </si>
  <si>
    <t>db x-trackers II IBOXX GLOBAL INFLATION-LINKED UCITS ETF</t>
  </si>
  <si>
    <t>LU0908508814</t>
  </si>
  <si>
    <t>db x-trackers II iBoxx Sovereigns Eurozone Yield Plus 1-3 UCITS ETF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</si>
  <si>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</si>
  <si>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</si>
  <si>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</si>
  <si>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</si>
  <si>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</si>
  <si>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</si>
  <si>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</si>
  <si>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</si>
  <si>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</si>
  <si>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db x-trackers MSCI WORLD INDEX UCITS ETF</t>
  </si>
  <si>
    <t>LU0659579733</t>
  </si>
  <si>
    <t xml:space="preserve">HSBC EURO STOXX 50 UCITS ETF </t>
  </si>
  <si>
    <t xml:space="preserve">HSBC FTSE 100 UCITS ETF </t>
  </si>
  <si>
    <t xml:space="preserve">HSBC MSCI BRAZIL UCITS ETF </t>
  </si>
  <si>
    <t xml:space="preserve">HSBC MSCI EM FAR EAST UCITS ETF </t>
  </si>
  <si>
    <t xml:space="preserve">HSBC MSCI EUROPE UCITS ETF </t>
  </si>
  <si>
    <t xml:space="preserve">HSBC MSCI JAPAN UCITS ETF </t>
  </si>
  <si>
    <t xml:space="preserve">HSBC MSCI PACIFIC ex JAPAN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</si>
  <si>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</si>
  <si>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</si>
  <si>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</si>
  <si>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</si>
  <si>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</si>
  <si>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</si>
  <si>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</si>
  <si>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</si>
  <si>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</si>
  <si>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</si>
  <si>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</si>
  <si>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</si>
  <si>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HSBC MSCI AC FAR EAST ex JAPAN UCITS  ETF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</si>
  <si>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</si>
  <si>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</si>
  <si>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</si>
  <si>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</si>
  <si>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</si>
  <si>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</si>
  <si>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</si>
  <si>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</si>
  <si>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</si>
  <si>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</si>
  <si>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</si>
  <si>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</si>
  <si>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</si>
  <si>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</si>
  <si>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</si>
  <si>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</si>
  <si>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</si>
  <si>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</si>
  <si>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</si>
  <si>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</si>
  <si>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</si>
  <si>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</si>
  <si>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</si>
  <si>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</si>
  <si>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</si>
  <si>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</si>
  <si>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</si>
  <si>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</si>
  <si>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</si>
  <si>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</si>
  <si>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</si>
  <si>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</si>
  <si>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</si>
  <si>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</si>
  <si>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</si>
  <si>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</si>
  <si>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</si>
  <si>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</si>
  <si>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</si>
  <si>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</si>
  <si>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EURO STOXX 50 UCITS ETF (EUR) I-dis</t>
  </si>
  <si>
    <t>UBS ETF – FTSE 100 UCITS ETF (GBP) A-dis</t>
  </si>
  <si>
    <t>UBS ETF – FTSE 100 UCITS ETF (GBP) I-dis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</si>
  <si>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</si>
  <si>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</si>
  <si>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</si>
  <si>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</si>
  <si>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</si>
  <si>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</si>
  <si>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Canada UCITS ETF (CAD) I-dis</t>
  </si>
  <si>
    <t>UBS ETF – MSCI Emerging Markets UCITS ETF (USD) A-dis</t>
  </si>
  <si>
    <t>UBS ETF – MSCI Emerging Markets UCITS ETF (USD) I-dis</t>
  </si>
  <si>
    <t>UBS ETF – MSCI EMU Small Cap UCITS ETF (EUR) A-dis</t>
  </si>
  <si>
    <t>UBS ETF – MSCI EMU Small Cap UCITS ETF (EUR) I-dis</t>
  </si>
  <si>
    <t>UBS ETF – MSCI EMU UCITS ETF (EUR) A-dis</t>
  </si>
  <si>
    <t>UBS ETF – MSCI EMU UCITS ETF (EUR) I-dis</t>
  </si>
  <si>
    <t>UBS ETF – MSCI EMU Value UCITS ETF (EUR) A-dis</t>
  </si>
  <si>
    <t>UBS ETF – MSCI Europe &amp; Middle East Socially Responsible UCITS ETF (EUR) A-dis</t>
  </si>
  <si>
    <t>UBS ETF – MSCI Europe &amp; Middle East Socially Responsible UCITS ETF (EUR) I-dis</t>
  </si>
  <si>
    <t>UBS ETF – MSCI Europe Infrastructure 20/35 UCITS ETF (EUR) A-dis</t>
  </si>
  <si>
    <t>UBS ETF – MSCI Europe Infrastructure 20/35 UCITS ETF (EUR) I-dis</t>
  </si>
  <si>
    <t>UBS ETF – MSCI Europe UCITS ETF (EUR) A-dis</t>
  </si>
  <si>
    <t>UBS ETF – MSCI Europe UCITS ETF (EUR) I-dis</t>
  </si>
  <si>
    <t>UBS ETF – MSCI Japan Infrastructure 20/35 UCITS ETF (JPY) A-dis</t>
  </si>
  <si>
    <t>UBS ETF – MSCI Japan Infrastructure 20/35 UCITS ETF (JPY) I-dis</t>
  </si>
  <si>
    <t>UBS ETF – MSCI Japan UCITS ETF (JPY) A-dis</t>
  </si>
  <si>
    <t>UBS ETF – MSCI Japan UCITS ETF (JPY) I-dis</t>
  </si>
  <si>
    <t>UBS ETF – MSCI North America Socially Responsible UCITS ETF (USD) A-dis</t>
  </si>
  <si>
    <t>UBS ETF – MSCI North America Socially Responsible UCITS ETF (USD) I-dis</t>
  </si>
  <si>
    <t>UBS ETF – MSCI Pacific (ex Japan) UCITS ETF (USD) A-dis</t>
  </si>
  <si>
    <t>UBS ETF – MSCI Pacific (ex Japan) UCITS ETF (USD) I-dis</t>
  </si>
  <si>
    <t>UBS ETF – MSCI Pacific Socially Responsible UCITS ETF (USD) A-dis</t>
  </si>
  <si>
    <t>UBS ETF – MSCI Pacific Socially Responsible UCITS ETF (USD) I-dis</t>
  </si>
  <si>
    <t>UBS ETF – MSCI Turkey UCITS ETF (EUR) A-dis</t>
  </si>
  <si>
    <t>UBS ETF – MSCI Turkey UCITS ETF (EUR) I-dis</t>
  </si>
  <si>
    <t>UBS ETF – MSCI USA UCITS ETF (USD) A-dis</t>
  </si>
  <si>
    <t>UBS ETF – MSCI USA UCITS ETF (USD) I-dis</t>
  </si>
  <si>
    <t>UBS ETF – MSCI World Socially Responsible UCITS ETF (USD) A-dis</t>
  </si>
  <si>
    <t>UBS ETF – MSCI World Socially Responsible UCITS ETF (USD) I-dis</t>
  </si>
  <si>
    <t>UBS ETF – MSCI World UCITS ETF (USD) A-dis</t>
  </si>
  <si>
    <t>UBS ETF – MSCI World UCITS ETF (USD) I-dis</t>
  </si>
  <si>
    <t>UBS ETF – STOXX Global Rare Earth UCITS ETF (USD) A-dis</t>
  </si>
  <si>
    <t>UBS ETF – STOXX Global Rare Earth UCITS ETF (USD) I-dis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</si>
  <si>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</si>
  <si>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</si>
  <si>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</si>
  <si>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</si>
  <si>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ComStage ETF FTSE China A50 UCITS ETF</t>
  </si>
  <si>
    <t>LU0947415054</t>
  </si>
  <si>
    <t>ComStage ETF MSCI World with EM Exposure Net UCITS ETF</t>
  </si>
  <si>
    <t>LU0947416961</t>
  </si>
  <si>
    <t>Lyxor UCITS ETF Japan (TOPIX) - Daily Hedged D-EUR</t>
  </si>
  <si>
    <t>FR0011475078</t>
  </si>
  <si>
    <t>S&amp;P 500 THEAM Easy UCITS ETF (EUR - capitalization share class)</t>
  </si>
  <si>
    <t>FR0011550185</t>
  </si>
  <si>
    <t>STOXX Europe 600 THEAM Easy UCITS ETF (capitalization share class)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</si>
  <si>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</si>
  <si>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</si>
  <si>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</si>
  <si>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</si>
  <si>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</si>
  <si>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</si>
  <si>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</si>
  <si>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</si>
  <si>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</si>
  <si>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</si>
  <si>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</si>
  <si>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</si>
  <si>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</si>
  <si>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</si>
  <si>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</si>
  <si>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</si>
  <si>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</si>
  <si>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</si>
  <si>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</si>
  <si>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UBS ETFs plc - MAP Balanced 7 UCITS ETF SF (USD) A-acc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</si>
  <si>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</si>
  <si>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</si>
  <si>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</si>
  <si>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</si>
  <si>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</si>
  <si>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</si>
  <si>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</si>
  <si>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</si>
  <si>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</si>
  <si>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</si>
  <si>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</si>
  <si>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</si>
  <si>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Brazil UCITS ETF (USD) I-dis</t>
  </si>
  <si>
    <t>UBS (Irl) ETF plc - MSCI USA Infrastructure 20/35 UCITS ETF (USD) A-dis</t>
  </si>
  <si>
    <t>UBS (Irl) ETF plc - MSCI USA Infrastructure 20/35 UCITS ETF (USD) I-dis</t>
  </si>
  <si>
    <t>UBS (Irl) ETF plc - MSCI USA UCITS ETF (USD) A-dis</t>
  </si>
  <si>
    <t>UBS (Irl) ETF plc - MSCI USA UCITS ETF (USD) I-dis</t>
  </si>
  <si>
    <t>UBS (Irl) ETF plc - MSCI World UCITS ETF (USD) A-dis</t>
  </si>
  <si>
    <t>UBS (Irl) ETF plc - MSCI World UCITS ETF (USD) I-dis</t>
  </si>
  <si>
    <t>UBS (Irl) ETF plc - S&amp;P 500 UCITS ETF (USD) A-dis</t>
  </si>
  <si>
    <t>UBS (Irl) ETF plc - Solactive Global Copper Mining UCITS ETF (USD) A-dis</t>
  </si>
  <si>
    <t>UBS (Irl) ETF plc - Solactive Global Copper Mining UCITS ETF (USD) I-dis</t>
  </si>
  <si>
    <t>UBS (Irl) ETF plc - Solactive Global Oil Equities UCITS ETF (USD) A-dis</t>
  </si>
  <si>
    <t>UBS (Irl) ETF plc - Solactive Global Oil Equities UCITS ETF (USD) I-dis</t>
  </si>
  <si>
    <t>UBS (Irl) ETF plc - Solactive Global Pure Gold Miners UCITS ETF (USD) A-dis</t>
  </si>
  <si>
    <t>UBS (Irl) ETF plc - Solactive Global Pure Gold Miners UCITS ETF (USD) I-dis</t>
  </si>
  <si>
    <t>UBS (rl) ETF plc - MSCI USA Value UCITS ETF (USD) A-dis</t>
  </si>
  <si>
    <t>UBS (rl) ETF plc - MSCI USA Value UCITS ETF (USD) I-dis</t>
  </si>
  <si>
    <t>Julius Bär</t>
  </si>
  <si>
    <t>SPDR MSCI World Small Cap UCITS ETF</t>
  </si>
  <si>
    <t>IE00BCBJG560</t>
  </si>
  <si>
    <t>db x-trackers II MARKIT IBOXX JAPAN SOVEREIGN SHORT DAILY UCITS ETF</t>
  </si>
  <si>
    <t>LU0952581667</t>
  </si>
  <si>
    <t>db x-trackers II MARKIT IBOXX JAPAN SOVEREIGN UCITS ETF</t>
  </si>
  <si>
    <t>LU0952581584</t>
  </si>
  <si>
    <t>db x-trackers II IBOXX SOVEREIGNS EUROZONE AAA UCITS ETF (1D)</t>
  </si>
  <si>
    <t>LU0975326215</t>
  </si>
  <si>
    <t>db x-trackers II IBOXX SOVEREIGNS EUROZONE YIELD PLUS UCITS ETF (1D)</t>
  </si>
  <si>
    <t>LU0962071741</t>
  </si>
  <si>
    <t>db x-trackers II IBOXX GERMANY COVERED UCITS ETF (1D)</t>
  </si>
  <si>
    <t>LU0962081203</t>
  </si>
  <si>
    <t>db x-trackers II IBOXX GLOBAL INFLATION-LINKED UCITS ETF (1D)</t>
  </si>
  <si>
    <t>LU0962078753</t>
  </si>
  <si>
    <t>db x-trackers II IBOXX SOVEREIGNS EUROZONE YIELD PLUS 1-3 UCITS ETF (1D)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</si>
  <si>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</si>
  <si>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</si>
  <si>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</si>
  <si>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</si>
  <si>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</si>
  <si>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</si>
  <si>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</si>
  <si>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</si>
  <si>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</si>
  <si>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</si>
  <si>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</si>
  <si>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</si>
  <si>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</si>
  <si>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</si>
  <si>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DivDAX®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</si>
  <si>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</si>
  <si>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</si>
  <si>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</si>
  <si>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</si>
  <si>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</si>
  <si>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</si>
  <si>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</si>
  <si>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</si>
  <si>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</si>
  <si>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</si>
  <si>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</si>
  <si>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</si>
  <si>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</si>
  <si>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</si>
  <si>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</si>
  <si>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</si>
  <si>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</si>
  <si>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</si>
  <si>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</si>
  <si>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</si>
  <si>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</si>
  <si>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</si>
  <si>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</si>
  <si>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</si>
  <si>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</si>
  <si>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</si>
  <si>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</si>
  <si>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</si>
  <si>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</si>
  <si>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</si>
  <si>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</si>
  <si>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</si>
  <si>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</si>
  <si>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</si>
  <si>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</si>
  <si>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</si>
  <si>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</si>
  <si>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</si>
  <si>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</si>
  <si>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</si>
  <si>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</si>
  <si>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</si>
  <si>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</si>
  <si>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</si>
  <si>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</si>
  <si>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</si>
  <si>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</si>
  <si>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</si>
  <si>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</si>
  <si>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</si>
  <si>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Nasdaq-100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</si>
  <si>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</si>
  <si>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</si>
  <si>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</si>
  <si>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</si>
  <si>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</si>
  <si>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</si>
  <si>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SDAX® TR UCITS ETF</t>
  </si>
  <si>
    <t>ComStage ShortDAX® TR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</si>
  <si>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</si>
  <si>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</si>
  <si>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</si>
  <si>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</si>
  <si>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</si>
  <si>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</si>
  <si>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</si>
  <si>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</si>
  <si>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</si>
  <si>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</si>
  <si>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</si>
  <si>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</si>
  <si>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</si>
  <si>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</si>
  <si>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</si>
  <si>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</si>
  <si>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</si>
  <si>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</si>
  <si>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</si>
  <si>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</si>
  <si>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</si>
  <si>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</si>
  <si>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</si>
  <si>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</si>
  <si>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GLOBAL INFLATION-LINKED UCITS ETF (5C)</t>
  </si>
  <si>
    <t>db x-trackers II iBoxx Global Inflation-linked UCITS ETF (EUR) (1C)</t>
  </si>
  <si>
    <t>db x-trackers II iBoxx Sovereigns Eurozone AAA UCITS ETF (1C)</t>
  </si>
  <si>
    <t>db x-trackers II iBoxx Sovereigns Eurozone Yield Plus 1-3 UCITS ETF (1C)</t>
  </si>
  <si>
    <t>db x-trackers II iBoxx Sovereigns Eurozone Yield Plus UCITS ETF (1C)</t>
  </si>
  <si>
    <t>Active ETFs</t>
  </si>
  <si>
    <t>12/2013</t>
  </si>
  <si>
    <t xml:space="preserve">GETCO EUROPE LTD.                       </t>
  </si>
  <si>
    <t>Turnover Report: January 2014</t>
  </si>
  <si>
    <t>UBS(Irl) ETF plc - MSCI USA 100% hedged to EUR UCITS ETF (EUR) A-acc</t>
  </si>
  <si>
    <t>IE00BD4TYG73</t>
  </si>
  <si>
    <t>db x-trackers Harvest CSI300 INDEX UCITS ETF (DR)</t>
  </si>
  <si>
    <t>LU0875160326</t>
  </si>
  <si>
    <t>db x-trackers Mittelstand &amp; MidCap Germany UCITS ETF (DR)</t>
  </si>
  <si>
    <t>IE00B9MRJJ36</t>
  </si>
  <si>
    <t>01/2014</t>
  </si>
  <si>
    <t>PIMCO Covered Bond Source UCITS ETF</t>
  </si>
  <si>
    <t>IE00BF8HV717</t>
  </si>
  <si>
    <t>n.a</t>
  </si>
  <si>
    <t>n.a.</t>
  </si>
  <si>
    <t>AMUNDI ETF MSCI EUROPE MINIMUM VOLATILITY UCITS ETF</t>
  </si>
  <si>
    <t>db x-trackers CAC 40® UCITS ETF (DR)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</si>
  <si>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</si>
  <si>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</si>
  <si>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</si>
  <si>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</si>
  <si>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db x-trackers SMI® UCITS ETF (DR)</t>
  </si>
  <si>
    <t>db x-trackers STOXX® EUROPE 600 UCITS ETF (DR)</t>
  </si>
  <si>
    <t>iShares ATX UCITS ETF (DE)</t>
  </si>
  <si>
    <t>iShares DAX® UCITS ETF (DE)</t>
  </si>
  <si>
    <t>iShares DivDAX®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</si>
  <si>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</si>
  <si>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</si>
  <si>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</si>
  <si>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</si>
  <si>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</si>
  <si>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</si>
  <si>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Dow Jones-UBS Commodity Swap UCITS ETF (DE)</t>
  </si>
  <si>
    <t>iShares eb.rexx® Government Germany 1.5-2.5yr UCITS ETF (DE)</t>
  </si>
  <si>
    <t>iShares eb.rexx® Government Germany 10.5+yr UCITS ETF (DE)</t>
  </si>
  <si>
    <t>iShares eb.rexx® Government Germany 2.5-5.5yr UCITS ETF (DE)</t>
  </si>
  <si>
    <t>iShares eb.rexx® Government Germany 5.5-10.5yr UCITS ETF (DE)</t>
  </si>
  <si>
    <t>iShares eb.rexx® Government Germany UCITS ETF (DE)</t>
  </si>
  <si>
    <t xml:space="preserve">iShares eb.rexx® Money Market UCITS ETF (DE) 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</si>
  <si>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</si>
  <si>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</si>
  <si>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</si>
  <si>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</si>
  <si>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</si>
  <si>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</si>
  <si>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</si>
  <si>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</si>
  <si>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</si>
  <si>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 xml:space="preserve">iShares MDAX® UCITS ETF (DE) </t>
  </si>
  <si>
    <t>iShares NASDAQ-100® UCITS ETF (DE)</t>
  </si>
  <si>
    <t>iShares Nikkei 225®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</si>
  <si>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</si>
  <si>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</si>
  <si>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</si>
  <si>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</si>
  <si>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</si>
  <si>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</si>
  <si>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</si>
  <si>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</si>
  <si>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</si>
  <si>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</si>
  <si>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</si>
  <si>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</si>
  <si>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</si>
  <si>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</si>
  <si>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</si>
  <si>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</si>
  <si>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</si>
  <si>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</si>
  <si>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</si>
  <si>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</si>
  <si>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</si>
  <si>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</si>
  <si>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</si>
  <si>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</si>
  <si>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</si>
  <si>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</si>
  <si>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</si>
  <si>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</si>
  <si>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</si>
  <si>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</si>
  <si>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iShares TecDAX® UCITS ETF (DE)</t>
  </si>
  <si>
    <t>Designated Sponsor Report: January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</si>
</sst>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7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3" xfId="4" applyFont="1" applyFill="1" applyBorder="1" applyAlignment="1"/>
    <xf numFmtId="0" fontId="9" fillId="5" borderId="13" xfId="4" applyFont="1" applyFill="1" applyBorder="1" applyAlignment="1">
      <alignment horizontal="left"/>
    </xf>
    <xf numFmtId="0" fontId="9" fillId="5" borderId="14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8" xfId="4" applyFont="1" applyBorder="1" applyAlignment="1"/>
    <xf numFmtId="0" fontId="2" fillId="0" borderId="19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vertical="center"/>
    </xf>
    <xf numFmtId="0" fontId="15" fillId="2" borderId="21" xfId="1" applyFont="1" applyFill="1" applyBorder="1" applyAlignment="1">
      <alignment vertical="center"/>
    </xf>
    <xf numFmtId="0" fontId="4" fillId="2" borderId="22" xfId="1" applyFont="1" applyFill="1" applyBorder="1" applyAlignment="1">
      <alignment horizontal="right"/>
    </xf>
    <xf numFmtId="0" fontId="14" fillId="2" borderId="23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20" xfId="2" applyFont="1" applyFill="1" applyBorder="1" applyAlignment="1">
      <alignment vertical="center"/>
    </xf>
    <xf numFmtId="0" fontId="14" fillId="2" borderId="23" xfId="2" applyFont="1" applyFill="1" applyBorder="1" applyAlignment="1">
      <alignment horizontal="right" vertical="center"/>
    </xf>
    <xf numFmtId="0" fontId="14" fillId="2" borderId="21" xfId="2" applyFont="1" applyFill="1" applyBorder="1" applyAlignment="1">
      <alignment horizontal="center" vertical="center"/>
    </xf>
    <xf numFmtId="0" fontId="2" fillId="2" borderId="22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5" xfId="4" applyFont="1" applyFill="1" applyBorder="1" applyAlignment="1"/>
    <xf numFmtId="0" fontId="9" fillId="5" borderId="15" xfId="4" applyFont="1" applyFill="1" applyBorder="1" applyAlignment="1">
      <alignment horizontal="left"/>
    </xf>
    <xf numFmtId="0" fontId="9" fillId="5" borderId="29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3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2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7" xfId="9" applyNumberFormat="1" applyFont="1" applyFill="1" applyBorder="1" applyAlignment="1">
      <alignment vertical="center"/>
    </xf>
    <xf numFmtId="164" fontId="2" fillId="0" borderId="31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29" xfId="4" applyFont="1" applyBorder="1" applyAlignment="1"/>
    <xf numFmtId="10" fontId="2" fillId="0" borderId="0" xfId="1" applyNumberFormat="1" applyFont="1" applyBorder="1" applyAlignment="1">
      <alignment vertical="center"/>
    </xf>
    <xf numFmtId="4" fontId="2" fillId="0" borderId="10" xfId="9" applyNumberFormat="1" applyFont="1" applyFill="1" applyBorder="1" applyAlignment="1">
      <alignment vertical="center"/>
    </xf>
    <xf numFmtId="4" fontId="2" fillId="2" borderId="16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0" xfId="12" applyNumberFormat="1" applyFont="1" applyBorder="1" applyAlignment="1">
      <alignment horizontal="left" vertical="top" wrapText="1"/>
    </xf>
    <xf numFmtId="10" fontId="2" fillId="0" borderId="12" xfId="14" applyNumberFormat="1" applyFont="1" applyBorder="1"/>
    <xf numFmtId="0" fontId="3" fillId="2" borderId="7" xfId="12" applyFont="1" applyFill="1" applyBorder="1" applyAlignment="1">
      <alignment vertical="center"/>
    </xf>
    <xf numFmtId="0" fontId="2" fillId="2" borderId="16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3" xfId="9" applyFont="1" applyFill="1" applyBorder="1" applyAlignment="1">
      <alignment vertical="center" wrapText="1"/>
    </xf>
    <xf numFmtId="49" fontId="3" fillId="2" borderId="30" xfId="9" applyNumberFormat="1" applyFont="1" applyFill="1" applyBorder="1" applyAlignment="1">
      <alignment vertical="top" wrapText="1"/>
    </xf>
    <xf numFmtId="0" fontId="2" fillId="0" borderId="30" xfId="9" applyNumberFormat="1" applyFont="1" applyBorder="1" applyAlignment="1">
      <alignment horizontal="left" vertical="top"/>
    </xf>
    <xf numFmtId="49" fontId="3" fillId="2" borderId="32" xfId="9" applyNumberFormat="1" applyFont="1" applyFill="1" applyBorder="1" applyAlignment="1">
      <alignment vertical="top" wrapText="1"/>
    </xf>
    <xf numFmtId="49" fontId="3" fillId="2" borderId="2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" fontId="2" fillId="0" borderId="0" xfId="1" applyNumberFormat="1" applyFont="1" applyAlignment="1">
      <alignment vertical="center"/>
    </xf>
    <xf numFmtId="49" fontId="3" fillId="2" borderId="15" xfId="1" applyNumberFormat="1" applyFont="1" applyFill="1" applyBorder="1" applyAlignment="1">
      <alignment horizontal="right" vertical="top" wrapText="1"/>
    </xf>
    <xf numFmtId="0" fontId="0" fillId="4" borderId="27" xfId="1" applyFont="1" applyFill="1" applyBorder="1" applyAlignment="1"/>
    <xf numFmtId="0" fontId="2" fillId="0" borderId="30" xfId="1" applyNumberFormat="1" applyFont="1" applyBorder="1" applyAlignment="1">
      <alignment horizontal="left" vertical="top" wrapText="1"/>
    </xf>
    <xf numFmtId="0" fontId="9" fillId="4" borderId="3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0" fillId="4" borderId="34" xfId="1" applyFont="1" applyFill="1" applyBorder="1" applyAlignment="1"/>
    <xf numFmtId="0" fontId="9" fillId="4" borderId="29" xfId="1" applyFont="1" applyFill="1" applyBorder="1" applyAlignment="1">
      <alignment horizontal="left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15" xfId="9" quotePrefix="1" applyNumberFormat="1" applyFont="1" applyFill="1" applyBorder="1" applyAlignment="1">
      <alignment horizontal="right" vertical="top" wrapText="1"/>
    </xf>
    <xf numFmtId="0" fontId="0" fillId="4" borderId="3" xfId="1" applyFont="1" applyFill="1" applyBorder="1" applyAlignment="1"/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7" xfId="9" applyNumberFormat="1" applyFont="1" applyFill="1" applyBorder="1" applyAlignment="1">
      <alignment horizontal="right" vertical="top" wrapText="1"/>
    </xf>
    <xf numFmtId="49" fontId="3" fillId="2" borderId="27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7" xfId="9" applyNumberFormat="1" applyFont="1" applyFill="1" applyBorder="1" applyAlignment="1">
      <alignment vertical="center"/>
    </xf>
    <xf numFmtId="164" fontId="2" fillId="6" borderId="31" xfId="11" applyNumberFormat="1" applyFont="1" applyFill="1" applyBorder="1"/>
    <xf numFmtId="164" fontId="2" fillId="6" borderId="12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30" xfId="12" applyNumberFormat="1" applyFont="1" applyFill="1" applyBorder="1" applyAlignment="1">
      <alignment vertical="center"/>
    </xf>
    <xf numFmtId="0" fontId="7" fillId="6" borderId="0" xfId="9" applyFont="1" applyFill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5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0" fontId="9" fillId="0" borderId="34" xfId="1" applyFont="1" applyFill="1" applyBorder="1" applyAlignment="1">
      <alignment horizontal="left"/>
    </xf>
    <xf numFmtId="49" fontId="3" fillId="0" borderId="29" xfId="1" applyNumberFormat="1" applyFont="1" applyFill="1" applyBorder="1" applyAlignment="1">
      <alignment horizontal="right" vertical="top" wrapText="1"/>
    </xf>
    <xf numFmtId="0" fontId="6" fillId="3" borderId="29" xfId="1" applyFont="1" applyFill="1" applyBorder="1" applyAlignment="1">
      <alignment vertical="center"/>
    </xf>
    <xf numFmtId="0" fontId="6" fillId="7" borderId="0" xfId="9" applyFont="1" applyFill="1" applyAlignment="1">
      <alignment vertical="center"/>
    </xf>
    <xf numFmtId="0" fontId="2" fillId="6" borderId="0" xfId="1" applyFont="1" applyFill="1" applyAlignment="1">
      <alignment vertical="center"/>
    </xf>
    <xf numFmtId="4" fontId="2" fillId="8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5" xfId="9" quotePrefix="1" applyNumberFormat="1" applyFont="1" applyFill="1" applyBorder="1" applyAlignment="1">
      <alignment horizontal="right" vertical="top" wrapText="1"/>
    </xf>
    <xf numFmtId="4" fontId="2" fillId="0" borderId="36" xfId="9" applyNumberFormat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0" fontId="2" fillId="6" borderId="0" xfId="9" applyFont="1" applyFill="1" applyAlignment="1">
      <alignment vertical="center"/>
    </xf>
    <xf numFmtId="2" fontId="6" fillId="6" borderId="0" xfId="9" applyNumberFormat="1" applyFont="1" applyFill="1" applyAlignment="1">
      <alignment vertical="center"/>
    </xf>
    <xf numFmtId="49" fontId="3" fillId="2" borderId="0" xfId="9" applyNumberFormat="1" applyFont="1" applyFill="1" applyBorder="1" applyAlignment="1">
      <alignment horizontal="right" vertical="top" wrapText="1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10" fontId="2" fillId="6" borderId="0" xfId="1" applyNumberFormat="1" applyFont="1" applyFill="1" applyBorder="1" applyAlignment="1">
      <alignment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5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9" fillId="4" borderId="14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7" xfId="9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4" xfId="9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/>
    </xf>
    <xf numFmtId="0" fontId="10" fillId="4" borderId="0" xfId="9" applyFont="1" applyFill="1" applyBorder="1" applyAlignment="1">
      <alignment horizontal="center"/>
    </xf>
    <xf numFmtId="0" fontId="10" fillId="4" borderId="34" xfId="9" applyFont="1" applyFill="1" applyBorder="1" applyAlignment="1">
      <alignment horizont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Jan 13 Feb 13 Mrz 13 Apr 13 Mai 13 Jun 13 Jul 13 Aug 13 Sep 13 Okt 13 Nov 13 Dez 13 Jan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41275</c:v>
              </c:pt>
              <c:pt idx="1">
                <c:v>41306</c:v>
              </c:pt>
              <c:pt idx="2">
                <c:v>41334</c:v>
              </c:pt>
              <c:pt idx="3">
                <c:v>41365</c:v>
              </c:pt>
              <c:pt idx="4">
                <c:v>41395</c:v>
              </c:pt>
              <c:pt idx="5">
                <c:v>41426</c:v>
              </c:pt>
              <c:pt idx="6">
                <c:v>41456</c:v>
              </c:pt>
              <c:pt idx="7">
                <c:v>41487</c:v>
              </c:pt>
              <c:pt idx="8">
                <c:v>41518</c:v>
              </c:pt>
              <c:pt idx="9">
                <c:v>41548</c:v>
              </c:pt>
              <c:pt idx="10">
                <c:v>41579</c:v>
              </c:pt>
              <c:pt idx="11">
                <c:v>41609</c:v>
              </c:pt>
              <c:pt idx="12">
                <c:v>41640</c:v>
              </c:pt>
            </c:numLit>
          </c:cat>
          <c:val>
            <c:numLit>
              <c:formatCode>#,##0.00</c:formatCode>
              <c:ptCount val="13"/>
              <c:pt idx="0">
                <c:v>11892.065394636566</c:v>
              </c:pt>
              <c:pt idx="1">
                <c:v>10051.628796890764</c:v>
              </c:pt>
              <c:pt idx="2">
                <c:v>9220.2478966553208</c:v>
              </c:pt>
              <c:pt idx="3">
                <c:v>10080.510010422046</c:v>
              </c:pt>
              <c:pt idx="4">
                <c:v>10634.600127176938</c:v>
              </c:pt>
              <c:pt idx="5">
                <c:v>11650.550368702185</c:v>
              </c:pt>
              <c:pt idx="6">
                <c:v>9221.3039303368805</c:v>
              </c:pt>
              <c:pt idx="7">
                <c:v>7717.2711790302465</c:v>
              </c:pt>
              <c:pt idx="8">
                <c:v>8295.154171828879</c:v>
              </c:pt>
              <c:pt idx="9">
                <c:v>8617.0700715664188</c:v>
              </c:pt>
              <c:pt idx="10">
                <c:v>7468.4574497059184</c:v>
              </c:pt>
              <c:pt idx="11">
                <c:v>9715.2759271526975</c:v>
              </c:pt>
              <c:pt idx="12">
                <c:v>12867.638467996396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67008"/>
        <c:axId val="117468544"/>
      </c:barChart>
      <c:dateAx>
        <c:axId val="1174670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68544"/>
        <c:crosses val="autoZero"/>
        <c:auto val="1"/>
        <c:lblOffset val="100"/>
        <c:baseTimeUnit val="months"/>
        <c:majorUnit val="1"/>
        <c:minorUnit val="1"/>
      </c:dateAx>
      <c:valAx>
        <c:axId val="11746854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6700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94944"/>
        <c:axId val="114596480"/>
        <c:axId val="0"/>
      </c:bar3DChart>
      <c:catAx>
        <c:axId val="1145949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9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59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9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90688"/>
        <c:axId val="114708864"/>
        <c:axId val="0"/>
      </c:bar3DChart>
      <c:catAx>
        <c:axId val="114690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0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70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9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401920"/>
        <c:axId val="122403456"/>
        <c:axId val="0"/>
      </c:bar3DChart>
      <c:catAx>
        <c:axId val="1224019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0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40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56320"/>
        <c:axId val="124515456"/>
        <c:axId val="0"/>
      </c:bar3DChart>
      <c:catAx>
        <c:axId val="124456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1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51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5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918208"/>
        <c:axId val="125982976"/>
        <c:axId val="0"/>
      </c:bar3DChart>
      <c:catAx>
        <c:axId val="619182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98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8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1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885440"/>
        <c:axId val="125891328"/>
        <c:axId val="0"/>
      </c:bar3DChart>
      <c:catAx>
        <c:axId val="1258854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9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9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85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920000"/>
        <c:axId val="125921536"/>
        <c:axId val="0"/>
      </c:bar3DChart>
      <c:catAx>
        <c:axId val="1259200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92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2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920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57150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9"/>
  <sheetViews>
    <sheetView showGridLines="0" tabSelected="1" zoomScaleNormal="100" workbookViewId="0"/>
  </sheetViews>
  <sheetFormatPr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2.7109375" style="5" customWidth="1"/>
    <col min="8" max="16384" width="9.140625" style="5"/>
  </cols>
  <sheetData>
    <row r="1" spans="1:7" ht="32.25" customHeight="1" x14ac:dyDescent="0.2">
      <c r="A1" s="170" t="s">
        <v>440</v>
      </c>
      <c r="B1" s="163"/>
      <c r="C1" s="2"/>
      <c r="D1" s="2"/>
      <c r="E1" s="3"/>
      <c r="F1" s="4"/>
      <c r="G1" s="4"/>
    </row>
    <row r="2" spans="1:7" ht="24.75" customHeight="1" x14ac:dyDescent="0.2">
      <c r="A2" s="6" t="s">
        <v>3100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53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53"/>
      <c r="B26" s="153"/>
      <c r="C26" s="153"/>
      <c r="D26" s="153"/>
      <c r="E26" s="145"/>
      <c r="F26" s="145" t="e">
        <v>#N/A</v>
      </c>
      <c r="G26" s="145"/>
    </row>
    <row r="27" spans="1:7" ht="12.75" thickBot="1" x14ac:dyDescent="0.25">
      <c r="A27" s="153"/>
      <c r="B27" s="153"/>
      <c r="C27" s="153"/>
      <c r="D27" s="153"/>
      <c r="E27" s="145"/>
      <c r="F27" s="145"/>
      <c r="G27" s="145"/>
    </row>
    <row r="28" spans="1:7" ht="12.75" customHeight="1" x14ac:dyDescent="0.2">
      <c r="A28" s="172" t="s">
        <v>957</v>
      </c>
      <c r="B28" s="32"/>
      <c r="C28" s="35" t="s">
        <v>954</v>
      </c>
      <c r="D28" s="1"/>
      <c r="E28" s="172" t="s">
        <v>960</v>
      </c>
      <c r="F28" s="40"/>
      <c r="G28" s="41" t="s">
        <v>1498</v>
      </c>
    </row>
    <row r="29" spans="1:7" ht="12.75" customHeight="1" thickBot="1" x14ac:dyDescent="0.25">
      <c r="A29" s="173"/>
      <c r="B29" s="33"/>
      <c r="C29" s="34" t="s">
        <v>953</v>
      </c>
      <c r="D29" s="1"/>
      <c r="E29" s="173"/>
      <c r="F29" s="42"/>
      <c r="G29" s="43" t="s">
        <v>1499</v>
      </c>
    </row>
    <row r="30" spans="1:7" ht="17.25" customHeight="1" x14ac:dyDescent="0.2">
      <c r="A30" s="36" t="s">
        <v>866</v>
      </c>
      <c r="B30" s="13" t="s">
        <v>867</v>
      </c>
      <c r="C30" s="44">
        <v>3.0626818181818201</v>
      </c>
      <c r="D30"/>
      <c r="E30" s="36" t="s">
        <v>866</v>
      </c>
      <c r="F30" s="13" t="s">
        <v>867</v>
      </c>
      <c r="G30" s="44">
        <v>1382.6559616749998</v>
      </c>
    </row>
    <row r="31" spans="1:7" ht="17.25" customHeight="1" x14ac:dyDescent="0.2">
      <c r="A31" s="37" t="s">
        <v>2492</v>
      </c>
      <c r="B31" s="14" t="s">
        <v>746</v>
      </c>
      <c r="C31" s="44">
        <v>4.5104545454545502</v>
      </c>
      <c r="D31"/>
      <c r="E31" s="37" t="s">
        <v>1285</v>
      </c>
      <c r="F31" s="14" t="s">
        <v>876</v>
      </c>
      <c r="G31" s="44">
        <v>694.07484496699999</v>
      </c>
    </row>
    <row r="32" spans="1:7" ht="17.25" customHeight="1" x14ac:dyDescent="0.2">
      <c r="A32" s="37" t="s">
        <v>2509</v>
      </c>
      <c r="B32" s="15" t="s">
        <v>89</v>
      </c>
      <c r="C32" s="44">
        <v>4.8435454545454597</v>
      </c>
      <c r="D32"/>
      <c r="E32" s="37" t="s">
        <v>1309</v>
      </c>
      <c r="F32" s="15" t="s">
        <v>893</v>
      </c>
      <c r="G32" s="44">
        <v>352.52297339</v>
      </c>
    </row>
    <row r="33" spans="1:8" ht="17.25" customHeight="1" x14ac:dyDescent="0.2">
      <c r="A33" s="37" t="s">
        <v>2395</v>
      </c>
      <c r="B33" s="14" t="s">
        <v>511</v>
      </c>
      <c r="C33" s="44">
        <v>6.2388636363636403</v>
      </c>
      <c r="D33"/>
      <c r="E33" s="37" t="s">
        <v>232</v>
      </c>
      <c r="F33" s="14" t="s">
        <v>233</v>
      </c>
      <c r="G33" s="44">
        <v>292.556630461</v>
      </c>
    </row>
    <row r="34" spans="1:8" ht="17.25" customHeight="1" x14ac:dyDescent="0.2">
      <c r="A34" s="37" t="s">
        <v>232</v>
      </c>
      <c r="B34" s="14" t="s">
        <v>233</v>
      </c>
      <c r="C34" s="44">
        <v>6.6158636363636401</v>
      </c>
      <c r="D34"/>
      <c r="E34" s="37" t="s">
        <v>1343</v>
      </c>
      <c r="F34" s="14" t="s">
        <v>1344</v>
      </c>
      <c r="G34" s="44">
        <v>260.48267273499999</v>
      </c>
    </row>
    <row r="35" spans="1:8" ht="17.25" customHeight="1" x14ac:dyDescent="0.2">
      <c r="A35" s="37" t="s">
        <v>110</v>
      </c>
      <c r="B35" s="14" t="s">
        <v>111</v>
      </c>
      <c r="C35" s="44">
        <v>8.0654545454545392</v>
      </c>
      <c r="D35"/>
      <c r="E35" s="37" t="s">
        <v>2492</v>
      </c>
      <c r="F35" s="14" t="s">
        <v>746</v>
      </c>
      <c r="G35" s="44">
        <v>251.783339797</v>
      </c>
    </row>
    <row r="36" spans="1:8" ht="17.25" customHeight="1" x14ac:dyDescent="0.2">
      <c r="A36" s="37" t="s">
        <v>1343</v>
      </c>
      <c r="B36" s="14" t="s">
        <v>1344</v>
      </c>
      <c r="C36" s="44">
        <v>8.3044090909090897</v>
      </c>
      <c r="D36"/>
      <c r="E36" s="37" t="s">
        <v>2490</v>
      </c>
      <c r="F36" s="14" t="s">
        <v>1131</v>
      </c>
      <c r="G36" s="44">
        <v>241.17215487200002</v>
      </c>
    </row>
    <row r="37" spans="1:8" ht="17.25" customHeight="1" x14ac:dyDescent="0.2">
      <c r="A37" s="37" t="s">
        <v>2594</v>
      </c>
      <c r="B37" s="14" t="s">
        <v>97</v>
      </c>
      <c r="C37" s="44">
        <v>8.4058636363636392</v>
      </c>
      <c r="D37"/>
      <c r="E37" s="37" t="s">
        <v>1287</v>
      </c>
      <c r="F37" s="14" t="s">
        <v>877</v>
      </c>
      <c r="G37" s="44">
        <v>214.70076844800002</v>
      </c>
    </row>
    <row r="38" spans="1:8" ht="17.25" customHeight="1" x14ac:dyDescent="0.2">
      <c r="A38" s="37" t="s">
        <v>1309</v>
      </c>
      <c r="B38" s="14" t="s">
        <v>893</v>
      </c>
      <c r="C38" s="44">
        <v>8.6334545454545495</v>
      </c>
      <c r="D38"/>
      <c r="E38" s="37" t="s">
        <v>2312</v>
      </c>
      <c r="F38" s="11" t="s">
        <v>226</v>
      </c>
      <c r="G38" s="44">
        <v>173.758989797</v>
      </c>
    </row>
    <row r="39" spans="1:8" ht="17.25" customHeight="1" thickBot="1" x14ac:dyDescent="0.25">
      <c r="A39" s="17" t="s">
        <v>2611</v>
      </c>
      <c r="B39" s="16" t="s">
        <v>96</v>
      </c>
      <c r="C39" s="45">
        <v>9.1569090909090907</v>
      </c>
      <c r="D39"/>
      <c r="E39" s="17" t="s">
        <v>2395</v>
      </c>
      <c r="F39" s="16" t="s">
        <v>511</v>
      </c>
      <c r="G39" s="45">
        <v>166.20453967099999</v>
      </c>
    </row>
    <row r="40" spans="1:8" ht="17.25" customHeight="1" x14ac:dyDescent="0.2">
      <c r="A40" s="5"/>
      <c r="B40" s="5"/>
      <c r="C40" s="5"/>
      <c r="D40"/>
    </row>
    <row r="41" spans="1:8" ht="12.75" thickBot="1" x14ac:dyDescent="0.25">
      <c r="A41" s="153"/>
      <c r="B41" s="153"/>
      <c r="C41" s="153"/>
      <c r="E41" s="145"/>
      <c r="F41" s="145"/>
      <c r="G41" s="145"/>
    </row>
    <row r="42" spans="1:8" ht="12.75" x14ac:dyDescent="0.2">
      <c r="A42" s="174" t="s">
        <v>958</v>
      </c>
      <c r="B42" s="32"/>
      <c r="C42" s="35" t="s">
        <v>954</v>
      </c>
      <c r="D42" s="153"/>
      <c r="E42" s="174" t="s">
        <v>959</v>
      </c>
      <c r="F42" s="40"/>
      <c r="G42" s="41" t="s">
        <v>1498</v>
      </c>
    </row>
    <row r="43" spans="1:8" ht="12.75" customHeight="1" thickBot="1" x14ac:dyDescent="0.25">
      <c r="A43" s="175"/>
      <c r="B43" s="33"/>
      <c r="C43" s="34" t="s">
        <v>953</v>
      </c>
      <c r="D43" s="144"/>
      <c r="E43" s="175"/>
      <c r="F43" s="42"/>
      <c r="G43" s="43" t="s">
        <v>1499</v>
      </c>
      <c r="H43" s="145"/>
    </row>
    <row r="44" spans="1:8" ht="12.75" customHeight="1" x14ac:dyDescent="0.2">
      <c r="A44" s="36" t="s">
        <v>2337</v>
      </c>
      <c r="B44" s="13" t="s">
        <v>163</v>
      </c>
      <c r="C44" s="44">
        <v>0.43413636363636399</v>
      </c>
      <c r="D44" s="1"/>
      <c r="E44" s="36" t="s">
        <v>1275</v>
      </c>
      <c r="F44" s="13" t="s">
        <v>1276</v>
      </c>
      <c r="G44" s="44">
        <v>76.113275696999992</v>
      </c>
    </row>
    <row r="45" spans="1:8" ht="17.25" customHeight="1" x14ac:dyDescent="0.2">
      <c r="A45" s="37" t="s">
        <v>2749</v>
      </c>
      <c r="B45" s="14" t="s">
        <v>73</v>
      </c>
      <c r="C45" s="44">
        <v>1.74481818181818</v>
      </c>
      <c r="E45" s="37" t="s">
        <v>2742</v>
      </c>
      <c r="F45" s="14" t="s">
        <v>71</v>
      </c>
      <c r="G45" s="44">
        <v>73.621975280000001</v>
      </c>
    </row>
    <row r="46" spans="1:8" ht="17.25" customHeight="1" x14ac:dyDescent="0.2">
      <c r="A46" s="37" t="s">
        <v>582</v>
      </c>
      <c r="B46" s="15" t="s">
        <v>583</v>
      </c>
      <c r="C46" s="44">
        <v>1.89554545454545</v>
      </c>
      <c r="E46" s="37" t="s">
        <v>2337</v>
      </c>
      <c r="F46" s="15" t="s">
        <v>163</v>
      </c>
      <c r="G46" s="44">
        <v>69.393617958000007</v>
      </c>
    </row>
    <row r="47" spans="1:8" ht="17.25" customHeight="1" x14ac:dyDescent="0.2">
      <c r="A47" s="37" t="s">
        <v>309</v>
      </c>
      <c r="B47" s="14" t="s">
        <v>310</v>
      </c>
      <c r="C47" s="44">
        <v>2.0835909090909102</v>
      </c>
      <c r="E47" s="37" t="s">
        <v>2499</v>
      </c>
      <c r="F47" s="14" t="s">
        <v>218</v>
      </c>
      <c r="G47" s="44">
        <v>63.982996085000003</v>
      </c>
    </row>
    <row r="48" spans="1:8" ht="17.25" customHeight="1" x14ac:dyDescent="0.2">
      <c r="A48" s="37" t="s">
        <v>2746</v>
      </c>
      <c r="B48" s="14" t="s">
        <v>70</v>
      </c>
      <c r="C48" s="44">
        <v>2.3932727272727301</v>
      </c>
      <c r="E48" s="37" t="s">
        <v>1273</v>
      </c>
      <c r="F48" s="14" t="s">
        <v>1274</v>
      </c>
      <c r="G48" s="44">
        <v>52.453665983999997</v>
      </c>
    </row>
    <row r="49" spans="1:8" ht="17.25" customHeight="1" x14ac:dyDescent="0.2">
      <c r="A49" s="37" t="s">
        <v>1275</v>
      </c>
      <c r="B49" s="14" t="s">
        <v>1276</v>
      </c>
      <c r="C49" s="44">
        <v>2.4305454545454501</v>
      </c>
      <c r="E49" s="37" t="s">
        <v>1281</v>
      </c>
      <c r="F49" s="14" t="s">
        <v>1282</v>
      </c>
      <c r="G49" s="44">
        <v>47.207341574000004</v>
      </c>
    </row>
    <row r="50" spans="1:8" ht="17.25" customHeight="1" x14ac:dyDescent="0.2">
      <c r="A50" s="37" t="s">
        <v>2409</v>
      </c>
      <c r="B50" s="14" t="s">
        <v>1995</v>
      </c>
      <c r="C50" s="44">
        <v>2.48268181818182</v>
      </c>
      <c r="E50" s="37" t="s">
        <v>2458</v>
      </c>
      <c r="F50" s="14" t="s">
        <v>366</v>
      </c>
      <c r="G50" s="44">
        <v>39.882515696999995</v>
      </c>
    </row>
    <row r="51" spans="1:8" ht="17.25" customHeight="1" x14ac:dyDescent="0.2">
      <c r="A51" s="37" t="s">
        <v>2287</v>
      </c>
      <c r="B51" s="14" t="s">
        <v>255</v>
      </c>
      <c r="C51" s="44">
        <v>2.6496363636363598</v>
      </c>
      <c r="E51" s="37" t="s">
        <v>2501</v>
      </c>
      <c r="F51" s="14" t="s">
        <v>1283</v>
      </c>
      <c r="G51" s="44">
        <v>37.861846079000003</v>
      </c>
    </row>
    <row r="52" spans="1:8" ht="17.25" customHeight="1" x14ac:dyDescent="0.2">
      <c r="A52" s="37" t="s">
        <v>2747</v>
      </c>
      <c r="B52" s="11" t="s">
        <v>69</v>
      </c>
      <c r="C52" s="44">
        <v>2.7071818181818199</v>
      </c>
      <c r="D52" s="5"/>
      <c r="E52" s="37" t="s">
        <v>2495</v>
      </c>
      <c r="F52" s="11" t="s">
        <v>528</v>
      </c>
      <c r="G52" s="44">
        <v>35.834953665</v>
      </c>
    </row>
    <row r="53" spans="1:8" ht="17.25" customHeight="1" thickBot="1" x14ac:dyDescent="0.25">
      <c r="A53" s="17" t="s">
        <v>1586</v>
      </c>
      <c r="B53" s="16" t="s">
        <v>358</v>
      </c>
      <c r="C53" s="45">
        <v>2.8674090909090899</v>
      </c>
      <c r="D53" s="5"/>
      <c r="E53" s="17" t="s">
        <v>2512</v>
      </c>
      <c r="F53" s="16" t="s">
        <v>42</v>
      </c>
      <c r="G53" s="45">
        <v>35.410092515000002</v>
      </c>
    </row>
    <row r="54" spans="1:8" ht="17.25" customHeight="1" thickBot="1" x14ac:dyDescent="0.25">
      <c r="A54" s="158"/>
      <c r="B54" s="159"/>
      <c r="C54" s="160"/>
      <c r="D54" s="5"/>
      <c r="E54" s="158"/>
      <c r="F54" s="145"/>
      <c r="G54" s="161"/>
    </row>
    <row r="55" spans="1:8" ht="17.25" customHeight="1" x14ac:dyDescent="0.2">
      <c r="A55" s="172" t="s">
        <v>955</v>
      </c>
      <c r="B55" s="32"/>
      <c r="C55" s="35" t="s">
        <v>954</v>
      </c>
      <c r="D55" s="145"/>
      <c r="E55" s="172" t="s">
        <v>956</v>
      </c>
      <c r="F55" s="40"/>
      <c r="G55" s="41" t="s">
        <v>1498</v>
      </c>
      <c r="H55" s="145"/>
    </row>
    <row r="56" spans="1:8" ht="12.75" customHeight="1" thickBot="1" x14ac:dyDescent="0.25">
      <c r="A56" s="173"/>
      <c r="B56" s="33"/>
      <c r="C56" s="34" t="s">
        <v>953</v>
      </c>
      <c r="D56" s="31"/>
      <c r="E56" s="173"/>
      <c r="F56" s="42"/>
      <c r="G56" s="43" t="s">
        <v>1499</v>
      </c>
    </row>
    <row r="57" spans="1:8" ht="12.75" customHeight="1" x14ac:dyDescent="0.2">
      <c r="A57" s="37" t="s">
        <v>2394</v>
      </c>
      <c r="B57" s="14" t="s">
        <v>139</v>
      </c>
      <c r="C57" s="44">
        <v>13.6261363636364</v>
      </c>
      <c r="D57" s="31"/>
      <c r="E57" s="37" t="s">
        <v>2394</v>
      </c>
      <c r="F57" s="14" t="s">
        <v>139</v>
      </c>
      <c r="G57" s="44">
        <v>33.963966298000003</v>
      </c>
    </row>
    <row r="58" spans="1:8" ht="17.25" customHeight="1" x14ac:dyDescent="0.2">
      <c r="A58" s="37" t="s">
        <v>700</v>
      </c>
      <c r="B58" s="14" t="s">
        <v>1272</v>
      </c>
      <c r="C58" s="44">
        <v>18.800863636363601</v>
      </c>
      <c r="E58" s="37" t="s">
        <v>700</v>
      </c>
      <c r="F58" s="14" t="s">
        <v>1272</v>
      </c>
      <c r="G58" s="44">
        <v>31.463850714000003</v>
      </c>
    </row>
    <row r="59" spans="1:8" ht="17.25" customHeight="1" x14ac:dyDescent="0.2">
      <c r="A59" s="37" t="s">
        <v>1446</v>
      </c>
      <c r="B59" s="14" t="s">
        <v>762</v>
      </c>
      <c r="C59" s="44">
        <v>20.175409090909099</v>
      </c>
      <c r="E59" s="37" t="s">
        <v>2169</v>
      </c>
      <c r="F59" s="14" t="s">
        <v>45</v>
      </c>
      <c r="G59" s="44">
        <v>9.4708548510000004</v>
      </c>
    </row>
    <row r="60" spans="1:8" ht="17.25" customHeight="1" x14ac:dyDescent="0.2">
      <c r="A60" s="37" t="s">
        <v>1379</v>
      </c>
      <c r="B60" s="14" t="s">
        <v>763</v>
      </c>
      <c r="C60" s="44">
        <v>26.516136363636399</v>
      </c>
      <c r="E60" s="37" t="s">
        <v>253</v>
      </c>
      <c r="F60" s="14" t="s">
        <v>517</v>
      </c>
      <c r="G60" s="44">
        <v>9.0718705219999993</v>
      </c>
    </row>
    <row r="61" spans="1:8" ht="17.25" customHeight="1" thickBot="1" x14ac:dyDescent="0.25">
      <c r="A61" s="17" t="s">
        <v>2169</v>
      </c>
      <c r="B61" s="16" t="s">
        <v>45</v>
      </c>
      <c r="C61" s="45">
        <v>29.641227272727299</v>
      </c>
      <c r="E61" s="17" t="s">
        <v>1446</v>
      </c>
      <c r="F61" s="16" t="s">
        <v>762</v>
      </c>
      <c r="G61" s="45">
        <v>7.9429813899999999</v>
      </c>
    </row>
    <row r="62" spans="1:8" ht="17.25" customHeight="1" x14ac:dyDescent="0.2"/>
    <row r="63" spans="1:8" x14ac:dyDescent="0.2">
      <c r="A63" s="7" t="s">
        <v>1791</v>
      </c>
    </row>
    <row r="65" spans="1:1" x14ac:dyDescent="0.2">
      <c r="A65" s="12" t="s">
        <v>88</v>
      </c>
    </row>
    <row r="628" spans="1:1" x14ac:dyDescent="0.2">
      <c r="A628" s="7" t="s">
        <v>2475</v>
      </c>
    </row>
    <row r="861" spans="1:5" x14ac:dyDescent="0.2">
      <c r="A861" s="7" t="s">
        <v>1450</v>
      </c>
      <c r="B861" s="7" t="s">
        <v>1451</v>
      </c>
      <c r="C861" s="7" t="s">
        <v>1232</v>
      </c>
      <c r="E861" s="5" t="s">
        <v>1438</v>
      </c>
    </row>
    <row r="862" spans="1:5" x14ac:dyDescent="0.2">
      <c r="A862" s="7" t="s">
        <v>1440</v>
      </c>
      <c r="B862" s="7" t="s">
        <v>1441</v>
      </c>
      <c r="C862" s="7" t="s">
        <v>947</v>
      </c>
      <c r="D862" s="7" t="s">
        <v>306</v>
      </c>
      <c r="E862" s="5" t="s">
        <v>1438</v>
      </c>
    </row>
    <row r="863" spans="1:5" x14ac:dyDescent="0.2">
      <c r="A863" s="7" t="s">
        <v>1488</v>
      </c>
      <c r="B863" s="7" t="s">
        <v>1478</v>
      </c>
      <c r="C863" s="7" t="s">
        <v>1378</v>
      </c>
      <c r="D863" s="7" t="s">
        <v>306</v>
      </c>
      <c r="E863" s="5" t="s">
        <v>308</v>
      </c>
    </row>
    <row r="864" spans="1:5" x14ac:dyDescent="0.2">
      <c r="A864" s="7" t="s">
        <v>1489</v>
      </c>
      <c r="B864" s="7" t="s">
        <v>1479</v>
      </c>
      <c r="C864" s="7" t="s">
        <v>1378</v>
      </c>
      <c r="D864" s="7" t="s">
        <v>307</v>
      </c>
      <c r="E864" s="5" t="s">
        <v>308</v>
      </c>
    </row>
    <row r="865" spans="1:5" x14ac:dyDescent="0.2">
      <c r="A865" s="7" t="s">
        <v>1490</v>
      </c>
      <c r="B865" s="7" t="s">
        <v>1480</v>
      </c>
      <c r="C865" s="7" t="s">
        <v>1378</v>
      </c>
      <c r="D865" s="7" t="s">
        <v>307</v>
      </c>
      <c r="E865" s="5" t="s">
        <v>308</v>
      </c>
    </row>
    <row r="866" spans="1:5" x14ac:dyDescent="0.2">
      <c r="A866" s="7" t="s">
        <v>1491</v>
      </c>
      <c r="B866" s="7" t="s">
        <v>1481</v>
      </c>
      <c r="C866" s="7" t="s">
        <v>1378</v>
      </c>
      <c r="D866" s="7" t="s">
        <v>307</v>
      </c>
      <c r="E866" s="5" t="s">
        <v>308</v>
      </c>
    </row>
    <row r="867" spans="1:5" x14ac:dyDescent="0.2">
      <c r="A867" s="7" t="s">
        <v>1492</v>
      </c>
      <c r="B867" s="7" t="s">
        <v>1482</v>
      </c>
      <c r="C867" s="7" t="s">
        <v>1378</v>
      </c>
      <c r="D867" s="7" t="s">
        <v>307</v>
      </c>
      <c r="E867" s="5" t="s">
        <v>308</v>
      </c>
    </row>
    <row r="868" spans="1:5" x14ac:dyDescent="0.2">
      <c r="A868" s="7" t="s">
        <v>1493</v>
      </c>
      <c r="B868" s="7" t="s">
        <v>1483</v>
      </c>
      <c r="C868" s="7" t="s">
        <v>1378</v>
      </c>
      <c r="D868" s="7" t="s">
        <v>307</v>
      </c>
      <c r="E868" s="5" t="s">
        <v>308</v>
      </c>
    </row>
    <row r="869" spans="1:5" x14ac:dyDescent="0.2">
      <c r="A869" s="7" t="s">
        <v>1494</v>
      </c>
      <c r="B869" s="7" t="s">
        <v>1484</v>
      </c>
      <c r="C869" s="7" t="s">
        <v>1378</v>
      </c>
      <c r="D869" s="7" t="s">
        <v>307</v>
      </c>
      <c r="E869" s="5" t="s">
        <v>308</v>
      </c>
    </row>
    <row r="870" spans="1:5" x14ac:dyDescent="0.2">
      <c r="A870" s="7" t="s">
        <v>1495</v>
      </c>
      <c r="B870" s="7" t="s">
        <v>1485</v>
      </c>
      <c r="C870" s="7" t="s">
        <v>1378</v>
      </c>
      <c r="D870" s="7" t="s">
        <v>307</v>
      </c>
      <c r="E870" s="5" t="s">
        <v>308</v>
      </c>
    </row>
    <row r="871" spans="1:5" x14ac:dyDescent="0.2">
      <c r="A871" s="7" t="s">
        <v>1496</v>
      </c>
      <c r="B871" s="7" t="s">
        <v>1486</v>
      </c>
      <c r="C871" s="7" t="s">
        <v>1378</v>
      </c>
      <c r="D871" s="7" t="s">
        <v>307</v>
      </c>
      <c r="E871" s="5" t="s">
        <v>308</v>
      </c>
    </row>
    <row r="872" spans="1:5" x14ac:dyDescent="0.2">
      <c r="A872" s="7" t="s">
        <v>1497</v>
      </c>
      <c r="B872" s="7" t="s">
        <v>1487</v>
      </c>
      <c r="C872" s="7" t="s">
        <v>1378</v>
      </c>
      <c r="D872" s="7" t="s">
        <v>307</v>
      </c>
      <c r="E872" s="5" t="s">
        <v>308</v>
      </c>
    </row>
    <row r="873" spans="1:5" x14ac:dyDescent="0.2">
      <c r="D873" s="7" t="s">
        <v>307</v>
      </c>
    </row>
    <row r="915" spans="4:4" x14ac:dyDescent="0.2">
      <c r="D915" s="7" t="s">
        <v>401</v>
      </c>
    </row>
    <row r="993" spans="4:4" x14ac:dyDescent="0.2">
      <c r="D993" s="7" t="s">
        <v>401</v>
      </c>
    </row>
    <row r="1129" spans="4:4" x14ac:dyDescent="0.2">
      <c r="D1129" s="7" t="s">
        <v>401</v>
      </c>
    </row>
    <row r="1181" spans="4:4" x14ac:dyDescent="0.2">
      <c r="D1181" s="7" t="s">
        <v>401</v>
      </c>
    </row>
    <row r="1792" spans="4:4" x14ac:dyDescent="0.2">
      <c r="D1792" s="7" t="s">
        <v>401</v>
      </c>
    </row>
    <row r="1803" spans="4:4" x14ac:dyDescent="0.2">
      <c r="D1803" s="7" t="s">
        <v>401</v>
      </c>
    </row>
    <row r="1806" spans="4:4" x14ac:dyDescent="0.2">
      <c r="D1806" s="7" t="s">
        <v>401</v>
      </c>
    </row>
    <row r="1817" spans="4:4" x14ac:dyDescent="0.2">
      <c r="D1817" s="7" t="s">
        <v>401</v>
      </c>
    </row>
    <row r="1829" spans="4:4" x14ac:dyDescent="0.2">
      <c r="D1829" s="7" t="s">
        <v>401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67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9" width="11.42578125" style="55" customWidth="1"/>
    <col min="10" max="10" width="12.42578125" style="56" bestFit="1" customWidth="1"/>
    <col min="11" max="11" width="11.42578125" style="56" customWidth="1"/>
    <col min="12" max="16384" width="9.140625" style="56"/>
  </cols>
  <sheetData>
    <row r="1" spans="1:18" ht="20.25" x14ac:dyDescent="0.2">
      <c r="A1" s="54" t="s">
        <v>440</v>
      </c>
    </row>
    <row r="2" spans="1:18" ht="15.75" customHeight="1" x14ac:dyDescent="0.2">
      <c r="A2" s="57" t="s">
        <v>3100</v>
      </c>
      <c r="F2" s="39"/>
      <c r="G2" s="39"/>
      <c r="H2" s="39"/>
    </row>
    <row r="4" spans="1:18" x14ac:dyDescent="0.2">
      <c r="A4" s="56"/>
      <c r="B4" s="56"/>
      <c r="C4" s="56"/>
      <c r="D4" s="56"/>
      <c r="E4" s="56"/>
      <c r="F4" s="140"/>
      <c r="G4" s="140"/>
      <c r="H4" s="140"/>
      <c r="I4" s="140"/>
      <c r="J4" s="140"/>
      <c r="K4" s="140"/>
    </row>
    <row r="5" spans="1:18" s="55" customFormat="1" ht="30.75" customHeight="1" x14ac:dyDescent="0.2">
      <c r="A5" s="58" t="s">
        <v>554</v>
      </c>
      <c r="B5" s="58" t="s">
        <v>136</v>
      </c>
      <c r="C5" s="58" t="s">
        <v>1246</v>
      </c>
      <c r="D5" s="58" t="s">
        <v>305</v>
      </c>
      <c r="E5" s="110" t="s">
        <v>2198</v>
      </c>
      <c r="F5" s="58" t="s">
        <v>937</v>
      </c>
      <c r="G5" s="58"/>
      <c r="H5" s="58"/>
      <c r="I5" s="58"/>
      <c r="J5" s="58" t="s">
        <v>437</v>
      </c>
      <c r="K5" s="58" t="s">
        <v>256</v>
      </c>
    </row>
    <row r="6" spans="1:18" ht="22.5" x14ac:dyDescent="0.2">
      <c r="A6" s="80"/>
      <c r="B6" s="80"/>
      <c r="C6" s="80"/>
      <c r="D6" s="80"/>
      <c r="E6" s="111"/>
      <c r="F6" s="81" t="s">
        <v>3107</v>
      </c>
      <c r="G6" s="81" t="s">
        <v>3098</v>
      </c>
      <c r="H6" s="82" t="s">
        <v>133</v>
      </c>
      <c r="I6" s="83" t="s">
        <v>134</v>
      </c>
      <c r="J6" s="84" t="s">
        <v>438</v>
      </c>
      <c r="K6" s="84" t="s">
        <v>1255</v>
      </c>
    </row>
    <row r="7" spans="1:18" s="140" customFormat="1" x14ac:dyDescent="0.2">
      <c r="A7" s="135" t="s">
        <v>866</v>
      </c>
      <c r="B7" s="135" t="s">
        <v>867</v>
      </c>
      <c r="C7" s="135" t="s">
        <v>1231</v>
      </c>
      <c r="D7" s="135" t="s">
        <v>307</v>
      </c>
      <c r="E7" s="135" t="s">
        <v>1438</v>
      </c>
      <c r="F7" s="136">
        <v>1382.6559616749998</v>
      </c>
      <c r="G7" s="136">
        <v>938.845537616</v>
      </c>
      <c r="H7" s="137">
        <f t="shared" ref="H7:H70" si="0">IF(ISERROR(F7/G7-1),"",IF((F7/G7-1)&gt;10000%,"",F7/G7-1))</f>
        <v>0.47271931992770888</v>
      </c>
      <c r="I7" s="138">
        <f t="shared" ref="I7:I70" si="1">F7/$F$1039</f>
        <v>0.10745219218847805</v>
      </c>
      <c r="J7" s="139">
        <v>16213.815237520001</v>
      </c>
      <c r="K7" s="139">
        <v>3.0626818181818201</v>
      </c>
      <c r="M7" s="56"/>
      <c r="N7" s="56"/>
      <c r="O7" s="56"/>
      <c r="P7" s="56"/>
      <c r="Q7" s="56"/>
    </row>
    <row r="8" spans="1:18" s="140" customFormat="1" x14ac:dyDescent="0.2">
      <c r="A8" s="135" t="s">
        <v>2739</v>
      </c>
      <c r="B8" s="135" t="s">
        <v>518</v>
      </c>
      <c r="C8" s="135" t="s">
        <v>2780</v>
      </c>
      <c r="D8" s="135" t="s">
        <v>307</v>
      </c>
      <c r="E8" s="135" t="s">
        <v>1438</v>
      </c>
      <c r="F8" s="136">
        <v>734.63132146999999</v>
      </c>
      <c r="G8" s="136">
        <v>434.84569519400003</v>
      </c>
      <c r="H8" s="137">
        <f t="shared" si="0"/>
        <v>0.68940690821891426</v>
      </c>
      <c r="I8" s="138">
        <f t="shared" si="1"/>
        <v>5.7091386527305013E-2</v>
      </c>
      <c r="J8" s="139">
        <v>739.36664939000002</v>
      </c>
      <c r="K8" s="139">
        <v>3.8267727272727301</v>
      </c>
      <c r="M8" s="56"/>
      <c r="N8" s="56"/>
      <c r="O8" s="56"/>
      <c r="P8" s="56"/>
      <c r="Q8" s="56"/>
      <c r="R8" s="56"/>
    </row>
    <row r="9" spans="1:18" s="140" customFormat="1" x14ac:dyDescent="0.2">
      <c r="A9" s="135" t="s">
        <v>1285</v>
      </c>
      <c r="B9" s="135" t="s">
        <v>876</v>
      </c>
      <c r="C9" s="135" t="s">
        <v>1231</v>
      </c>
      <c r="D9" s="135" t="s">
        <v>307</v>
      </c>
      <c r="E9" s="135" t="s">
        <v>308</v>
      </c>
      <c r="F9" s="136">
        <v>694.07484496699999</v>
      </c>
      <c r="G9" s="136">
        <v>484.13642814499997</v>
      </c>
      <c r="H9" s="137">
        <f t="shared" si="0"/>
        <v>0.4336348281545197</v>
      </c>
      <c r="I9" s="138">
        <f t="shared" si="1"/>
        <v>5.3939566820536779E-2</v>
      </c>
      <c r="J9" s="139">
        <v>4668.5182153400001</v>
      </c>
      <c r="K9" s="139">
        <v>6.0544545454545498</v>
      </c>
      <c r="M9" s="56"/>
      <c r="N9" s="56"/>
      <c r="O9" s="56"/>
      <c r="P9" s="56"/>
      <c r="Q9" s="56"/>
      <c r="R9" s="56"/>
    </row>
    <row r="10" spans="1:18" s="140" customFormat="1" x14ac:dyDescent="0.2">
      <c r="A10" s="135" t="s">
        <v>2323</v>
      </c>
      <c r="B10" s="135" t="s">
        <v>138</v>
      </c>
      <c r="C10" s="135" t="s">
        <v>947</v>
      </c>
      <c r="D10" s="135" t="s">
        <v>306</v>
      </c>
      <c r="E10" s="135" t="s">
        <v>1438</v>
      </c>
      <c r="F10" s="136">
        <v>456.19826572599999</v>
      </c>
      <c r="G10" s="136">
        <v>468.498301121</v>
      </c>
      <c r="H10" s="137">
        <f t="shared" si="0"/>
        <v>-2.6254172887220872E-2</v>
      </c>
      <c r="I10" s="138">
        <f t="shared" si="1"/>
        <v>3.5453146034575743E-2</v>
      </c>
      <c r="J10" s="139">
        <v>2142.0061054479997</v>
      </c>
      <c r="K10" s="139">
        <v>3.2416818181818199</v>
      </c>
      <c r="M10" s="56"/>
      <c r="N10" s="56"/>
      <c r="O10" s="56"/>
      <c r="P10" s="56"/>
      <c r="Q10" s="56"/>
      <c r="R10" s="56"/>
    </row>
    <row r="11" spans="1:18" s="140" customFormat="1" x14ac:dyDescent="0.2">
      <c r="A11" s="62" t="s">
        <v>1309</v>
      </c>
      <c r="B11" s="62" t="s">
        <v>893</v>
      </c>
      <c r="C11" s="62" t="s">
        <v>1231</v>
      </c>
      <c r="D11" s="62" t="s">
        <v>307</v>
      </c>
      <c r="E11" s="62" t="s">
        <v>308</v>
      </c>
      <c r="F11" s="136">
        <v>352.52297339</v>
      </c>
      <c r="G11" s="136">
        <v>242.12826894800003</v>
      </c>
      <c r="H11" s="77">
        <f t="shared" si="0"/>
        <v>0.45593480233284356</v>
      </c>
      <c r="I11" s="63">
        <f t="shared" si="1"/>
        <v>2.7396089365331031E-2</v>
      </c>
      <c r="J11" s="139">
        <v>3148.2962396399989</v>
      </c>
      <c r="K11" s="139">
        <v>8.6334545454545495</v>
      </c>
      <c r="M11" s="56"/>
      <c r="N11" s="56"/>
      <c r="O11" s="56"/>
      <c r="P11" s="56"/>
      <c r="Q11" s="56"/>
      <c r="R11" s="56"/>
    </row>
    <row r="12" spans="1:18" s="140" customFormat="1" x14ac:dyDescent="0.2">
      <c r="A12" s="135" t="s">
        <v>232</v>
      </c>
      <c r="B12" s="135" t="s">
        <v>233</v>
      </c>
      <c r="C12" s="135" t="s">
        <v>1232</v>
      </c>
      <c r="D12" s="135" t="s">
        <v>306</v>
      </c>
      <c r="E12" s="135" t="s">
        <v>1438</v>
      </c>
      <c r="F12" s="136">
        <v>292.556630461</v>
      </c>
      <c r="G12" s="136">
        <v>223.078827598</v>
      </c>
      <c r="H12" s="137">
        <f t="shared" si="0"/>
        <v>0.31144956072748742</v>
      </c>
      <c r="I12" s="138">
        <f t="shared" si="1"/>
        <v>2.2735844746386794E-2</v>
      </c>
      <c r="J12" s="139">
        <v>207.56704980000001</v>
      </c>
      <c r="K12" s="139">
        <v>6.6158636363636401</v>
      </c>
      <c r="M12" s="56"/>
      <c r="N12" s="56"/>
      <c r="O12" s="56"/>
      <c r="P12" s="56"/>
      <c r="Q12" s="56"/>
      <c r="R12" s="56"/>
    </row>
    <row r="13" spans="1:18" s="140" customFormat="1" x14ac:dyDescent="0.2">
      <c r="A13" s="62" t="s">
        <v>1343</v>
      </c>
      <c r="B13" s="62" t="s">
        <v>1344</v>
      </c>
      <c r="C13" s="62" t="s">
        <v>1231</v>
      </c>
      <c r="D13" s="62" t="s">
        <v>307</v>
      </c>
      <c r="E13" s="62" t="s">
        <v>1438</v>
      </c>
      <c r="F13" s="136">
        <v>260.48267273499999</v>
      </c>
      <c r="G13" s="136">
        <v>252.347096155</v>
      </c>
      <c r="H13" s="77">
        <f t="shared" si="0"/>
        <v>3.2239628289611355E-2</v>
      </c>
      <c r="I13" s="63">
        <f t="shared" si="1"/>
        <v>2.0243238367541719E-2</v>
      </c>
      <c r="J13" s="139">
        <v>1525.3819927699999</v>
      </c>
      <c r="K13" s="139">
        <v>8.3044090909090897</v>
      </c>
      <c r="M13" s="56"/>
      <c r="N13" s="56"/>
      <c r="O13" s="56"/>
      <c r="P13" s="56"/>
      <c r="Q13" s="56"/>
      <c r="R13" s="56"/>
    </row>
    <row r="14" spans="1:18" s="140" customFormat="1" x14ac:dyDescent="0.2">
      <c r="A14" s="135" t="s">
        <v>2491</v>
      </c>
      <c r="B14" s="135" t="s">
        <v>875</v>
      </c>
      <c r="C14" s="135" t="s">
        <v>1231</v>
      </c>
      <c r="D14" s="135" t="s">
        <v>307</v>
      </c>
      <c r="E14" s="135" t="s">
        <v>308</v>
      </c>
      <c r="F14" s="136">
        <v>257.75707144299997</v>
      </c>
      <c r="G14" s="136">
        <v>361.41870362199995</v>
      </c>
      <c r="H14" s="137">
        <f t="shared" si="0"/>
        <v>-0.2868186708107322</v>
      </c>
      <c r="I14" s="138">
        <f t="shared" si="1"/>
        <v>2.0031420068575754E-2</v>
      </c>
      <c r="J14" s="139">
        <v>5967.8779999999997</v>
      </c>
      <c r="K14" s="139">
        <v>5.5410454545454497</v>
      </c>
      <c r="M14" s="56"/>
      <c r="N14" s="56"/>
      <c r="O14" s="56"/>
      <c r="P14" s="56"/>
      <c r="Q14" s="56"/>
      <c r="R14" s="56"/>
    </row>
    <row r="15" spans="1:18" s="140" customFormat="1" x14ac:dyDescent="0.2">
      <c r="A15" s="135" t="s">
        <v>2492</v>
      </c>
      <c r="B15" s="135" t="s">
        <v>746</v>
      </c>
      <c r="C15" s="135" t="s">
        <v>1231</v>
      </c>
      <c r="D15" s="135" t="s">
        <v>307</v>
      </c>
      <c r="E15" s="135" t="s">
        <v>308</v>
      </c>
      <c r="F15" s="136">
        <v>251.783339797</v>
      </c>
      <c r="G15" s="136">
        <v>206.07721257499998</v>
      </c>
      <c r="H15" s="137">
        <f t="shared" si="0"/>
        <v>0.22179127255695819</v>
      </c>
      <c r="I15" s="138">
        <f t="shared" si="1"/>
        <v>1.9567175470714421E-2</v>
      </c>
      <c r="J15" s="139">
        <v>9685.7269524699987</v>
      </c>
      <c r="K15" s="139">
        <v>4.5104545454545502</v>
      </c>
      <c r="M15" s="56"/>
      <c r="N15" s="56"/>
      <c r="O15" s="56"/>
      <c r="P15" s="56"/>
      <c r="Q15" s="56"/>
      <c r="R15" s="56"/>
    </row>
    <row r="16" spans="1:18" s="140" customFormat="1" x14ac:dyDescent="0.2">
      <c r="A16" s="62" t="s">
        <v>2490</v>
      </c>
      <c r="B16" s="62" t="s">
        <v>1131</v>
      </c>
      <c r="C16" s="62" t="s">
        <v>1231</v>
      </c>
      <c r="D16" s="62" t="s">
        <v>1149</v>
      </c>
      <c r="E16" s="62" t="s">
        <v>1438</v>
      </c>
      <c r="F16" s="136">
        <v>241.17215487200002</v>
      </c>
      <c r="G16" s="136">
        <v>147.04958733500001</v>
      </c>
      <c r="H16" s="77">
        <f t="shared" si="0"/>
        <v>0.6400736597959662</v>
      </c>
      <c r="I16" s="63">
        <f t="shared" si="1"/>
        <v>1.8742534263130647E-2</v>
      </c>
      <c r="J16" s="139">
        <v>3064.8856480200002</v>
      </c>
      <c r="K16" s="139">
        <v>12.3530454545455</v>
      </c>
      <c r="M16" s="56"/>
      <c r="N16" s="56"/>
      <c r="O16" s="56"/>
      <c r="P16" s="56"/>
      <c r="Q16" s="56"/>
      <c r="R16" s="56"/>
    </row>
    <row r="17" spans="1:18" s="140" customFormat="1" x14ac:dyDescent="0.2">
      <c r="A17" s="62" t="s">
        <v>1287</v>
      </c>
      <c r="B17" s="62" t="s">
        <v>877</v>
      </c>
      <c r="C17" s="62" t="s">
        <v>1231</v>
      </c>
      <c r="D17" s="62" t="s">
        <v>307</v>
      </c>
      <c r="E17" s="62" t="s">
        <v>308</v>
      </c>
      <c r="F17" s="136">
        <v>214.70076844800002</v>
      </c>
      <c r="G17" s="136">
        <v>120.792029707</v>
      </c>
      <c r="H17" s="77">
        <f t="shared" si="0"/>
        <v>0.77744151637148895</v>
      </c>
      <c r="I17" s="63">
        <f t="shared" si="1"/>
        <v>1.6685328001870038E-2</v>
      </c>
      <c r="J17" s="139">
        <v>559.08087352999996</v>
      </c>
      <c r="K17" s="139">
        <v>14.292</v>
      </c>
      <c r="M17" s="56"/>
      <c r="N17" s="56"/>
      <c r="O17" s="56"/>
      <c r="P17" s="56"/>
      <c r="Q17" s="56"/>
      <c r="R17" s="56"/>
    </row>
    <row r="18" spans="1:18" s="140" customFormat="1" x14ac:dyDescent="0.2">
      <c r="A18" s="135" t="s">
        <v>2741</v>
      </c>
      <c r="B18" s="135" t="s">
        <v>519</v>
      </c>
      <c r="C18" s="135" t="s">
        <v>2780</v>
      </c>
      <c r="D18" s="135" t="s">
        <v>307</v>
      </c>
      <c r="E18" s="135" t="s">
        <v>308</v>
      </c>
      <c r="F18" s="136">
        <v>198.13839765500001</v>
      </c>
      <c r="G18" s="136">
        <v>150.96421751</v>
      </c>
      <c r="H18" s="137">
        <f t="shared" si="0"/>
        <v>0.31248583885035641</v>
      </c>
      <c r="I18" s="138">
        <f t="shared" si="1"/>
        <v>1.5398194326627845E-2</v>
      </c>
      <c r="J18" s="139">
        <v>1245.07255938</v>
      </c>
      <c r="K18" s="139">
        <v>7.6970454545454503</v>
      </c>
      <c r="M18" s="56"/>
      <c r="N18" s="56"/>
      <c r="O18" s="56"/>
      <c r="P18" s="56"/>
      <c r="Q18" s="56"/>
      <c r="R18" s="152"/>
    </row>
    <row r="19" spans="1:18" s="140" customFormat="1" x14ac:dyDescent="0.2">
      <c r="A19" s="135" t="s">
        <v>2740</v>
      </c>
      <c r="B19" s="135" t="s">
        <v>535</v>
      </c>
      <c r="C19" s="135" t="s">
        <v>2780</v>
      </c>
      <c r="D19" s="135" t="s">
        <v>307</v>
      </c>
      <c r="E19" s="135" t="s">
        <v>308</v>
      </c>
      <c r="F19" s="136">
        <v>195.634305885</v>
      </c>
      <c r="G19" s="136">
        <v>124.08909009</v>
      </c>
      <c r="H19" s="137">
        <f t="shared" si="0"/>
        <v>0.57656330418016055</v>
      </c>
      <c r="I19" s="138">
        <f t="shared" si="1"/>
        <v>1.5203590493435917E-2</v>
      </c>
      <c r="J19" s="139">
        <v>312.96683091</v>
      </c>
      <c r="K19" s="139">
        <v>5.5478636363636404</v>
      </c>
      <c r="M19" s="56"/>
      <c r="N19" s="56"/>
      <c r="O19" s="56"/>
      <c r="P19" s="56"/>
      <c r="Q19" s="56"/>
      <c r="R19" s="56"/>
    </row>
    <row r="20" spans="1:18" s="140" customFormat="1" x14ac:dyDescent="0.2">
      <c r="A20" s="62" t="s">
        <v>2312</v>
      </c>
      <c r="B20" s="62" t="s">
        <v>226</v>
      </c>
      <c r="C20" s="62" t="s">
        <v>947</v>
      </c>
      <c r="D20" s="62" t="s">
        <v>306</v>
      </c>
      <c r="E20" s="62" t="s">
        <v>1438</v>
      </c>
      <c r="F20" s="136">
        <v>173.758989797</v>
      </c>
      <c r="G20" s="136">
        <v>126.82581761900001</v>
      </c>
      <c r="H20" s="77">
        <f t="shared" si="0"/>
        <v>0.37006007971494315</v>
      </c>
      <c r="I20" s="63">
        <f t="shared" si="1"/>
        <v>1.3503564793894623E-2</v>
      </c>
      <c r="J20" s="139">
        <v>1853.9990855328701</v>
      </c>
      <c r="K20" s="139">
        <v>12.8400454545455</v>
      </c>
      <c r="M20" s="56"/>
      <c r="N20" s="56"/>
      <c r="O20" s="56"/>
      <c r="P20" s="56"/>
      <c r="Q20" s="56"/>
      <c r="R20" s="56"/>
    </row>
    <row r="21" spans="1:18" s="140" customFormat="1" x14ac:dyDescent="0.2">
      <c r="A21" s="135" t="s">
        <v>2395</v>
      </c>
      <c r="B21" s="135" t="s">
        <v>511</v>
      </c>
      <c r="C21" s="135" t="s">
        <v>947</v>
      </c>
      <c r="D21" s="135" t="s">
        <v>306</v>
      </c>
      <c r="E21" s="135" t="s">
        <v>1438</v>
      </c>
      <c r="F21" s="136">
        <v>166.20453967099999</v>
      </c>
      <c r="G21" s="136">
        <v>129.24362249199999</v>
      </c>
      <c r="H21" s="137">
        <f t="shared" si="0"/>
        <v>0.28597865385031151</v>
      </c>
      <c r="I21" s="138">
        <f t="shared" si="1"/>
        <v>1.2916475706430052E-2</v>
      </c>
      <c r="J21" s="139">
        <v>411.98556615839999</v>
      </c>
      <c r="K21" s="139">
        <v>6.2388636363636403</v>
      </c>
      <c r="M21" s="56"/>
      <c r="N21" s="56"/>
      <c r="O21" s="56"/>
      <c r="P21" s="56"/>
      <c r="Q21" s="56"/>
      <c r="R21" s="56"/>
    </row>
    <row r="22" spans="1:18" x14ac:dyDescent="0.2">
      <c r="A22" s="62" t="s">
        <v>1463</v>
      </c>
      <c r="B22" s="62" t="s">
        <v>333</v>
      </c>
      <c r="C22" s="62" t="s">
        <v>1228</v>
      </c>
      <c r="D22" s="62" t="s">
        <v>306</v>
      </c>
      <c r="E22" s="62" t="s">
        <v>1438</v>
      </c>
      <c r="F22" s="136">
        <v>141.22916941999998</v>
      </c>
      <c r="G22" s="136">
        <v>4.3260035199999995</v>
      </c>
      <c r="H22" s="77">
        <f t="shared" si="0"/>
        <v>31.646568308848714</v>
      </c>
      <c r="I22" s="63">
        <f t="shared" si="1"/>
        <v>1.0975531351091092E-2</v>
      </c>
      <c r="J22" s="139">
        <v>137.01164965000001</v>
      </c>
      <c r="K22" s="139">
        <v>25.319590909090898</v>
      </c>
      <c r="L22" s="140"/>
    </row>
    <row r="23" spans="1:18" x14ac:dyDescent="0.2">
      <c r="A23" s="135" t="s">
        <v>618</v>
      </c>
      <c r="B23" s="135" t="s">
        <v>619</v>
      </c>
      <c r="C23" s="135" t="s">
        <v>1227</v>
      </c>
      <c r="D23" s="135" t="s">
        <v>306</v>
      </c>
      <c r="E23" s="135" t="s">
        <v>1438</v>
      </c>
      <c r="F23" s="136">
        <v>133.772203056</v>
      </c>
      <c r="G23" s="136">
        <v>170.646101902</v>
      </c>
      <c r="H23" s="137">
        <f t="shared" si="0"/>
        <v>-0.21608403845741664</v>
      </c>
      <c r="I23" s="138">
        <f t="shared" si="1"/>
        <v>1.0396018149616984E-2</v>
      </c>
      <c r="J23" s="139">
        <v>690.10589560000005</v>
      </c>
      <c r="K23" s="139">
        <v>7.8822272727272704</v>
      </c>
      <c r="L23" s="140"/>
      <c r="R23" s="152"/>
    </row>
    <row r="24" spans="1:18" s="140" customFormat="1" x14ac:dyDescent="0.2">
      <c r="A24" s="62" t="s">
        <v>2508</v>
      </c>
      <c r="B24" s="62" t="s">
        <v>891</v>
      </c>
      <c r="C24" s="62" t="s">
        <v>1231</v>
      </c>
      <c r="D24" s="62" t="s">
        <v>307</v>
      </c>
      <c r="E24" s="62" t="s">
        <v>308</v>
      </c>
      <c r="F24" s="136">
        <v>131.59436522999999</v>
      </c>
      <c r="G24" s="136">
        <v>16.132273515000001</v>
      </c>
      <c r="H24" s="77">
        <f t="shared" si="0"/>
        <v>7.1572113879449049</v>
      </c>
      <c r="I24" s="63">
        <f t="shared" si="1"/>
        <v>1.0226768925571981E-2</v>
      </c>
      <c r="J24" s="139">
        <v>721.72799999999995</v>
      </c>
      <c r="K24" s="139">
        <v>14.0700454545455</v>
      </c>
      <c r="M24" s="56"/>
      <c r="N24" s="56"/>
      <c r="O24" s="56"/>
      <c r="P24" s="56"/>
      <c r="Q24" s="56"/>
      <c r="R24" s="56"/>
    </row>
    <row r="25" spans="1:18" s="140" customFormat="1" x14ac:dyDescent="0.2">
      <c r="A25" s="62" t="s">
        <v>2494</v>
      </c>
      <c r="B25" s="62" t="s">
        <v>1347</v>
      </c>
      <c r="C25" s="62" t="s">
        <v>1231</v>
      </c>
      <c r="D25" s="62" t="s">
        <v>1149</v>
      </c>
      <c r="E25" s="62" t="s">
        <v>308</v>
      </c>
      <c r="F25" s="136">
        <v>131.22350463399999</v>
      </c>
      <c r="G25" s="136">
        <v>117.34256254500001</v>
      </c>
      <c r="H25" s="77">
        <f t="shared" si="0"/>
        <v>0.11829417892315708</v>
      </c>
      <c r="I25" s="63">
        <f t="shared" si="1"/>
        <v>1.0197947740012378E-2</v>
      </c>
      <c r="J25" s="139">
        <v>3442.04</v>
      </c>
      <c r="K25" s="139">
        <v>14.8224545454545</v>
      </c>
      <c r="M25" s="56"/>
      <c r="N25" s="56"/>
      <c r="O25" s="56"/>
      <c r="P25" s="56"/>
      <c r="Q25" s="56"/>
      <c r="R25" s="56"/>
    </row>
    <row r="26" spans="1:18" x14ac:dyDescent="0.2">
      <c r="A26" s="135" t="s">
        <v>2324</v>
      </c>
      <c r="B26" s="135" t="s">
        <v>140</v>
      </c>
      <c r="C26" s="135" t="s">
        <v>947</v>
      </c>
      <c r="D26" s="135" t="s">
        <v>306</v>
      </c>
      <c r="E26" s="135" t="s">
        <v>308</v>
      </c>
      <c r="F26" s="136">
        <v>127.86933237199999</v>
      </c>
      <c r="G26" s="136">
        <v>116.295342359</v>
      </c>
      <c r="H26" s="137">
        <f t="shared" si="0"/>
        <v>9.952238652233758E-2</v>
      </c>
      <c r="I26" s="138">
        <f t="shared" si="1"/>
        <v>9.9372804644790869E-3</v>
      </c>
      <c r="J26" s="139">
        <v>1265.7500773771999</v>
      </c>
      <c r="K26" s="139">
        <v>6.6612727272727303</v>
      </c>
      <c r="L26" s="140"/>
    </row>
    <row r="27" spans="1:18" x14ac:dyDescent="0.2">
      <c r="A27" s="62" t="s">
        <v>2493</v>
      </c>
      <c r="B27" s="62" t="s">
        <v>742</v>
      </c>
      <c r="C27" s="62" t="s">
        <v>1231</v>
      </c>
      <c r="D27" s="62" t="s">
        <v>1149</v>
      </c>
      <c r="E27" s="62" t="s">
        <v>308</v>
      </c>
      <c r="F27" s="136">
        <v>108.98302200000001</v>
      </c>
      <c r="G27" s="136">
        <v>156.71292210800001</v>
      </c>
      <c r="H27" s="77">
        <f t="shared" si="0"/>
        <v>-0.30456901362037359</v>
      </c>
      <c r="I27" s="63">
        <f t="shared" si="1"/>
        <v>8.4695433642354885E-3</v>
      </c>
      <c r="J27" s="139">
        <v>5174.5410278700001</v>
      </c>
      <c r="K27" s="139">
        <v>10.8530454545455</v>
      </c>
      <c r="L27" s="140"/>
    </row>
    <row r="28" spans="1:18" x14ac:dyDescent="0.2">
      <c r="A28" s="135" t="s">
        <v>2324</v>
      </c>
      <c r="B28" s="135" t="s">
        <v>597</v>
      </c>
      <c r="C28" s="135" t="s">
        <v>947</v>
      </c>
      <c r="D28" s="135" t="s">
        <v>306</v>
      </c>
      <c r="E28" s="135" t="s">
        <v>1438</v>
      </c>
      <c r="F28" s="136">
        <v>106.15183412499999</v>
      </c>
      <c r="G28" s="136">
        <v>101.03497041599999</v>
      </c>
      <c r="H28" s="137">
        <f t="shared" si="0"/>
        <v>5.0644481687200926E-2</v>
      </c>
      <c r="I28" s="138">
        <f t="shared" si="1"/>
        <v>8.2495194739123662E-3</v>
      </c>
      <c r="J28" s="139">
        <v>1153.2515388640002</v>
      </c>
      <c r="K28" s="139">
        <v>7.9889999999999999</v>
      </c>
      <c r="L28" s="140"/>
      <c r="M28" s="140"/>
      <c r="N28" s="140"/>
      <c r="O28" s="140"/>
      <c r="P28" s="140"/>
      <c r="Q28" s="140"/>
      <c r="R28" s="140"/>
    </row>
    <row r="29" spans="1:18" x14ac:dyDescent="0.2">
      <c r="A29" s="135" t="s">
        <v>2340</v>
      </c>
      <c r="B29" s="135" t="s">
        <v>504</v>
      </c>
      <c r="C29" s="135" t="s">
        <v>947</v>
      </c>
      <c r="D29" s="135" t="s">
        <v>306</v>
      </c>
      <c r="E29" s="135" t="s">
        <v>1438</v>
      </c>
      <c r="F29" s="136">
        <v>104.25562324799999</v>
      </c>
      <c r="G29" s="136">
        <v>74.02135481900001</v>
      </c>
      <c r="H29" s="137">
        <f t="shared" si="0"/>
        <v>0.4084533240837056</v>
      </c>
      <c r="I29" s="138">
        <f t="shared" si="1"/>
        <v>8.1021567016588449E-3</v>
      </c>
      <c r="J29" s="139">
        <v>2310.0748818152197</v>
      </c>
      <c r="K29" s="139">
        <v>10.6699545454545</v>
      </c>
      <c r="L29" s="140"/>
      <c r="M29" s="140"/>
      <c r="N29" s="140"/>
      <c r="O29" s="140"/>
      <c r="P29" s="140"/>
      <c r="Q29" s="140"/>
      <c r="R29" s="140"/>
    </row>
    <row r="30" spans="1:18" x14ac:dyDescent="0.2">
      <c r="A30" s="135" t="s">
        <v>764</v>
      </c>
      <c r="B30" s="135" t="s">
        <v>765</v>
      </c>
      <c r="C30" s="135" t="s">
        <v>1232</v>
      </c>
      <c r="D30" s="135" t="s">
        <v>306</v>
      </c>
      <c r="E30" s="135" t="s">
        <v>1438</v>
      </c>
      <c r="F30" s="136">
        <v>93.209714950000006</v>
      </c>
      <c r="G30" s="136">
        <v>73.405306206999995</v>
      </c>
      <c r="H30" s="137">
        <f t="shared" si="0"/>
        <v>0.26979532906180359</v>
      </c>
      <c r="I30" s="138">
        <f t="shared" si="1"/>
        <v>7.2437312551036975E-3</v>
      </c>
      <c r="J30" s="139">
        <v>700.58549689999995</v>
      </c>
      <c r="K30" s="139">
        <v>4.0675909090909101</v>
      </c>
      <c r="L30" s="140"/>
      <c r="M30" s="140"/>
      <c r="N30" s="140"/>
      <c r="O30" s="140"/>
      <c r="P30" s="140"/>
      <c r="Q30" s="140"/>
    </row>
    <row r="31" spans="1:18" x14ac:dyDescent="0.2">
      <c r="A31" s="62" t="s">
        <v>868</v>
      </c>
      <c r="B31" s="62" t="s">
        <v>869</v>
      </c>
      <c r="C31" s="62" t="s">
        <v>1231</v>
      </c>
      <c r="D31" s="62" t="s">
        <v>307</v>
      </c>
      <c r="E31" s="62" t="s">
        <v>308</v>
      </c>
      <c r="F31" s="136">
        <v>88.867333427000005</v>
      </c>
      <c r="G31" s="136">
        <v>100.68192722800001</v>
      </c>
      <c r="H31" s="77">
        <f t="shared" si="0"/>
        <v>-0.11734572555653577</v>
      </c>
      <c r="I31" s="63">
        <f t="shared" si="1"/>
        <v>6.9062659514428811E-3</v>
      </c>
      <c r="J31" s="139">
        <v>432.71555283000009</v>
      </c>
      <c r="K31" s="139">
        <v>13.2291363636364</v>
      </c>
      <c r="L31" s="140"/>
      <c r="M31" s="140"/>
      <c r="N31" s="140"/>
      <c r="O31" s="140"/>
      <c r="P31" s="140"/>
      <c r="Q31" s="140"/>
      <c r="R31" s="140"/>
    </row>
    <row r="32" spans="1:18" x14ac:dyDescent="0.2">
      <c r="A32" s="62" t="s">
        <v>533</v>
      </c>
      <c r="B32" s="62" t="s">
        <v>127</v>
      </c>
      <c r="C32" s="62" t="s">
        <v>1378</v>
      </c>
      <c r="D32" s="62" t="s">
        <v>307</v>
      </c>
      <c r="E32" s="62" t="s">
        <v>308</v>
      </c>
      <c r="F32" s="136">
        <v>82.517098050000001</v>
      </c>
      <c r="G32" s="136">
        <v>20.75711059</v>
      </c>
      <c r="H32" s="77">
        <f t="shared" si="0"/>
        <v>2.9753653425035784</v>
      </c>
      <c r="I32" s="63">
        <f t="shared" si="1"/>
        <v>6.4127616155234398E-3</v>
      </c>
      <c r="J32" s="139">
        <v>1006.09978828</v>
      </c>
      <c r="K32" s="139">
        <v>13.038909090909099</v>
      </c>
      <c r="L32" s="140"/>
    </row>
    <row r="33" spans="1:18" x14ac:dyDescent="0.2">
      <c r="A33" s="62" t="s">
        <v>2295</v>
      </c>
      <c r="B33" s="62" t="s">
        <v>1353</v>
      </c>
      <c r="C33" s="62" t="s">
        <v>947</v>
      </c>
      <c r="D33" s="62" t="s">
        <v>306</v>
      </c>
      <c r="E33" s="62" t="s">
        <v>1438</v>
      </c>
      <c r="F33" s="136">
        <v>77.218708581000001</v>
      </c>
      <c r="G33" s="136">
        <v>38.672816118</v>
      </c>
      <c r="H33" s="77">
        <f t="shared" si="0"/>
        <v>0.9967180136400533</v>
      </c>
      <c r="I33" s="63">
        <f t="shared" si="1"/>
        <v>6.0010007876001312E-3</v>
      </c>
      <c r="J33" s="139">
        <v>38.742291000000002</v>
      </c>
      <c r="K33" s="139">
        <v>8.8944545454545505</v>
      </c>
      <c r="L33" s="140"/>
      <c r="M33" s="140"/>
      <c r="N33" s="140"/>
      <c r="O33" s="140"/>
      <c r="P33" s="140"/>
      <c r="Q33" s="140"/>
    </row>
    <row r="34" spans="1:18" x14ac:dyDescent="0.2">
      <c r="A34" s="135" t="s">
        <v>1275</v>
      </c>
      <c r="B34" s="135" t="s">
        <v>1276</v>
      </c>
      <c r="C34" s="135" t="s">
        <v>1231</v>
      </c>
      <c r="D34" s="135" t="s">
        <v>307</v>
      </c>
      <c r="E34" s="135" t="s">
        <v>308</v>
      </c>
      <c r="F34" s="136">
        <v>76.113275696999992</v>
      </c>
      <c r="G34" s="136">
        <v>19.039356034000001</v>
      </c>
      <c r="H34" s="137">
        <f t="shared" si="0"/>
        <v>2.997681201038461</v>
      </c>
      <c r="I34" s="138">
        <f t="shared" si="1"/>
        <v>5.9150928032602407E-3</v>
      </c>
      <c r="J34" s="139">
        <v>867.88970986000004</v>
      </c>
      <c r="K34" s="139">
        <v>2.4305454545454501</v>
      </c>
      <c r="L34" s="140"/>
    </row>
    <row r="35" spans="1:18" s="140" customFormat="1" x14ac:dyDescent="0.2">
      <c r="A35" s="135" t="s">
        <v>2742</v>
      </c>
      <c r="B35" s="135" t="s">
        <v>71</v>
      </c>
      <c r="C35" s="135" t="s">
        <v>2780</v>
      </c>
      <c r="D35" s="135" t="s">
        <v>307</v>
      </c>
      <c r="E35" s="135" t="s">
        <v>308</v>
      </c>
      <c r="F35" s="136">
        <v>73.621975280000001</v>
      </c>
      <c r="G35" s="136">
        <v>24.371651870000001</v>
      </c>
      <c r="H35" s="137">
        <f t="shared" si="0"/>
        <v>2.0208036645486516</v>
      </c>
      <c r="I35" s="138">
        <f t="shared" si="1"/>
        <v>5.7214830415937001E-3</v>
      </c>
      <c r="J35" s="139">
        <v>310.98565575999999</v>
      </c>
      <c r="K35" s="139">
        <v>4.5256818181818197</v>
      </c>
      <c r="M35" s="56"/>
      <c r="N35" s="56"/>
      <c r="O35" s="56"/>
      <c r="P35" s="56"/>
      <c r="Q35" s="56"/>
      <c r="R35" s="56"/>
    </row>
    <row r="36" spans="1:18" x14ac:dyDescent="0.2">
      <c r="A36" s="135" t="s">
        <v>2337</v>
      </c>
      <c r="B36" s="135" t="s">
        <v>163</v>
      </c>
      <c r="C36" s="135" t="s">
        <v>947</v>
      </c>
      <c r="D36" s="135" t="s">
        <v>306</v>
      </c>
      <c r="E36" s="135" t="s">
        <v>1438</v>
      </c>
      <c r="F36" s="136">
        <v>69.393617958000007</v>
      </c>
      <c r="G36" s="136">
        <v>104.81134556399999</v>
      </c>
      <c r="H36" s="137">
        <f t="shared" si="0"/>
        <v>-0.33791883326574779</v>
      </c>
      <c r="I36" s="138">
        <f t="shared" si="1"/>
        <v>5.3928790531838208E-3</v>
      </c>
      <c r="J36" s="139">
        <v>447.07402033999995</v>
      </c>
      <c r="K36" s="139">
        <v>0.43413636363636399</v>
      </c>
      <c r="L36" s="140"/>
    </row>
    <row r="37" spans="1:18" x14ac:dyDescent="0.2">
      <c r="A37" s="62" t="s">
        <v>1286</v>
      </c>
      <c r="B37" s="62" t="s">
        <v>892</v>
      </c>
      <c r="C37" s="62" t="s">
        <v>1231</v>
      </c>
      <c r="D37" s="62" t="s">
        <v>307</v>
      </c>
      <c r="E37" s="62" t="s">
        <v>308</v>
      </c>
      <c r="F37" s="136">
        <v>67.793568598000007</v>
      </c>
      <c r="G37" s="136">
        <v>42.940618827000002</v>
      </c>
      <c r="H37" s="77">
        <f t="shared" si="0"/>
        <v>0.57877483953196052</v>
      </c>
      <c r="I37" s="63">
        <f t="shared" si="1"/>
        <v>5.2685322770461831E-3</v>
      </c>
      <c r="J37" s="139">
        <v>441.29275129000001</v>
      </c>
      <c r="K37" s="139">
        <v>15.4014545454545</v>
      </c>
      <c r="L37" s="140"/>
      <c r="R37" s="140"/>
    </row>
    <row r="38" spans="1:18" x14ac:dyDescent="0.2">
      <c r="A38" s="62" t="s">
        <v>1291</v>
      </c>
      <c r="B38" s="62" t="s">
        <v>600</v>
      </c>
      <c r="C38" s="62" t="s">
        <v>1231</v>
      </c>
      <c r="D38" s="62" t="s">
        <v>307</v>
      </c>
      <c r="E38" s="62" t="s">
        <v>308</v>
      </c>
      <c r="F38" s="136">
        <v>66.382963508000003</v>
      </c>
      <c r="G38" s="136">
        <v>34.824604325999999</v>
      </c>
      <c r="H38" s="77">
        <f t="shared" si="0"/>
        <v>0.90620869333003662</v>
      </c>
      <c r="I38" s="63">
        <f t="shared" si="1"/>
        <v>5.1589080368634665E-3</v>
      </c>
      <c r="J38" s="139">
        <v>341.44617158000005</v>
      </c>
      <c r="K38" s="139">
        <v>15.229409090909099</v>
      </c>
      <c r="L38" s="140"/>
      <c r="M38" s="140"/>
      <c r="N38" s="140"/>
      <c r="O38" s="140"/>
      <c r="P38" s="140"/>
      <c r="Q38" s="140"/>
      <c r="R38" s="140"/>
    </row>
    <row r="39" spans="1:18" s="140" customFormat="1" x14ac:dyDescent="0.2">
      <c r="A39" s="62" t="s">
        <v>757</v>
      </c>
      <c r="B39" s="62" t="s">
        <v>758</v>
      </c>
      <c r="C39" s="62" t="s">
        <v>1231</v>
      </c>
      <c r="D39" s="62" t="s">
        <v>307</v>
      </c>
      <c r="E39" s="62" t="s">
        <v>1438</v>
      </c>
      <c r="F39" s="136">
        <v>65.690210890000003</v>
      </c>
      <c r="G39" s="136">
        <v>24.047099287999998</v>
      </c>
      <c r="H39" s="77">
        <f t="shared" si="0"/>
        <v>1.7317311790192003</v>
      </c>
      <c r="I39" s="63">
        <f t="shared" si="1"/>
        <v>5.1050712260358247E-3</v>
      </c>
      <c r="J39" s="139">
        <v>147.76637134000001</v>
      </c>
      <c r="K39" s="139">
        <v>17.592909090909099</v>
      </c>
      <c r="M39" s="56"/>
      <c r="N39" s="56"/>
      <c r="O39" s="56"/>
      <c r="P39" s="56"/>
      <c r="Q39" s="56"/>
    </row>
    <row r="40" spans="1:18" x14ac:dyDescent="0.2">
      <c r="A40" s="62" t="s">
        <v>2513</v>
      </c>
      <c r="B40" s="62" t="s">
        <v>1348</v>
      </c>
      <c r="C40" s="62" t="s">
        <v>1231</v>
      </c>
      <c r="D40" s="62" t="s">
        <v>1149</v>
      </c>
      <c r="E40" s="62" t="s">
        <v>308</v>
      </c>
      <c r="F40" s="136">
        <v>64.962641269000002</v>
      </c>
      <c r="G40" s="136">
        <v>30.382193346000001</v>
      </c>
      <c r="H40" s="77">
        <f t="shared" si="0"/>
        <v>1.1381814186088945</v>
      </c>
      <c r="I40" s="63">
        <f t="shared" si="1"/>
        <v>5.0485286348828668E-3</v>
      </c>
      <c r="J40" s="139">
        <v>2408.4155897600003</v>
      </c>
      <c r="K40" s="139">
        <v>14.855909090909099</v>
      </c>
      <c r="L40" s="140"/>
      <c r="M40" s="140"/>
      <c r="N40" s="140"/>
      <c r="O40" s="140"/>
      <c r="P40" s="140"/>
      <c r="Q40" s="140"/>
    </row>
    <row r="41" spans="1:18" s="140" customFormat="1" x14ac:dyDescent="0.2">
      <c r="A41" s="135" t="s">
        <v>2431</v>
      </c>
      <c r="B41" s="135" t="s">
        <v>2211</v>
      </c>
      <c r="C41" s="135" t="s">
        <v>947</v>
      </c>
      <c r="D41" s="135" t="s">
        <v>307</v>
      </c>
      <c r="E41" s="135" t="s">
        <v>308</v>
      </c>
      <c r="F41" s="136">
        <v>64.330048296000001</v>
      </c>
      <c r="G41" s="136">
        <v>41.892646640000002</v>
      </c>
      <c r="H41" s="137">
        <f t="shared" si="0"/>
        <v>0.53559284159851295</v>
      </c>
      <c r="I41" s="138">
        <f t="shared" si="1"/>
        <v>4.9993670910165738E-3</v>
      </c>
      <c r="J41" s="139">
        <v>163.31075999999999</v>
      </c>
      <c r="K41" s="139">
        <v>4.7205909090909097</v>
      </c>
    </row>
    <row r="42" spans="1:18" s="140" customFormat="1" x14ac:dyDescent="0.2">
      <c r="A42" s="62" t="s">
        <v>2499</v>
      </c>
      <c r="B42" s="62" t="s">
        <v>218</v>
      </c>
      <c r="C42" s="62" t="s">
        <v>1231</v>
      </c>
      <c r="D42" s="62" t="s">
        <v>1149</v>
      </c>
      <c r="E42" s="62" t="s">
        <v>308</v>
      </c>
      <c r="F42" s="136">
        <v>63.982996085000003</v>
      </c>
      <c r="G42" s="136">
        <v>57.072451325999999</v>
      </c>
      <c r="H42" s="77">
        <f t="shared" si="0"/>
        <v>0.12108372075218421</v>
      </c>
      <c r="I42" s="63">
        <f t="shared" si="1"/>
        <v>4.9723961583265416E-3</v>
      </c>
      <c r="J42" s="139">
        <v>2618.5130164000002</v>
      </c>
      <c r="K42" s="139">
        <v>7.2973181818181798</v>
      </c>
    </row>
    <row r="43" spans="1:18" s="140" customFormat="1" x14ac:dyDescent="0.2">
      <c r="A43" s="62" t="s">
        <v>2294</v>
      </c>
      <c r="B43" s="62" t="s">
        <v>1352</v>
      </c>
      <c r="C43" s="62" t="s">
        <v>947</v>
      </c>
      <c r="D43" s="62" t="s">
        <v>306</v>
      </c>
      <c r="E43" s="62" t="s">
        <v>1438</v>
      </c>
      <c r="F43" s="136">
        <v>63.116169087999999</v>
      </c>
      <c r="G43" s="136">
        <v>35.850334892999996</v>
      </c>
      <c r="H43" s="77">
        <f t="shared" si="0"/>
        <v>0.76054615044401808</v>
      </c>
      <c r="I43" s="63">
        <f t="shared" si="1"/>
        <v>4.9050312724420089E-3</v>
      </c>
      <c r="J43" s="139">
        <v>81.868607999999995</v>
      </c>
      <c r="K43" s="139">
        <v>15.806409090909099</v>
      </c>
      <c r="R43" s="56"/>
    </row>
    <row r="44" spans="1:18" x14ac:dyDescent="0.2">
      <c r="A44" s="62" t="s">
        <v>1296</v>
      </c>
      <c r="B44" s="62" t="s">
        <v>601</v>
      </c>
      <c r="C44" s="62" t="s">
        <v>1231</v>
      </c>
      <c r="D44" s="62" t="s">
        <v>307</v>
      </c>
      <c r="E44" s="62" t="s">
        <v>308</v>
      </c>
      <c r="F44" s="136">
        <v>62.207688793999999</v>
      </c>
      <c r="G44" s="136">
        <v>13.272014585999999</v>
      </c>
      <c r="H44" s="77">
        <f t="shared" si="0"/>
        <v>3.6871323408293915</v>
      </c>
      <c r="I44" s="63">
        <f t="shared" si="1"/>
        <v>4.8344293281723186E-3</v>
      </c>
      <c r="J44" s="139">
        <v>201.75828991999998</v>
      </c>
      <c r="K44" s="139">
        <v>23.362636363636401</v>
      </c>
      <c r="L44" s="140"/>
    </row>
    <row r="45" spans="1:18" s="140" customFormat="1" x14ac:dyDescent="0.2">
      <c r="A45" s="135" t="s">
        <v>2320</v>
      </c>
      <c r="B45" s="135" t="s">
        <v>459</v>
      </c>
      <c r="C45" s="135" t="s">
        <v>947</v>
      </c>
      <c r="D45" s="135" t="s">
        <v>306</v>
      </c>
      <c r="E45" s="135" t="s">
        <v>1438</v>
      </c>
      <c r="F45" s="136">
        <v>62.055355319</v>
      </c>
      <c r="G45" s="136">
        <v>44.779541439000006</v>
      </c>
      <c r="H45" s="137">
        <f t="shared" si="0"/>
        <v>0.38579702526729998</v>
      </c>
      <c r="I45" s="138">
        <f t="shared" si="1"/>
        <v>4.8225908330685845E-3</v>
      </c>
      <c r="J45" s="139">
        <v>1568.7533596492931</v>
      </c>
      <c r="K45" s="139">
        <v>13.699909090909101</v>
      </c>
    </row>
    <row r="46" spans="1:18" x14ac:dyDescent="0.2">
      <c r="A46" s="62" t="s">
        <v>1313</v>
      </c>
      <c r="B46" s="62" t="s">
        <v>874</v>
      </c>
      <c r="C46" s="62" t="s">
        <v>1231</v>
      </c>
      <c r="D46" s="62" t="s">
        <v>307</v>
      </c>
      <c r="E46" s="62" t="s">
        <v>308</v>
      </c>
      <c r="F46" s="136">
        <v>58.36705671</v>
      </c>
      <c r="G46" s="136">
        <v>39.747768009999994</v>
      </c>
      <c r="H46" s="77">
        <f t="shared" si="0"/>
        <v>0.46843608162641104</v>
      </c>
      <c r="I46" s="63">
        <f t="shared" si="1"/>
        <v>4.5359571498039108E-3</v>
      </c>
      <c r="J46" s="139">
        <v>713.33773322000002</v>
      </c>
      <c r="K46" s="139">
        <v>15.577</v>
      </c>
      <c r="L46" s="140"/>
    </row>
    <row r="47" spans="1:18" s="140" customFormat="1" x14ac:dyDescent="0.2">
      <c r="A47" s="135" t="s">
        <v>2520</v>
      </c>
      <c r="B47" s="135" t="s">
        <v>1130</v>
      </c>
      <c r="C47" s="135" t="s">
        <v>1231</v>
      </c>
      <c r="D47" s="135" t="s">
        <v>1149</v>
      </c>
      <c r="E47" s="135" t="s">
        <v>1438</v>
      </c>
      <c r="F47" s="136">
        <v>55.499032899999996</v>
      </c>
      <c r="G47" s="136">
        <v>49.119480459999998</v>
      </c>
      <c r="H47" s="137">
        <f t="shared" si="0"/>
        <v>0.1298782556382112</v>
      </c>
      <c r="I47" s="138">
        <f t="shared" si="1"/>
        <v>4.3130705791924358E-3</v>
      </c>
      <c r="J47" s="139">
        <v>754.7272332</v>
      </c>
      <c r="K47" s="139">
        <v>8.7626818181818198</v>
      </c>
      <c r="R47" s="56"/>
    </row>
    <row r="48" spans="1:18" s="140" customFormat="1" x14ac:dyDescent="0.2">
      <c r="A48" s="135" t="s">
        <v>1273</v>
      </c>
      <c r="B48" s="135" t="s">
        <v>1274</v>
      </c>
      <c r="C48" s="135" t="s">
        <v>1231</v>
      </c>
      <c r="D48" s="135" t="s">
        <v>307</v>
      </c>
      <c r="E48" s="135" t="s">
        <v>308</v>
      </c>
      <c r="F48" s="136">
        <v>52.453665983999997</v>
      </c>
      <c r="G48" s="136">
        <v>74.647423726</v>
      </c>
      <c r="H48" s="137">
        <f t="shared" si="0"/>
        <v>-0.29731445017398273</v>
      </c>
      <c r="I48" s="138">
        <f t="shared" si="1"/>
        <v>4.0764019065704735E-3</v>
      </c>
      <c r="J48" s="139">
        <v>463.88455593999998</v>
      </c>
      <c r="K48" s="139">
        <v>3.3354545454545499</v>
      </c>
    </row>
    <row r="49" spans="1:18" x14ac:dyDescent="0.2">
      <c r="A49" s="62" t="s">
        <v>2496</v>
      </c>
      <c r="B49" s="62" t="s">
        <v>1351</v>
      </c>
      <c r="C49" s="62" t="s">
        <v>1231</v>
      </c>
      <c r="D49" s="62" t="s">
        <v>1149</v>
      </c>
      <c r="E49" s="62" t="s">
        <v>308</v>
      </c>
      <c r="F49" s="136">
        <v>49.75858599</v>
      </c>
      <c r="G49" s="136">
        <v>28.221759377999998</v>
      </c>
      <c r="H49" s="77">
        <f t="shared" si="0"/>
        <v>0.76312841887486393</v>
      </c>
      <c r="I49" s="63">
        <f t="shared" si="1"/>
        <v>3.8669555500612323E-3</v>
      </c>
      <c r="J49" s="139">
        <v>1741.23482255</v>
      </c>
      <c r="K49" s="139">
        <v>18.012954545454502</v>
      </c>
      <c r="L49" s="140"/>
      <c r="M49" s="140"/>
      <c r="N49" s="140"/>
      <c r="O49" s="140"/>
      <c r="P49" s="140"/>
      <c r="Q49" s="140"/>
    </row>
    <row r="50" spans="1:18" x14ac:dyDescent="0.2">
      <c r="A50" s="135" t="s">
        <v>2338</v>
      </c>
      <c r="B50" s="135" t="s">
        <v>503</v>
      </c>
      <c r="C50" s="135" t="s">
        <v>947</v>
      </c>
      <c r="D50" s="135" t="s">
        <v>306</v>
      </c>
      <c r="E50" s="135" t="s">
        <v>1438</v>
      </c>
      <c r="F50" s="136">
        <v>49.624630454999995</v>
      </c>
      <c r="G50" s="136">
        <v>17.077176879</v>
      </c>
      <c r="H50" s="137">
        <f t="shared" si="0"/>
        <v>1.9059036400813985</v>
      </c>
      <c r="I50" s="138">
        <f t="shared" si="1"/>
        <v>3.8565452843910266E-3</v>
      </c>
      <c r="J50" s="139">
        <v>1349.7782017763475</v>
      </c>
      <c r="K50" s="139">
        <v>18.409590909090898</v>
      </c>
      <c r="L50" s="140"/>
    </row>
    <row r="51" spans="1:18" s="140" customFormat="1" x14ac:dyDescent="0.2">
      <c r="A51" s="135" t="s">
        <v>1257</v>
      </c>
      <c r="B51" s="135" t="s">
        <v>1258</v>
      </c>
      <c r="C51" s="135" t="s">
        <v>1232</v>
      </c>
      <c r="D51" s="135" t="s">
        <v>306</v>
      </c>
      <c r="E51" s="135" t="s">
        <v>308</v>
      </c>
      <c r="F51" s="136">
        <v>48.280320398000001</v>
      </c>
      <c r="G51" s="136">
        <v>8.7846334430000006</v>
      </c>
      <c r="H51" s="137">
        <f t="shared" si="0"/>
        <v>4.4959971535832244</v>
      </c>
      <c r="I51" s="138">
        <f t="shared" si="1"/>
        <v>3.7520731187839899E-3</v>
      </c>
      <c r="J51" s="139">
        <v>331.85086539999998</v>
      </c>
      <c r="K51" s="139">
        <v>9.1454090909090908</v>
      </c>
      <c r="M51" s="56"/>
      <c r="N51" s="56"/>
      <c r="O51" s="56"/>
      <c r="P51" s="56"/>
      <c r="Q51" s="56"/>
      <c r="R51" s="56"/>
    </row>
    <row r="52" spans="1:18" x14ac:dyDescent="0.2">
      <c r="A52" s="135" t="s">
        <v>1281</v>
      </c>
      <c r="B52" s="135" t="s">
        <v>1282</v>
      </c>
      <c r="C52" s="135" t="s">
        <v>1231</v>
      </c>
      <c r="D52" s="135" t="s">
        <v>307</v>
      </c>
      <c r="E52" s="135" t="s">
        <v>308</v>
      </c>
      <c r="F52" s="136">
        <v>47.207341574000004</v>
      </c>
      <c r="G52" s="136">
        <v>34.279417623000001</v>
      </c>
      <c r="H52" s="137">
        <f t="shared" si="0"/>
        <v>0.37713371018082675</v>
      </c>
      <c r="I52" s="138">
        <f t="shared" si="1"/>
        <v>3.6686872802193888E-3</v>
      </c>
      <c r="J52" s="139">
        <v>286.48603818999999</v>
      </c>
      <c r="K52" s="139">
        <v>4.44813636363636</v>
      </c>
      <c r="L52" s="140"/>
      <c r="M52" s="140"/>
      <c r="N52" s="140"/>
      <c r="O52" s="140"/>
      <c r="P52" s="140"/>
      <c r="Q52" s="140"/>
      <c r="R52" s="140"/>
    </row>
    <row r="53" spans="1:18" x14ac:dyDescent="0.2">
      <c r="A53" s="62" t="s">
        <v>2441</v>
      </c>
      <c r="B53" s="62" t="s">
        <v>2187</v>
      </c>
      <c r="C53" s="62" t="s">
        <v>947</v>
      </c>
      <c r="D53" s="62" t="s">
        <v>306</v>
      </c>
      <c r="E53" s="62" t="s">
        <v>1438</v>
      </c>
      <c r="F53" s="136">
        <v>44.167163668000001</v>
      </c>
      <c r="G53" s="136">
        <v>21.756972284000003</v>
      </c>
      <c r="H53" s="77">
        <f t="shared" si="0"/>
        <v>1.0300234376122441</v>
      </c>
      <c r="I53" s="63">
        <f t="shared" si="1"/>
        <v>3.4324218680723694E-3</v>
      </c>
      <c r="J53" s="139">
        <v>333.65720499999998</v>
      </c>
      <c r="K53" s="139">
        <v>21.687045454545501</v>
      </c>
      <c r="L53" s="140"/>
    </row>
    <row r="54" spans="1:18" x14ac:dyDescent="0.2">
      <c r="A54" s="62" t="s">
        <v>2534</v>
      </c>
      <c r="B54" s="62" t="s">
        <v>1148</v>
      </c>
      <c r="C54" s="62" t="s">
        <v>1231</v>
      </c>
      <c r="D54" s="62" t="s">
        <v>1149</v>
      </c>
      <c r="E54" s="62" t="s">
        <v>1438</v>
      </c>
      <c r="F54" s="136">
        <v>43.663843102000001</v>
      </c>
      <c r="G54" s="136">
        <v>17.527780304</v>
      </c>
      <c r="H54" s="77">
        <f t="shared" si="0"/>
        <v>1.491122226813598</v>
      </c>
      <c r="I54" s="63">
        <f t="shared" si="1"/>
        <v>3.3933066436858724E-3</v>
      </c>
      <c r="J54" s="139">
        <v>707.13889689999996</v>
      </c>
      <c r="K54" s="139">
        <v>25.290590909090898</v>
      </c>
      <c r="L54" s="140"/>
    </row>
    <row r="55" spans="1:18" x14ac:dyDescent="0.2">
      <c r="A55" s="62" t="s">
        <v>546</v>
      </c>
      <c r="B55" s="62" t="s">
        <v>744</v>
      </c>
      <c r="C55" s="62" t="s">
        <v>1231</v>
      </c>
      <c r="D55" s="62" t="s">
        <v>307</v>
      </c>
      <c r="E55" s="62" t="s">
        <v>308</v>
      </c>
      <c r="F55" s="136">
        <v>42.640237931000001</v>
      </c>
      <c r="G55" s="136">
        <v>27.327575019000001</v>
      </c>
      <c r="H55" s="77">
        <f t="shared" si="0"/>
        <v>0.56033742113427887</v>
      </c>
      <c r="I55" s="63">
        <f t="shared" si="1"/>
        <v>3.3137578458589945E-3</v>
      </c>
      <c r="J55" s="139">
        <v>571.69180684575963</v>
      </c>
      <c r="K55" s="139">
        <v>11.3865</v>
      </c>
      <c r="L55" s="140"/>
      <c r="M55" s="140"/>
      <c r="N55" s="140"/>
      <c r="O55" s="140"/>
      <c r="P55" s="140"/>
      <c r="Q55" s="140"/>
      <c r="R55" s="140"/>
    </row>
    <row r="56" spans="1:18" x14ac:dyDescent="0.2">
      <c r="A56" s="62" t="s">
        <v>2424</v>
      </c>
      <c r="B56" s="62" t="s">
        <v>2179</v>
      </c>
      <c r="C56" s="62" t="s">
        <v>947</v>
      </c>
      <c r="D56" s="62" t="s">
        <v>306</v>
      </c>
      <c r="E56" s="62" t="s">
        <v>1438</v>
      </c>
      <c r="F56" s="136">
        <v>40.24706939</v>
      </c>
      <c r="G56" s="136">
        <v>22.193699335000002</v>
      </c>
      <c r="H56" s="77">
        <f t="shared" si="0"/>
        <v>0.81344573441748835</v>
      </c>
      <c r="I56" s="63">
        <f t="shared" si="1"/>
        <v>3.1277743379331114E-3</v>
      </c>
      <c r="J56" s="139">
        <v>429.66252541075499</v>
      </c>
      <c r="K56" s="139">
        <v>62.590909090909101</v>
      </c>
      <c r="L56" s="140"/>
      <c r="R56" s="140"/>
    </row>
    <row r="57" spans="1:18" x14ac:dyDescent="0.2">
      <c r="A57" s="62" t="s">
        <v>2458</v>
      </c>
      <c r="B57" s="62" t="s">
        <v>366</v>
      </c>
      <c r="C57" s="62" t="s">
        <v>947</v>
      </c>
      <c r="D57" s="62" t="s">
        <v>306</v>
      </c>
      <c r="E57" s="62" t="s">
        <v>1438</v>
      </c>
      <c r="F57" s="136">
        <v>39.882515696999995</v>
      </c>
      <c r="G57" s="136">
        <v>73.528570430000002</v>
      </c>
      <c r="H57" s="77">
        <f t="shared" si="0"/>
        <v>-0.45759158020121471</v>
      </c>
      <c r="I57" s="63">
        <f t="shared" si="1"/>
        <v>3.099443289162453E-3</v>
      </c>
      <c r="J57" s="139">
        <v>1287.6675914277998</v>
      </c>
      <c r="K57" s="139">
        <v>11.734863636363601</v>
      </c>
      <c r="L57" s="140"/>
      <c r="M57" s="140"/>
      <c r="N57" s="140"/>
      <c r="O57" s="140"/>
      <c r="P57" s="140"/>
      <c r="Q57" s="140"/>
    </row>
    <row r="58" spans="1:18" s="140" customFormat="1" x14ac:dyDescent="0.2">
      <c r="A58" s="135" t="s">
        <v>701</v>
      </c>
      <c r="B58" s="135" t="s">
        <v>823</v>
      </c>
      <c r="C58" s="135" t="s">
        <v>1232</v>
      </c>
      <c r="D58" s="135" t="s">
        <v>306</v>
      </c>
      <c r="E58" s="135" t="s">
        <v>308</v>
      </c>
      <c r="F58" s="136">
        <v>39.767850893000002</v>
      </c>
      <c r="G58" s="136">
        <v>23.188931457999999</v>
      </c>
      <c r="H58" s="137">
        <f t="shared" si="0"/>
        <v>0.7149496933495143</v>
      </c>
      <c r="I58" s="138">
        <f t="shared" si="1"/>
        <v>3.0905321898737079E-3</v>
      </c>
      <c r="J58" s="139">
        <v>4651.5654709999999</v>
      </c>
      <c r="K58" s="139">
        <v>6.3679090909090901</v>
      </c>
      <c r="M58" s="56"/>
      <c r="N58" s="56"/>
      <c r="O58" s="56"/>
      <c r="P58" s="56"/>
      <c r="Q58" s="56"/>
      <c r="R58" s="56"/>
    </row>
    <row r="59" spans="1:18" x14ac:dyDescent="0.2">
      <c r="A59" s="135" t="s">
        <v>374</v>
      </c>
      <c r="B59" s="135" t="s">
        <v>620</v>
      </c>
      <c r="C59" s="135" t="s">
        <v>1227</v>
      </c>
      <c r="D59" s="135" t="s">
        <v>306</v>
      </c>
      <c r="E59" s="135" t="s">
        <v>1438</v>
      </c>
      <c r="F59" s="136">
        <v>38.583472847000003</v>
      </c>
      <c r="G59" s="136">
        <v>21.220454458999999</v>
      </c>
      <c r="H59" s="137">
        <f t="shared" si="0"/>
        <v>0.81822085486185325</v>
      </c>
      <c r="I59" s="138">
        <f t="shared" si="1"/>
        <v>2.9984890345623651E-3</v>
      </c>
      <c r="J59" s="139">
        <v>244.23604690000002</v>
      </c>
      <c r="K59" s="139">
        <v>6.8053181818181798</v>
      </c>
      <c r="L59" s="140"/>
      <c r="R59" s="140"/>
    </row>
    <row r="60" spans="1:18" x14ac:dyDescent="0.2">
      <c r="A60" s="62" t="s">
        <v>1582</v>
      </c>
      <c r="B60" s="62" t="s">
        <v>821</v>
      </c>
      <c r="C60" s="62" t="s">
        <v>1230</v>
      </c>
      <c r="D60" s="62" t="s">
        <v>306</v>
      </c>
      <c r="E60" s="62" t="s">
        <v>1438</v>
      </c>
      <c r="F60" s="136">
        <v>37.952353020000004</v>
      </c>
      <c r="G60" s="136">
        <v>27.241788761999999</v>
      </c>
      <c r="H60" s="77">
        <f t="shared" si="0"/>
        <v>0.39316670250891672</v>
      </c>
      <c r="I60" s="63">
        <f t="shared" si="1"/>
        <v>2.9494419752616485E-3</v>
      </c>
      <c r="J60" s="139">
        <v>26.191611330000001</v>
      </c>
      <c r="K60" s="139">
        <v>31.872909090909101</v>
      </c>
      <c r="L60" s="140"/>
      <c r="M60" s="140"/>
      <c r="N60" s="140"/>
      <c r="O60" s="140"/>
      <c r="P60" s="140"/>
      <c r="Q60" s="140"/>
    </row>
    <row r="61" spans="1:18" x14ac:dyDescent="0.2">
      <c r="A61" s="62" t="s">
        <v>2501</v>
      </c>
      <c r="B61" s="62" t="s">
        <v>1283</v>
      </c>
      <c r="C61" s="62" t="s">
        <v>1231</v>
      </c>
      <c r="D61" s="62" t="s">
        <v>1149</v>
      </c>
      <c r="E61" s="62" t="s">
        <v>308</v>
      </c>
      <c r="F61" s="136">
        <v>37.861846079000003</v>
      </c>
      <c r="G61" s="136">
        <v>29.939363977000003</v>
      </c>
      <c r="H61" s="77">
        <f t="shared" si="0"/>
        <v>0.26461758199293084</v>
      </c>
      <c r="I61" s="63">
        <f t="shared" si="1"/>
        <v>2.9424082882937479E-3</v>
      </c>
      <c r="J61" s="139">
        <v>1036.9903870000001</v>
      </c>
      <c r="K61" s="139">
        <v>10.196999999999999</v>
      </c>
      <c r="L61" s="140"/>
    </row>
    <row r="62" spans="1:18" s="140" customFormat="1" x14ac:dyDescent="0.2">
      <c r="A62" s="62" t="s">
        <v>317</v>
      </c>
      <c r="B62" s="62" t="s">
        <v>318</v>
      </c>
      <c r="C62" s="62" t="s">
        <v>1232</v>
      </c>
      <c r="D62" s="62" t="s">
        <v>306</v>
      </c>
      <c r="E62" s="62" t="s">
        <v>1438</v>
      </c>
      <c r="F62" s="136">
        <v>37.292974907999998</v>
      </c>
      <c r="G62" s="136">
        <v>13.17089131</v>
      </c>
      <c r="H62" s="77">
        <f t="shared" si="0"/>
        <v>1.8314693387292098</v>
      </c>
      <c r="I62" s="63">
        <f t="shared" si="1"/>
        <v>2.8981988420604811E-3</v>
      </c>
      <c r="J62" s="139">
        <v>967.33878929999992</v>
      </c>
      <c r="K62" s="139">
        <v>14.5812272727273</v>
      </c>
      <c r="M62" s="56"/>
      <c r="N62" s="56"/>
      <c r="O62" s="56"/>
      <c r="P62" s="56"/>
      <c r="Q62" s="56"/>
      <c r="R62" s="56"/>
    </row>
    <row r="63" spans="1:18" x14ac:dyDescent="0.2">
      <c r="A63" s="62" t="s">
        <v>2313</v>
      </c>
      <c r="B63" s="62" t="s">
        <v>223</v>
      </c>
      <c r="C63" s="62" t="s">
        <v>947</v>
      </c>
      <c r="D63" s="62" t="s">
        <v>306</v>
      </c>
      <c r="E63" s="62" t="s">
        <v>1438</v>
      </c>
      <c r="F63" s="136">
        <v>36.069114394000003</v>
      </c>
      <c r="G63" s="136">
        <v>31.109327338</v>
      </c>
      <c r="H63" s="77">
        <f t="shared" si="0"/>
        <v>0.15943086785877325</v>
      </c>
      <c r="I63" s="63">
        <f t="shared" si="1"/>
        <v>2.8030873329017562E-3</v>
      </c>
      <c r="J63" s="139">
        <v>470.64345740878622</v>
      </c>
      <c r="K63" s="139">
        <v>29.195454545454499</v>
      </c>
      <c r="L63" s="140"/>
    </row>
    <row r="64" spans="1:18" x14ac:dyDescent="0.2">
      <c r="A64" s="62" t="s">
        <v>2495</v>
      </c>
      <c r="B64" s="62" t="s">
        <v>528</v>
      </c>
      <c r="C64" s="62" t="s">
        <v>1231</v>
      </c>
      <c r="D64" s="62" t="s">
        <v>1149</v>
      </c>
      <c r="E64" s="62" t="s">
        <v>308</v>
      </c>
      <c r="F64" s="136">
        <v>35.834953665</v>
      </c>
      <c r="G64" s="136">
        <v>46.942233920999996</v>
      </c>
      <c r="H64" s="77">
        <f t="shared" si="0"/>
        <v>-0.23661592830653644</v>
      </c>
      <c r="I64" s="63">
        <f t="shared" si="1"/>
        <v>2.7848896869558906E-3</v>
      </c>
      <c r="J64" s="139">
        <v>2729.4223632600001</v>
      </c>
      <c r="K64" s="139">
        <v>5.0125909090909104</v>
      </c>
      <c r="L64" s="140"/>
      <c r="M64" s="140"/>
      <c r="N64" s="140"/>
      <c r="O64" s="140"/>
      <c r="P64" s="140"/>
      <c r="Q64" s="140"/>
      <c r="R64" s="140"/>
    </row>
    <row r="65" spans="1:18" s="140" customFormat="1" x14ac:dyDescent="0.2">
      <c r="A65" s="62" t="s">
        <v>2512</v>
      </c>
      <c r="B65" s="62" t="s">
        <v>42</v>
      </c>
      <c r="C65" s="62" t="s">
        <v>1231</v>
      </c>
      <c r="D65" s="62" t="s">
        <v>1149</v>
      </c>
      <c r="E65" s="62" t="s">
        <v>308</v>
      </c>
      <c r="F65" s="136">
        <v>35.410092515000002</v>
      </c>
      <c r="G65" s="136">
        <v>49.718784540999998</v>
      </c>
      <c r="H65" s="77">
        <f t="shared" si="0"/>
        <v>-0.28779247437556532</v>
      </c>
      <c r="I65" s="63">
        <f t="shared" si="1"/>
        <v>2.7518718841122152E-3</v>
      </c>
      <c r="J65" s="139">
        <v>2894.52561006</v>
      </c>
      <c r="K65" s="139">
        <v>5.6770909090909099</v>
      </c>
      <c r="R65" s="56"/>
    </row>
    <row r="66" spans="1:18" x14ac:dyDescent="0.2">
      <c r="A66" s="62" t="s">
        <v>1325</v>
      </c>
      <c r="B66" s="62" t="s">
        <v>38</v>
      </c>
      <c r="C66" s="62" t="s">
        <v>1231</v>
      </c>
      <c r="D66" s="62" t="s">
        <v>307</v>
      </c>
      <c r="E66" s="62" t="s">
        <v>308</v>
      </c>
      <c r="F66" s="136">
        <v>35.202358889999999</v>
      </c>
      <c r="G66" s="136">
        <v>28.23708105</v>
      </c>
      <c r="H66" s="77">
        <f t="shared" si="0"/>
        <v>0.24667131236640327</v>
      </c>
      <c r="I66" s="63">
        <f t="shared" si="1"/>
        <v>2.7357280030483612E-3</v>
      </c>
      <c r="J66" s="139">
        <v>354.56376293</v>
      </c>
      <c r="K66" s="139">
        <v>23.420590909090901</v>
      </c>
      <c r="L66" s="140"/>
      <c r="M66" s="140"/>
      <c r="N66" s="140"/>
      <c r="O66" s="140"/>
      <c r="P66" s="140"/>
      <c r="Q66" s="140"/>
      <c r="R66" s="140"/>
    </row>
    <row r="67" spans="1:18" x14ac:dyDescent="0.2">
      <c r="A67" s="62" t="s">
        <v>2519</v>
      </c>
      <c r="B67" s="62" t="s">
        <v>545</v>
      </c>
      <c r="C67" s="62" t="s">
        <v>1231</v>
      </c>
      <c r="D67" s="62" t="s">
        <v>307</v>
      </c>
      <c r="E67" s="62" t="s">
        <v>308</v>
      </c>
      <c r="F67" s="136">
        <v>33.983401152999996</v>
      </c>
      <c r="G67" s="136">
        <v>20.021516197</v>
      </c>
      <c r="H67" s="77">
        <f t="shared" si="0"/>
        <v>0.69734403821484947</v>
      </c>
      <c r="I67" s="63">
        <f t="shared" si="1"/>
        <v>2.6409975099565852E-3</v>
      </c>
      <c r="J67" s="139">
        <v>702.19044252000003</v>
      </c>
      <c r="K67" s="139">
        <v>7.7540909090909098</v>
      </c>
      <c r="L67" s="140"/>
    </row>
    <row r="68" spans="1:18" x14ac:dyDescent="0.2">
      <c r="A68" s="62" t="s">
        <v>2394</v>
      </c>
      <c r="B68" s="62" t="s">
        <v>139</v>
      </c>
      <c r="C68" s="62" t="s">
        <v>947</v>
      </c>
      <c r="D68" s="62" t="s">
        <v>306</v>
      </c>
      <c r="E68" s="62" t="s">
        <v>1438</v>
      </c>
      <c r="F68" s="136">
        <v>33.963966298000003</v>
      </c>
      <c r="G68" s="136">
        <v>42.259543841999999</v>
      </c>
      <c r="H68" s="77">
        <f t="shared" si="0"/>
        <v>-0.19630068831352054</v>
      </c>
      <c r="I68" s="63">
        <f t="shared" si="1"/>
        <v>2.6394871430739336E-3</v>
      </c>
      <c r="J68" s="139">
        <v>431.36194465420004</v>
      </c>
      <c r="K68" s="139">
        <v>13.6261363636364</v>
      </c>
      <c r="L68" s="140"/>
      <c r="M68" s="140"/>
      <c r="N68" s="140"/>
      <c r="O68" s="140"/>
      <c r="P68" s="140"/>
      <c r="Q68" s="140"/>
    </row>
    <row r="69" spans="1:18" s="140" customFormat="1" x14ac:dyDescent="0.2">
      <c r="A69" s="135" t="s">
        <v>354</v>
      </c>
      <c r="B69" s="135" t="s">
        <v>355</v>
      </c>
      <c r="C69" s="135" t="s">
        <v>1232</v>
      </c>
      <c r="D69" s="135" t="s">
        <v>306</v>
      </c>
      <c r="E69" s="135" t="s">
        <v>308</v>
      </c>
      <c r="F69" s="136">
        <v>33.201072784000004</v>
      </c>
      <c r="G69" s="136">
        <v>32.562531645</v>
      </c>
      <c r="H69" s="137">
        <f t="shared" si="0"/>
        <v>1.9609689626145954E-2</v>
      </c>
      <c r="I69" s="138">
        <f t="shared" si="1"/>
        <v>2.5801993789750727E-3</v>
      </c>
      <c r="J69" s="139">
        <v>797.21203070000001</v>
      </c>
      <c r="K69" s="139">
        <v>9.7925909090909098</v>
      </c>
    </row>
    <row r="70" spans="1:18" x14ac:dyDescent="0.2">
      <c r="A70" s="62" t="s">
        <v>1583</v>
      </c>
      <c r="B70" s="62" t="s">
        <v>822</v>
      </c>
      <c r="C70" s="62" t="s">
        <v>1230</v>
      </c>
      <c r="D70" s="62" t="s">
        <v>306</v>
      </c>
      <c r="E70" s="62" t="s">
        <v>1438</v>
      </c>
      <c r="F70" s="136">
        <v>31.887784543999999</v>
      </c>
      <c r="G70" s="136">
        <v>34.967730158999998</v>
      </c>
      <c r="H70" s="77">
        <f t="shared" si="0"/>
        <v>-8.8079655184804206E-2</v>
      </c>
      <c r="I70" s="63">
        <f t="shared" si="1"/>
        <v>2.4781380533272983E-3</v>
      </c>
      <c r="J70" s="139">
        <v>75.157025579999996</v>
      </c>
      <c r="K70" s="139">
        <v>24.2350909090909</v>
      </c>
      <c r="L70" s="140"/>
      <c r="M70" s="140"/>
      <c r="N70" s="140"/>
      <c r="O70" s="140"/>
      <c r="P70" s="140"/>
      <c r="Q70" s="140"/>
      <c r="R70" s="140"/>
    </row>
    <row r="71" spans="1:18" s="140" customFormat="1" x14ac:dyDescent="0.2">
      <c r="A71" s="62" t="s">
        <v>700</v>
      </c>
      <c r="B71" s="62" t="s">
        <v>1272</v>
      </c>
      <c r="C71" s="62" t="s">
        <v>1231</v>
      </c>
      <c r="D71" s="62" t="s">
        <v>306</v>
      </c>
      <c r="E71" s="62" t="s">
        <v>1438</v>
      </c>
      <c r="F71" s="136">
        <v>31.463850714000003</v>
      </c>
      <c r="G71" s="136">
        <v>14.103313871999999</v>
      </c>
      <c r="H71" s="77">
        <f t="shared" ref="H71:H134" si="2">IF(ISERROR(F71/G71-1),"",IF((F71/G71-1)&gt;10000%,"",F71/G71-1))</f>
        <v>1.2309544408897208</v>
      </c>
      <c r="I71" s="63">
        <f t="shared" ref="I71:I134" si="3">F71/$F$1039</f>
        <v>2.4451923165431651E-3</v>
      </c>
      <c r="J71" s="139">
        <v>430.97405650999997</v>
      </c>
      <c r="K71" s="139">
        <v>18.800863636363601</v>
      </c>
      <c r="M71" s="56"/>
      <c r="N71" s="56"/>
      <c r="O71" s="56"/>
      <c r="P71" s="56"/>
      <c r="Q71" s="56"/>
      <c r="R71" s="56"/>
    </row>
    <row r="72" spans="1:18" s="140" customFormat="1" x14ac:dyDescent="0.2">
      <c r="A72" s="62" t="s">
        <v>2387</v>
      </c>
      <c r="B72" s="62" t="s">
        <v>143</v>
      </c>
      <c r="C72" s="62" t="s">
        <v>947</v>
      </c>
      <c r="D72" s="62" t="s">
        <v>306</v>
      </c>
      <c r="E72" s="62" t="s">
        <v>1438</v>
      </c>
      <c r="F72" s="136">
        <v>30.714831787999998</v>
      </c>
      <c r="G72" s="136">
        <v>8.942165224</v>
      </c>
      <c r="H72" s="77">
        <f t="shared" si="2"/>
        <v>2.4348316116508379</v>
      </c>
      <c r="I72" s="63">
        <f t="shared" si="3"/>
        <v>2.3869828068601787E-3</v>
      </c>
      <c r="J72" s="139">
        <v>148.76972454719998</v>
      </c>
      <c r="K72" s="139">
        <v>15.124363636363601</v>
      </c>
      <c r="M72" s="56"/>
      <c r="N72" s="56"/>
      <c r="O72" s="56"/>
      <c r="P72" s="56"/>
      <c r="Q72" s="56"/>
      <c r="R72" s="56"/>
    </row>
    <row r="73" spans="1:18" x14ac:dyDescent="0.2">
      <c r="A73" s="62" t="s">
        <v>2438</v>
      </c>
      <c r="B73" s="62" t="s">
        <v>749</v>
      </c>
      <c r="C73" s="62" t="s">
        <v>947</v>
      </c>
      <c r="D73" s="62" t="s">
        <v>306</v>
      </c>
      <c r="E73" s="62" t="s">
        <v>1438</v>
      </c>
      <c r="F73" s="136">
        <v>30.689624475999999</v>
      </c>
      <c r="G73" s="136">
        <v>24.501505025</v>
      </c>
      <c r="H73" s="77">
        <f t="shared" si="2"/>
        <v>0.25256078941624116</v>
      </c>
      <c r="I73" s="63">
        <f t="shared" si="3"/>
        <v>2.3850238373054546E-3</v>
      </c>
      <c r="J73" s="139">
        <v>244.96835949999999</v>
      </c>
      <c r="K73" s="139">
        <v>13.8879545454545</v>
      </c>
      <c r="L73" s="140"/>
      <c r="M73" s="140"/>
      <c r="N73" s="140"/>
      <c r="O73" s="140"/>
      <c r="P73" s="140"/>
      <c r="Q73" s="140"/>
    </row>
    <row r="74" spans="1:18" x14ac:dyDescent="0.2">
      <c r="A74" s="62" t="s">
        <v>2500</v>
      </c>
      <c r="B74" s="62" t="s">
        <v>544</v>
      </c>
      <c r="C74" s="62" t="s">
        <v>1231</v>
      </c>
      <c r="D74" s="62" t="s">
        <v>307</v>
      </c>
      <c r="E74" s="62" t="s">
        <v>308</v>
      </c>
      <c r="F74" s="136">
        <v>30.421894033000001</v>
      </c>
      <c r="G74" s="136">
        <v>27.495247730999999</v>
      </c>
      <c r="H74" s="77">
        <f t="shared" si="2"/>
        <v>0.10644189609174903</v>
      </c>
      <c r="I74" s="63">
        <f t="shared" si="3"/>
        <v>2.3642173432727011E-3</v>
      </c>
      <c r="J74" s="139">
        <v>1822.1695833499998</v>
      </c>
      <c r="K74" s="139">
        <v>8.9524090909090894</v>
      </c>
      <c r="L74" s="140"/>
    </row>
    <row r="75" spans="1:18" x14ac:dyDescent="0.2">
      <c r="A75" s="135" t="s">
        <v>2293</v>
      </c>
      <c r="B75" s="135" t="s">
        <v>1248</v>
      </c>
      <c r="C75" s="135" t="s">
        <v>947</v>
      </c>
      <c r="D75" s="135" t="s">
        <v>306</v>
      </c>
      <c r="E75" s="135" t="s">
        <v>1438</v>
      </c>
      <c r="F75" s="136">
        <v>29.888543515999999</v>
      </c>
      <c r="G75" s="136">
        <v>40.961019258</v>
      </c>
      <c r="H75" s="137">
        <f t="shared" si="2"/>
        <v>-0.27031738815526329</v>
      </c>
      <c r="I75" s="138">
        <f t="shared" si="3"/>
        <v>2.3227683611361173E-3</v>
      </c>
      <c r="J75" s="139">
        <v>902.86416912218795</v>
      </c>
      <c r="K75" s="139">
        <v>8.8735909090909093</v>
      </c>
      <c r="L75" s="140"/>
      <c r="M75" s="140"/>
      <c r="N75" s="140"/>
      <c r="O75" s="140"/>
      <c r="P75" s="140"/>
      <c r="Q75" s="140"/>
    </row>
    <row r="76" spans="1:18" s="140" customFormat="1" x14ac:dyDescent="0.2">
      <c r="A76" s="62" t="s">
        <v>166</v>
      </c>
      <c r="B76" s="62" t="s">
        <v>761</v>
      </c>
      <c r="C76" s="62" t="s">
        <v>1232</v>
      </c>
      <c r="D76" s="62" t="s">
        <v>306</v>
      </c>
      <c r="E76" s="62" t="s">
        <v>1438</v>
      </c>
      <c r="F76" s="136">
        <v>29.847123169</v>
      </c>
      <c r="G76" s="136">
        <v>23.907516453000003</v>
      </c>
      <c r="H76" s="77">
        <f t="shared" si="2"/>
        <v>0.24844097577750168</v>
      </c>
      <c r="I76" s="63">
        <f t="shared" si="3"/>
        <v>2.3195494063059036E-3</v>
      </c>
      <c r="J76" s="139">
        <v>591.00230099999999</v>
      </c>
      <c r="K76" s="139">
        <v>22.385272727272699</v>
      </c>
      <c r="M76" s="56"/>
      <c r="N76" s="56"/>
      <c r="O76" s="56"/>
      <c r="P76" s="56"/>
      <c r="Q76" s="56"/>
      <c r="R76" s="56"/>
    </row>
    <row r="77" spans="1:18" x14ac:dyDescent="0.2">
      <c r="A77" s="62" t="s">
        <v>2498</v>
      </c>
      <c r="B77" s="62" t="s">
        <v>740</v>
      </c>
      <c r="C77" s="62" t="s">
        <v>1231</v>
      </c>
      <c r="D77" s="62" t="s">
        <v>307</v>
      </c>
      <c r="E77" s="62" t="s">
        <v>308</v>
      </c>
      <c r="F77" s="136">
        <v>29.807992141</v>
      </c>
      <c r="G77" s="136">
        <v>30.915769113000003</v>
      </c>
      <c r="H77" s="77">
        <f t="shared" si="2"/>
        <v>-3.5832101344494327E-2</v>
      </c>
      <c r="I77" s="63">
        <f t="shared" si="3"/>
        <v>2.3165083643853271E-3</v>
      </c>
      <c r="J77" s="139">
        <v>221.54524549000001</v>
      </c>
      <c r="K77" s="139">
        <v>41.530454545454504</v>
      </c>
      <c r="L77" s="140"/>
      <c r="M77" s="140"/>
      <c r="N77" s="140"/>
      <c r="O77" s="140"/>
      <c r="P77" s="140"/>
      <c r="Q77" s="140"/>
    </row>
    <row r="78" spans="1:18" s="140" customFormat="1" x14ac:dyDescent="0.2">
      <c r="A78" s="62" t="s">
        <v>2629</v>
      </c>
      <c r="B78" s="62" t="s">
        <v>473</v>
      </c>
      <c r="C78" s="62" t="s">
        <v>1226</v>
      </c>
      <c r="D78" s="62" t="s">
        <v>306</v>
      </c>
      <c r="E78" s="62" t="s">
        <v>1438</v>
      </c>
      <c r="F78" s="136">
        <v>29.62862543</v>
      </c>
      <c r="G78" s="136">
        <v>22.202367020000001</v>
      </c>
      <c r="H78" s="77">
        <f t="shared" si="2"/>
        <v>0.33448048144192866</v>
      </c>
      <c r="I78" s="63">
        <f t="shared" si="3"/>
        <v>2.3025689992527032E-3</v>
      </c>
      <c r="J78" s="139">
        <v>1120.3632</v>
      </c>
      <c r="K78" s="139">
        <v>7.26004545454545</v>
      </c>
      <c r="M78" s="56"/>
      <c r="N78" s="56"/>
      <c r="O78" s="56"/>
      <c r="P78" s="56"/>
      <c r="Q78" s="56"/>
      <c r="R78" s="56"/>
    </row>
    <row r="79" spans="1:18" s="140" customFormat="1" x14ac:dyDescent="0.2">
      <c r="A79" s="62" t="s">
        <v>2523</v>
      </c>
      <c r="B79" s="62" t="s">
        <v>2466</v>
      </c>
      <c r="C79" s="62" t="s">
        <v>1226</v>
      </c>
      <c r="D79" s="62" t="s">
        <v>306</v>
      </c>
      <c r="E79" s="62" t="s">
        <v>308</v>
      </c>
      <c r="F79" s="136">
        <v>28.091166813000001</v>
      </c>
      <c r="G79" s="136">
        <v>19.068137508000003</v>
      </c>
      <c r="H79" s="77">
        <f t="shared" si="2"/>
        <v>0.47319929915621817</v>
      </c>
      <c r="I79" s="63">
        <f t="shared" si="3"/>
        <v>2.1830864212471217E-3</v>
      </c>
      <c r="J79" s="139">
        <v>878.34449537</v>
      </c>
      <c r="K79" s="139">
        <v>17.565954545454499</v>
      </c>
      <c r="M79" s="56"/>
      <c r="N79" s="56"/>
      <c r="O79" s="56"/>
      <c r="P79" s="56"/>
      <c r="Q79" s="56"/>
      <c r="R79" s="56"/>
    </row>
    <row r="80" spans="1:18" x14ac:dyDescent="0.2">
      <c r="A80" s="62" t="s">
        <v>2377</v>
      </c>
      <c r="B80" s="62" t="s">
        <v>795</v>
      </c>
      <c r="C80" s="62" t="s">
        <v>947</v>
      </c>
      <c r="D80" s="62" t="s">
        <v>306</v>
      </c>
      <c r="E80" s="62" t="s">
        <v>1438</v>
      </c>
      <c r="F80" s="136">
        <v>27.250823199999999</v>
      </c>
      <c r="G80" s="136">
        <v>48.432249982000002</v>
      </c>
      <c r="H80" s="77">
        <f t="shared" si="2"/>
        <v>-0.43734137459796207</v>
      </c>
      <c r="I80" s="63">
        <f t="shared" si="3"/>
        <v>2.117779674007521E-3</v>
      </c>
      <c r="J80" s="139">
        <v>630.31861196525506</v>
      </c>
      <c r="K80" s="139">
        <v>29.616</v>
      </c>
      <c r="L80" s="140"/>
      <c r="M80" s="140"/>
      <c r="N80" s="140"/>
      <c r="O80" s="140"/>
      <c r="P80" s="140"/>
      <c r="Q80" s="140"/>
      <c r="R80" s="140"/>
    </row>
    <row r="81" spans="1:18" x14ac:dyDescent="0.2">
      <c r="A81" s="62" t="s">
        <v>2589</v>
      </c>
      <c r="B81" s="62" t="s">
        <v>263</v>
      </c>
      <c r="C81" s="62" t="s">
        <v>1231</v>
      </c>
      <c r="D81" s="62" t="s">
        <v>307</v>
      </c>
      <c r="E81" s="62" t="s">
        <v>1438</v>
      </c>
      <c r="F81" s="136">
        <v>26.808528629999998</v>
      </c>
      <c r="G81" s="136">
        <v>11.455828689999999</v>
      </c>
      <c r="H81" s="77">
        <f t="shared" si="2"/>
        <v>1.3401649374699232</v>
      </c>
      <c r="I81" s="63">
        <f t="shared" si="3"/>
        <v>2.0834070444764648E-3</v>
      </c>
      <c r="J81" s="139">
        <v>109.07685991</v>
      </c>
      <c r="K81" s="139">
        <v>15.515363636363601</v>
      </c>
      <c r="L81" s="140"/>
    </row>
    <row r="82" spans="1:18" s="140" customFormat="1" x14ac:dyDescent="0.2">
      <c r="A82" s="62" t="s">
        <v>1447</v>
      </c>
      <c r="B82" s="62" t="s">
        <v>844</v>
      </c>
      <c r="C82" s="62" t="s">
        <v>1232</v>
      </c>
      <c r="D82" s="62" t="s">
        <v>306</v>
      </c>
      <c r="E82" s="62" t="s">
        <v>1438</v>
      </c>
      <c r="F82" s="136">
        <v>26.787909673000001</v>
      </c>
      <c r="G82" s="136">
        <v>13.029743906</v>
      </c>
      <c r="H82" s="77">
        <f t="shared" si="2"/>
        <v>1.0559045416590709</v>
      </c>
      <c r="I82" s="63">
        <f t="shared" si="3"/>
        <v>2.0818046558912342E-3</v>
      </c>
      <c r="J82" s="139">
        <v>305.577068</v>
      </c>
      <c r="K82" s="139">
        <v>33.497909090909097</v>
      </c>
      <c r="M82" s="56"/>
      <c r="N82" s="56"/>
      <c r="O82" s="56"/>
      <c r="P82" s="56"/>
      <c r="Q82" s="56"/>
      <c r="R82" s="56"/>
    </row>
    <row r="83" spans="1:18" s="140" customFormat="1" x14ac:dyDescent="0.2">
      <c r="A83" s="62" t="s">
        <v>2753</v>
      </c>
      <c r="B83" s="62" t="s">
        <v>66</v>
      </c>
      <c r="C83" s="62" t="s">
        <v>2780</v>
      </c>
      <c r="D83" s="62" t="s">
        <v>307</v>
      </c>
      <c r="E83" s="62" t="s">
        <v>308</v>
      </c>
      <c r="F83" s="136">
        <v>26.627818864999998</v>
      </c>
      <c r="G83" s="136">
        <v>1.39002724</v>
      </c>
      <c r="H83" s="77">
        <f t="shared" si="2"/>
        <v>18.156328810505901</v>
      </c>
      <c r="I83" s="63">
        <f t="shared" si="3"/>
        <v>2.0693633047918717E-3</v>
      </c>
      <c r="J83" s="139">
        <v>9.5281726743539341</v>
      </c>
      <c r="K83" s="139">
        <v>26.778545454545501</v>
      </c>
      <c r="M83" s="56"/>
      <c r="N83" s="56"/>
      <c r="O83" s="56"/>
      <c r="P83" s="56"/>
      <c r="Q83" s="56"/>
      <c r="R83" s="56"/>
    </row>
    <row r="84" spans="1:18" x14ac:dyDescent="0.2">
      <c r="A84" s="62" t="s">
        <v>703</v>
      </c>
      <c r="B84" s="62" t="s">
        <v>825</v>
      </c>
      <c r="C84" s="62" t="s">
        <v>1232</v>
      </c>
      <c r="D84" s="62" t="s">
        <v>306</v>
      </c>
      <c r="E84" s="62" t="s">
        <v>1438</v>
      </c>
      <c r="F84" s="136">
        <v>25.692202940999998</v>
      </c>
      <c r="G84" s="136">
        <v>10.63223487</v>
      </c>
      <c r="H84" s="77">
        <f t="shared" si="2"/>
        <v>1.4164442617321527</v>
      </c>
      <c r="I84" s="63">
        <f t="shared" si="3"/>
        <v>1.9966525330114082E-3</v>
      </c>
      <c r="J84" s="139">
        <v>690.65257829999996</v>
      </c>
      <c r="K84" s="139">
        <v>12.817</v>
      </c>
      <c r="L84" s="140"/>
    </row>
    <row r="85" spans="1:18" x14ac:dyDescent="0.2">
      <c r="A85" s="62" t="s">
        <v>2507</v>
      </c>
      <c r="B85" s="62" t="s">
        <v>2177</v>
      </c>
      <c r="C85" s="62" t="s">
        <v>1231</v>
      </c>
      <c r="D85" s="62" t="s">
        <v>1149</v>
      </c>
      <c r="E85" s="62" t="s">
        <v>308</v>
      </c>
      <c r="F85" s="136">
        <v>24.755038261999999</v>
      </c>
      <c r="G85" s="136">
        <v>13.360551381999999</v>
      </c>
      <c r="H85" s="77">
        <f t="shared" si="2"/>
        <v>0.85284555661012784</v>
      </c>
      <c r="I85" s="63">
        <f t="shared" si="3"/>
        <v>1.9238214007620167E-3</v>
      </c>
      <c r="J85" s="139">
        <v>300.36824879</v>
      </c>
      <c r="K85" s="139">
        <v>7.3089090909090899</v>
      </c>
      <c r="L85" s="140"/>
    </row>
    <row r="86" spans="1:18" s="140" customFormat="1" x14ac:dyDescent="0.2">
      <c r="A86" s="62" t="s">
        <v>2370</v>
      </c>
      <c r="B86" s="62" t="s">
        <v>793</v>
      </c>
      <c r="C86" s="62" t="s">
        <v>947</v>
      </c>
      <c r="D86" s="62" t="s">
        <v>306</v>
      </c>
      <c r="E86" s="62" t="s">
        <v>1438</v>
      </c>
      <c r="F86" s="136">
        <v>24.534790219999998</v>
      </c>
      <c r="G86" s="136">
        <v>21.032882026999999</v>
      </c>
      <c r="H86" s="77">
        <f t="shared" si="2"/>
        <v>0.16649683046310937</v>
      </c>
      <c r="I86" s="63">
        <f t="shared" si="3"/>
        <v>1.9067049700705742E-3</v>
      </c>
      <c r="J86" s="139">
        <v>579.42844306539996</v>
      </c>
      <c r="K86" s="139">
        <v>18.948</v>
      </c>
      <c r="M86" s="56"/>
      <c r="N86" s="56"/>
      <c r="O86" s="56"/>
      <c r="P86" s="56"/>
      <c r="Q86" s="56"/>
      <c r="R86" s="56"/>
    </row>
    <row r="87" spans="1:18" s="140" customFormat="1" x14ac:dyDescent="0.2">
      <c r="A87" s="62" t="s">
        <v>1</v>
      </c>
      <c r="B87" s="62" t="s">
        <v>76</v>
      </c>
      <c r="C87" s="62" t="s">
        <v>1232</v>
      </c>
      <c r="D87" s="62" t="s">
        <v>306</v>
      </c>
      <c r="E87" s="62" t="s">
        <v>1438</v>
      </c>
      <c r="F87" s="136">
        <v>24.267800822999998</v>
      </c>
      <c r="G87" s="136">
        <v>10.649456698000002</v>
      </c>
      <c r="H87" s="77">
        <f t="shared" si="2"/>
        <v>1.2787829943998514</v>
      </c>
      <c r="I87" s="63">
        <f t="shared" si="3"/>
        <v>1.8859560659368405E-3</v>
      </c>
      <c r="J87" s="139">
        <v>159.07177669999999</v>
      </c>
      <c r="K87" s="139">
        <v>34.115727272727298</v>
      </c>
      <c r="M87" s="56"/>
      <c r="N87" s="56"/>
      <c r="O87" s="56"/>
      <c r="P87" s="56"/>
      <c r="Q87" s="56"/>
      <c r="R87" s="56"/>
    </row>
    <row r="88" spans="1:18" x14ac:dyDescent="0.2">
      <c r="A88" s="62" t="s">
        <v>1304</v>
      </c>
      <c r="B88" s="62" t="s">
        <v>610</v>
      </c>
      <c r="C88" s="62" t="s">
        <v>1231</v>
      </c>
      <c r="D88" s="62" t="s">
        <v>307</v>
      </c>
      <c r="E88" s="62" t="s">
        <v>308</v>
      </c>
      <c r="F88" s="136">
        <v>24.118459245</v>
      </c>
      <c r="G88" s="136">
        <v>15.540391778</v>
      </c>
      <c r="H88" s="77">
        <f t="shared" si="2"/>
        <v>0.55198527743320325</v>
      </c>
      <c r="I88" s="63">
        <f t="shared" si="3"/>
        <v>1.8743500841266248E-3</v>
      </c>
      <c r="J88" s="139">
        <v>124.55162587999999</v>
      </c>
      <c r="K88" s="139">
        <v>17.0876818181818</v>
      </c>
      <c r="L88" s="140"/>
    </row>
    <row r="89" spans="1:18" s="140" customFormat="1" x14ac:dyDescent="0.2">
      <c r="A89" s="62" t="s">
        <v>2568</v>
      </c>
      <c r="B89" s="62" t="s">
        <v>559</v>
      </c>
      <c r="C89" s="62" t="s">
        <v>1231</v>
      </c>
      <c r="D89" s="62" t="s">
        <v>307</v>
      </c>
      <c r="E89" s="62" t="s">
        <v>1438</v>
      </c>
      <c r="F89" s="136">
        <v>24.093577274999998</v>
      </c>
      <c r="G89" s="136">
        <v>17.320830802</v>
      </c>
      <c r="H89" s="77">
        <f t="shared" si="2"/>
        <v>0.39101741425809444</v>
      </c>
      <c r="I89" s="63">
        <f t="shared" si="3"/>
        <v>1.8724163983099237E-3</v>
      </c>
      <c r="J89" s="139">
        <v>771.71878185000003</v>
      </c>
      <c r="K89" s="139">
        <v>14.0386818181818</v>
      </c>
      <c r="M89" s="56"/>
      <c r="N89" s="56"/>
      <c r="O89" s="56"/>
      <c r="P89" s="56"/>
      <c r="Q89" s="56"/>
      <c r="R89" s="56"/>
    </row>
    <row r="90" spans="1:18" x14ac:dyDescent="0.2">
      <c r="A90" s="62" t="s">
        <v>2532</v>
      </c>
      <c r="B90" s="62" t="s">
        <v>67</v>
      </c>
      <c r="C90" s="62" t="s">
        <v>1231</v>
      </c>
      <c r="D90" s="62" t="s">
        <v>1149</v>
      </c>
      <c r="E90" s="62" t="s">
        <v>308</v>
      </c>
      <c r="F90" s="136">
        <v>23.912609403000001</v>
      </c>
      <c r="G90" s="136">
        <v>16.434962295999998</v>
      </c>
      <c r="H90" s="77">
        <f t="shared" si="2"/>
        <v>0.45498413518234471</v>
      </c>
      <c r="I90" s="63">
        <f t="shared" si="3"/>
        <v>1.858352600010796E-3</v>
      </c>
      <c r="J90" s="139">
        <v>395.78104377</v>
      </c>
      <c r="K90" s="139">
        <v>31.911999999999999</v>
      </c>
      <c r="L90" s="140"/>
    </row>
    <row r="91" spans="1:18" x14ac:dyDescent="0.2">
      <c r="A91" s="62" t="s">
        <v>1294</v>
      </c>
      <c r="B91" s="62" t="s">
        <v>615</v>
      </c>
      <c r="C91" s="62" t="s">
        <v>1231</v>
      </c>
      <c r="D91" s="62" t="s">
        <v>307</v>
      </c>
      <c r="E91" s="62" t="s">
        <v>308</v>
      </c>
      <c r="F91" s="136">
        <v>23.860949579</v>
      </c>
      <c r="G91" s="136">
        <v>10.601336314999999</v>
      </c>
      <c r="H91" s="77">
        <f t="shared" si="2"/>
        <v>1.2507492329281886</v>
      </c>
      <c r="I91" s="63">
        <f t="shared" si="3"/>
        <v>1.85433789100817E-3</v>
      </c>
      <c r="J91" s="139">
        <v>82.640933180000005</v>
      </c>
      <c r="K91" s="139">
        <v>24.641045454545502</v>
      </c>
      <c r="L91" s="140"/>
    </row>
    <row r="92" spans="1:18" s="140" customFormat="1" x14ac:dyDescent="0.2">
      <c r="A92" s="62" t="s">
        <v>2521</v>
      </c>
      <c r="B92" s="62" t="s">
        <v>561</v>
      </c>
      <c r="C92" s="62" t="s">
        <v>1231</v>
      </c>
      <c r="D92" s="62" t="s">
        <v>1149</v>
      </c>
      <c r="E92" s="62" t="s">
        <v>1438</v>
      </c>
      <c r="F92" s="136">
        <v>23.822459109</v>
      </c>
      <c r="G92" s="136">
        <v>16.746480172000002</v>
      </c>
      <c r="H92" s="77">
        <f t="shared" si="2"/>
        <v>0.42253529483950825</v>
      </c>
      <c r="I92" s="63">
        <f t="shared" si="3"/>
        <v>1.8513466296282571E-3</v>
      </c>
      <c r="J92" s="139">
        <v>663.05523509</v>
      </c>
      <c r="K92" s="139">
        <v>23.1175</v>
      </c>
      <c r="R92" s="56"/>
    </row>
    <row r="93" spans="1:18" x14ac:dyDescent="0.2">
      <c r="A93" s="135" t="s">
        <v>2745</v>
      </c>
      <c r="B93" s="135" t="s">
        <v>68</v>
      </c>
      <c r="C93" s="135" t="s">
        <v>2780</v>
      </c>
      <c r="D93" s="135" t="s">
        <v>307</v>
      </c>
      <c r="E93" s="135" t="s">
        <v>308</v>
      </c>
      <c r="F93" s="136">
        <v>23.745876535999997</v>
      </c>
      <c r="G93" s="136">
        <v>12.212296487</v>
      </c>
      <c r="H93" s="137">
        <f t="shared" si="2"/>
        <v>0.94442352110248096</v>
      </c>
      <c r="I93" s="138">
        <f t="shared" si="3"/>
        <v>1.8453950656959572E-3</v>
      </c>
      <c r="J93" s="139">
        <v>469.07161464999996</v>
      </c>
      <c r="K93" s="139">
        <v>4.3053181818181798</v>
      </c>
      <c r="L93" s="140"/>
    </row>
    <row r="94" spans="1:18" x14ac:dyDescent="0.2">
      <c r="A94" s="62" t="s">
        <v>2503</v>
      </c>
      <c r="B94" s="62" t="s">
        <v>55</v>
      </c>
      <c r="C94" s="62" t="s">
        <v>1231</v>
      </c>
      <c r="D94" s="62" t="s">
        <v>307</v>
      </c>
      <c r="E94" s="62" t="s">
        <v>308</v>
      </c>
      <c r="F94" s="136">
        <v>23.57002035</v>
      </c>
      <c r="G94" s="136">
        <v>18.366315411999999</v>
      </c>
      <c r="H94" s="77">
        <f t="shared" si="2"/>
        <v>0.28332873639968392</v>
      </c>
      <c r="I94" s="63">
        <f t="shared" si="3"/>
        <v>1.831728518688332E-3</v>
      </c>
      <c r="J94" s="139">
        <v>971.98594480999998</v>
      </c>
      <c r="K94" s="139">
        <v>8.9929090909090892</v>
      </c>
      <c r="L94" s="140"/>
    </row>
    <row r="95" spans="1:18" x14ac:dyDescent="0.2">
      <c r="A95" s="62" t="s">
        <v>864</v>
      </c>
      <c r="B95" s="62" t="s">
        <v>865</v>
      </c>
      <c r="C95" s="62" t="s">
        <v>1231</v>
      </c>
      <c r="D95" s="62" t="s">
        <v>307</v>
      </c>
      <c r="E95" s="62" t="s">
        <v>308</v>
      </c>
      <c r="F95" s="136">
        <v>23.237338945000001</v>
      </c>
      <c r="G95" s="136">
        <v>19.046903943</v>
      </c>
      <c r="H95" s="77">
        <f t="shared" si="2"/>
        <v>0.22000609729226062</v>
      </c>
      <c r="I95" s="63">
        <f t="shared" si="3"/>
        <v>1.8058744036673494E-3</v>
      </c>
      <c r="J95" s="139">
        <v>112.17947558</v>
      </c>
      <c r="K95" s="139">
        <v>41.538954545454501</v>
      </c>
      <c r="L95" s="140"/>
      <c r="R95" s="152"/>
    </row>
    <row r="96" spans="1:18" s="140" customFormat="1" x14ac:dyDescent="0.2">
      <c r="A96" s="62" t="s">
        <v>1473</v>
      </c>
      <c r="B96" s="62" t="s">
        <v>443</v>
      </c>
      <c r="C96" s="62" t="s">
        <v>1228</v>
      </c>
      <c r="D96" s="62" t="s">
        <v>306</v>
      </c>
      <c r="E96" s="62" t="s">
        <v>1438</v>
      </c>
      <c r="F96" s="136">
        <v>23.114341769999999</v>
      </c>
      <c r="G96" s="136">
        <v>11.49577897</v>
      </c>
      <c r="H96" s="77">
        <f t="shared" si="2"/>
        <v>1.0106807751193219</v>
      </c>
      <c r="I96" s="63">
        <f t="shared" si="3"/>
        <v>1.7963157596857118E-3</v>
      </c>
      <c r="J96" s="139">
        <v>376.40016039</v>
      </c>
      <c r="K96" s="139">
        <v>15.9414545454545</v>
      </c>
      <c r="R96" s="56"/>
    </row>
    <row r="97" spans="1:18" x14ac:dyDescent="0.2">
      <c r="A97" s="62" t="s">
        <v>1452</v>
      </c>
      <c r="B97" s="62" t="s">
        <v>234</v>
      </c>
      <c r="C97" s="62" t="s">
        <v>1232</v>
      </c>
      <c r="D97" s="62" t="s">
        <v>306</v>
      </c>
      <c r="E97" s="62" t="s">
        <v>1438</v>
      </c>
      <c r="F97" s="136">
        <v>23.078621260000002</v>
      </c>
      <c r="G97" s="136">
        <v>21.525053787000001</v>
      </c>
      <c r="H97" s="77">
        <f t="shared" si="2"/>
        <v>7.2174847430034106E-2</v>
      </c>
      <c r="I97" s="63">
        <f t="shared" si="3"/>
        <v>1.7935397639123739E-3</v>
      </c>
      <c r="J97" s="139">
        <v>149.2391634</v>
      </c>
      <c r="K97" s="139">
        <v>15.169136363636399</v>
      </c>
      <c r="L97" s="140"/>
    </row>
    <row r="98" spans="1:18" s="140" customFormat="1" x14ac:dyDescent="0.2">
      <c r="A98" s="135" t="s">
        <v>1279</v>
      </c>
      <c r="B98" s="135" t="s">
        <v>1280</v>
      </c>
      <c r="C98" s="135" t="s">
        <v>1231</v>
      </c>
      <c r="D98" s="135" t="s">
        <v>307</v>
      </c>
      <c r="E98" s="135" t="s">
        <v>308</v>
      </c>
      <c r="F98" s="136">
        <v>23.051059684000002</v>
      </c>
      <c r="G98" s="136">
        <v>25.04894311</v>
      </c>
      <c r="H98" s="137">
        <f t="shared" si="2"/>
        <v>-7.9759190526581758E-2</v>
      </c>
      <c r="I98" s="138">
        <f t="shared" si="3"/>
        <v>1.7913978342903576E-3</v>
      </c>
      <c r="J98" s="139">
        <v>337.52670986000004</v>
      </c>
      <c r="K98" s="139">
        <v>3.1365454545454501</v>
      </c>
      <c r="M98" s="56"/>
      <c r="N98" s="56"/>
      <c r="O98" s="56"/>
      <c r="P98" s="56"/>
      <c r="Q98" s="56"/>
      <c r="R98" s="56"/>
    </row>
    <row r="99" spans="1:18" x14ac:dyDescent="0.2">
      <c r="A99" s="62" t="s">
        <v>2332</v>
      </c>
      <c r="B99" s="62" t="s">
        <v>179</v>
      </c>
      <c r="C99" s="62" t="s">
        <v>947</v>
      </c>
      <c r="D99" s="62" t="s">
        <v>306</v>
      </c>
      <c r="E99" s="62" t="s">
        <v>1438</v>
      </c>
      <c r="F99" s="136">
        <v>22.968419743000002</v>
      </c>
      <c r="G99" s="136">
        <v>20.095536364000001</v>
      </c>
      <c r="H99" s="77">
        <f t="shared" si="2"/>
        <v>0.14296126895854377</v>
      </c>
      <c r="I99" s="63">
        <f t="shared" si="3"/>
        <v>1.7849755260163462E-3</v>
      </c>
      <c r="J99" s="139">
        <v>782.76147944959996</v>
      </c>
      <c r="K99" s="139">
        <v>10.8460454545455</v>
      </c>
      <c r="L99" s="140"/>
    </row>
    <row r="100" spans="1:18" s="140" customFormat="1" x14ac:dyDescent="0.2">
      <c r="A100" s="62" t="s">
        <v>2758</v>
      </c>
      <c r="B100" s="62" t="s">
        <v>64</v>
      </c>
      <c r="C100" s="62" t="s">
        <v>2780</v>
      </c>
      <c r="D100" s="62" t="s">
        <v>307</v>
      </c>
      <c r="E100" s="62" t="s">
        <v>308</v>
      </c>
      <c r="F100" s="136">
        <v>22.937925</v>
      </c>
      <c r="G100" s="136">
        <v>9.9546216950000002</v>
      </c>
      <c r="H100" s="77">
        <f t="shared" si="2"/>
        <v>1.3042487904408504</v>
      </c>
      <c r="I100" s="63">
        <f t="shared" si="3"/>
        <v>1.7826056472638582E-3</v>
      </c>
      <c r="J100" s="139">
        <v>6.546143234603476</v>
      </c>
      <c r="K100" s="139">
        <v>53.6010454545454</v>
      </c>
      <c r="M100" s="56"/>
      <c r="N100" s="56"/>
      <c r="O100" s="56"/>
      <c r="P100" s="56"/>
      <c r="Q100" s="56"/>
      <c r="R100" s="56"/>
    </row>
    <row r="101" spans="1:18" x14ac:dyDescent="0.2">
      <c r="A101" s="135" t="s">
        <v>2747</v>
      </c>
      <c r="B101" s="135" t="s">
        <v>69</v>
      </c>
      <c r="C101" s="135" t="s">
        <v>2780</v>
      </c>
      <c r="D101" s="135" t="s">
        <v>307</v>
      </c>
      <c r="E101" s="135" t="s">
        <v>308</v>
      </c>
      <c r="F101" s="136">
        <v>22.088312850000001</v>
      </c>
      <c r="G101" s="136">
        <v>1.5594443899999999</v>
      </c>
      <c r="H101" s="137">
        <f t="shared" si="2"/>
        <v>13.164219635943544</v>
      </c>
      <c r="I101" s="138">
        <f t="shared" si="3"/>
        <v>1.7165786018107935E-3</v>
      </c>
      <c r="J101" s="139">
        <v>204.80738124999999</v>
      </c>
      <c r="K101" s="139">
        <v>2.7071818181818199</v>
      </c>
      <c r="L101" s="140"/>
    </row>
    <row r="102" spans="1:18" x14ac:dyDescent="0.2">
      <c r="A102" s="135" t="s">
        <v>1586</v>
      </c>
      <c r="B102" s="135" t="s">
        <v>358</v>
      </c>
      <c r="C102" s="135" t="s">
        <v>1231</v>
      </c>
      <c r="D102" s="135" t="s">
        <v>307</v>
      </c>
      <c r="E102" s="135" t="s">
        <v>308</v>
      </c>
      <c r="F102" s="136">
        <v>21.946395744</v>
      </c>
      <c r="G102" s="136">
        <v>18.529294904</v>
      </c>
      <c r="H102" s="137">
        <f t="shared" si="2"/>
        <v>0.18441612903804216</v>
      </c>
      <c r="I102" s="138">
        <f t="shared" si="3"/>
        <v>1.7055496079240778E-3</v>
      </c>
      <c r="J102" s="139">
        <v>230.00132815999999</v>
      </c>
      <c r="K102" s="139">
        <v>2.8674090909090899</v>
      </c>
      <c r="L102" s="140"/>
    </row>
    <row r="103" spans="1:18" x14ac:dyDescent="0.2">
      <c r="A103" s="62" t="s">
        <v>1455</v>
      </c>
      <c r="B103" s="62" t="s">
        <v>342</v>
      </c>
      <c r="C103" s="62" t="s">
        <v>1228</v>
      </c>
      <c r="D103" s="62" t="s">
        <v>306</v>
      </c>
      <c r="E103" s="62" t="s">
        <v>1438</v>
      </c>
      <c r="F103" s="136">
        <v>21.394738780000001</v>
      </c>
      <c r="G103" s="136">
        <v>6.0055204599999996</v>
      </c>
      <c r="H103" s="77">
        <f t="shared" si="2"/>
        <v>2.5625120124892558</v>
      </c>
      <c r="I103" s="63">
        <f t="shared" si="3"/>
        <v>1.6626779523851033E-3</v>
      </c>
      <c r="J103" s="139">
        <v>39.221478740000002</v>
      </c>
      <c r="K103" s="139">
        <v>25.7165909090909</v>
      </c>
      <c r="L103" s="140"/>
      <c r="M103" s="140"/>
      <c r="N103" s="140"/>
      <c r="O103" s="140"/>
      <c r="P103" s="140"/>
      <c r="Q103" s="140"/>
    </row>
    <row r="104" spans="1:18" x14ac:dyDescent="0.2">
      <c r="A104" s="62" t="s">
        <v>1316</v>
      </c>
      <c r="B104" s="62" t="s">
        <v>1266</v>
      </c>
      <c r="C104" s="62" t="s">
        <v>1231</v>
      </c>
      <c r="D104" s="62" t="s">
        <v>307</v>
      </c>
      <c r="E104" s="62" t="s">
        <v>308</v>
      </c>
      <c r="F104" s="136">
        <v>21.155420392</v>
      </c>
      <c r="G104" s="136">
        <v>6.9832970549999995</v>
      </c>
      <c r="H104" s="77">
        <f t="shared" si="2"/>
        <v>2.0294315457843575</v>
      </c>
      <c r="I104" s="63">
        <f t="shared" si="3"/>
        <v>1.6440794823864924E-3</v>
      </c>
      <c r="J104" s="139">
        <v>138.07285906000001</v>
      </c>
      <c r="K104" s="139">
        <v>34.069318181818197</v>
      </c>
      <c r="L104" s="140"/>
    </row>
    <row r="105" spans="1:18" s="140" customFormat="1" x14ac:dyDescent="0.2">
      <c r="A105" s="62" t="s">
        <v>2743</v>
      </c>
      <c r="B105" s="62" t="s">
        <v>363</v>
      </c>
      <c r="C105" s="62" t="s">
        <v>2780</v>
      </c>
      <c r="D105" s="62" t="s">
        <v>307</v>
      </c>
      <c r="E105" s="62" t="s">
        <v>308</v>
      </c>
      <c r="F105" s="136">
        <v>21.083451149999998</v>
      </c>
      <c r="G105" s="136">
        <v>9.2609132200000008</v>
      </c>
      <c r="H105" s="77">
        <f t="shared" si="2"/>
        <v>1.2766060591592496</v>
      </c>
      <c r="I105" s="63">
        <f t="shared" si="3"/>
        <v>1.6384864404169811E-3</v>
      </c>
      <c r="J105" s="139">
        <v>7.7105661073416814</v>
      </c>
      <c r="K105" s="139">
        <v>23.554045454545498</v>
      </c>
      <c r="M105" s="56"/>
      <c r="N105" s="56"/>
      <c r="O105" s="56"/>
      <c r="P105" s="56"/>
      <c r="Q105" s="56"/>
      <c r="R105" s="56"/>
    </row>
    <row r="106" spans="1:18" s="140" customFormat="1" x14ac:dyDescent="0.2">
      <c r="A106" s="62" t="s">
        <v>2282</v>
      </c>
      <c r="B106" s="62" t="s">
        <v>2283</v>
      </c>
      <c r="C106" s="62" t="s">
        <v>219</v>
      </c>
      <c r="D106" s="62" t="s">
        <v>307</v>
      </c>
      <c r="E106" s="62" t="s">
        <v>1438</v>
      </c>
      <c r="F106" s="136">
        <v>20.611865300000002</v>
      </c>
      <c r="G106" s="136">
        <v>28.712828289999997</v>
      </c>
      <c r="H106" s="77">
        <f t="shared" si="2"/>
        <v>-0.28213740938998233</v>
      </c>
      <c r="I106" s="63">
        <f t="shared" si="3"/>
        <v>1.6018374584633075E-3</v>
      </c>
      <c r="J106" s="139">
        <v>207.50299999999999</v>
      </c>
      <c r="K106" s="139">
        <v>23.3400454545455</v>
      </c>
      <c r="M106" s="56"/>
      <c r="N106" s="56"/>
      <c r="O106" s="56"/>
      <c r="P106" s="56"/>
      <c r="Q106" s="56"/>
      <c r="R106" s="56"/>
    </row>
    <row r="107" spans="1:18" x14ac:dyDescent="0.2">
      <c r="A107" s="62" t="s">
        <v>2333</v>
      </c>
      <c r="B107" s="62" t="s">
        <v>173</v>
      </c>
      <c r="C107" s="62" t="s">
        <v>947</v>
      </c>
      <c r="D107" s="62" t="s">
        <v>306</v>
      </c>
      <c r="E107" s="62" t="s">
        <v>1438</v>
      </c>
      <c r="F107" s="136">
        <v>20.596238460999999</v>
      </c>
      <c r="G107" s="136">
        <v>31.357632206000002</v>
      </c>
      <c r="H107" s="77">
        <f t="shared" si="2"/>
        <v>-0.34318259983101995</v>
      </c>
      <c r="I107" s="63">
        <f t="shared" si="3"/>
        <v>1.6006230290216605E-3</v>
      </c>
      <c r="J107" s="139">
        <v>348.8159684817</v>
      </c>
      <c r="K107" s="139">
        <v>6.75472727272727</v>
      </c>
      <c r="L107" s="140"/>
    </row>
    <row r="108" spans="1:18" x14ac:dyDescent="0.2">
      <c r="A108" s="62" t="s">
        <v>2504</v>
      </c>
      <c r="B108" s="62" t="s">
        <v>1350</v>
      </c>
      <c r="C108" s="62" t="s">
        <v>1231</v>
      </c>
      <c r="D108" s="62" t="s">
        <v>1149</v>
      </c>
      <c r="E108" s="62" t="s">
        <v>308</v>
      </c>
      <c r="F108" s="136">
        <v>20.270867068000001</v>
      </c>
      <c r="G108" s="136">
        <v>18.841364249000002</v>
      </c>
      <c r="H108" s="77">
        <f t="shared" si="2"/>
        <v>7.5870451847767306E-2</v>
      </c>
      <c r="I108" s="63">
        <f t="shared" si="3"/>
        <v>1.5753370067410966E-3</v>
      </c>
      <c r="J108" s="139">
        <v>1737.1099999999997</v>
      </c>
      <c r="K108" s="139">
        <v>21.737500000000001</v>
      </c>
      <c r="L108" s="140"/>
    </row>
    <row r="109" spans="1:18" x14ac:dyDescent="0.2">
      <c r="A109" s="62" t="s">
        <v>2518</v>
      </c>
      <c r="B109" s="62" t="s">
        <v>543</v>
      </c>
      <c r="C109" s="62" t="s">
        <v>1231</v>
      </c>
      <c r="D109" s="62" t="s">
        <v>307</v>
      </c>
      <c r="E109" s="62" t="s">
        <v>308</v>
      </c>
      <c r="F109" s="136">
        <v>20.197089098999999</v>
      </c>
      <c r="G109" s="136">
        <v>15.348002289999998</v>
      </c>
      <c r="H109" s="77">
        <f t="shared" si="2"/>
        <v>0.31594253879929557</v>
      </c>
      <c r="I109" s="63">
        <f t="shared" si="3"/>
        <v>1.5696034007508834E-3</v>
      </c>
      <c r="J109" s="139">
        <v>501.99965219000001</v>
      </c>
      <c r="K109" s="139">
        <v>8.2966363636363596</v>
      </c>
      <c r="L109" s="140"/>
      <c r="R109" s="140"/>
    </row>
    <row r="110" spans="1:18" x14ac:dyDescent="0.2">
      <c r="A110" s="135" t="s">
        <v>2509</v>
      </c>
      <c r="B110" s="135" t="s">
        <v>89</v>
      </c>
      <c r="C110" s="135" t="s">
        <v>1226</v>
      </c>
      <c r="D110" s="135" t="s">
        <v>306</v>
      </c>
      <c r="E110" s="135" t="s">
        <v>1438</v>
      </c>
      <c r="F110" s="136">
        <v>20.048597910000002</v>
      </c>
      <c r="G110" s="136">
        <v>16.876606875</v>
      </c>
      <c r="H110" s="137">
        <f t="shared" si="2"/>
        <v>0.18795194190953168</v>
      </c>
      <c r="I110" s="138">
        <f t="shared" si="3"/>
        <v>1.5580635063585039E-3</v>
      </c>
      <c r="J110" s="139">
        <v>823.18022083699998</v>
      </c>
      <c r="K110" s="139">
        <v>4.8435454545454597</v>
      </c>
      <c r="L110" s="140"/>
    </row>
    <row r="111" spans="1:18" x14ac:dyDescent="0.2">
      <c r="A111" s="135" t="s">
        <v>2514</v>
      </c>
      <c r="B111" s="135" t="s">
        <v>529</v>
      </c>
      <c r="C111" s="135" t="s">
        <v>1231</v>
      </c>
      <c r="D111" s="135" t="s">
        <v>307</v>
      </c>
      <c r="E111" s="135" t="s">
        <v>308</v>
      </c>
      <c r="F111" s="136">
        <v>19.960729675</v>
      </c>
      <c r="G111" s="136">
        <v>12.52071945</v>
      </c>
      <c r="H111" s="137">
        <f t="shared" si="2"/>
        <v>0.59421587191621006</v>
      </c>
      <c r="I111" s="138">
        <f t="shared" si="3"/>
        <v>1.5512348846795111E-3</v>
      </c>
      <c r="J111" s="139">
        <v>1015.77185818</v>
      </c>
      <c r="K111" s="139">
        <v>3.64954545454545</v>
      </c>
      <c r="L111" s="140"/>
    </row>
    <row r="112" spans="1:18" x14ac:dyDescent="0.2">
      <c r="A112" s="135" t="s">
        <v>2540</v>
      </c>
      <c r="B112" s="135" t="s">
        <v>1092</v>
      </c>
      <c r="C112" s="135" t="s">
        <v>1231</v>
      </c>
      <c r="D112" s="135" t="s">
        <v>307</v>
      </c>
      <c r="E112" s="135" t="s">
        <v>1438</v>
      </c>
      <c r="F112" s="136">
        <v>19.791137239999998</v>
      </c>
      <c r="G112" s="136">
        <v>13.950401830000001</v>
      </c>
      <c r="H112" s="137">
        <f t="shared" si="2"/>
        <v>0.41867865034823848</v>
      </c>
      <c r="I112" s="138">
        <f t="shared" si="3"/>
        <v>1.538055120931734E-3</v>
      </c>
      <c r="J112" s="139">
        <v>119.01566256</v>
      </c>
      <c r="K112" s="139">
        <v>9.1819090909090892</v>
      </c>
      <c r="L112" s="140"/>
    </row>
    <row r="113" spans="1:18" x14ac:dyDescent="0.2">
      <c r="A113" s="62" t="s">
        <v>2238</v>
      </c>
      <c r="B113" s="62" t="s">
        <v>1169</v>
      </c>
      <c r="C113" s="62" t="s">
        <v>219</v>
      </c>
      <c r="D113" s="62" t="s">
        <v>1149</v>
      </c>
      <c r="E113" s="62" t="s">
        <v>1438</v>
      </c>
      <c r="F113" s="136">
        <v>19.75194544</v>
      </c>
      <c r="G113" s="136">
        <v>1.9049341100000001</v>
      </c>
      <c r="H113" s="77">
        <f t="shared" si="2"/>
        <v>9.3688339330539883</v>
      </c>
      <c r="I113" s="63">
        <f t="shared" si="3"/>
        <v>1.535009356155433E-3</v>
      </c>
      <c r="J113" s="139">
        <v>231.83999999999997</v>
      </c>
      <c r="K113" s="139">
        <v>30.0290454545455</v>
      </c>
      <c r="L113" s="140"/>
    </row>
    <row r="114" spans="1:18" x14ac:dyDescent="0.2">
      <c r="A114" s="62" t="s">
        <v>2328</v>
      </c>
      <c r="B114" s="62" t="s">
        <v>510</v>
      </c>
      <c r="C114" s="62" t="s">
        <v>947</v>
      </c>
      <c r="D114" s="62" t="s">
        <v>306</v>
      </c>
      <c r="E114" s="62" t="s">
        <v>308</v>
      </c>
      <c r="F114" s="136">
        <v>19.693215018</v>
      </c>
      <c r="G114" s="136">
        <v>11.060865417999999</v>
      </c>
      <c r="H114" s="77">
        <f t="shared" si="2"/>
        <v>0.78044070457200121</v>
      </c>
      <c r="I114" s="63">
        <f t="shared" si="3"/>
        <v>1.5304451603128104E-3</v>
      </c>
      <c r="J114" s="139">
        <v>212.41988000639998</v>
      </c>
      <c r="K114" s="139">
        <v>15.8068636363636</v>
      </c>
      <c r="L114" s="140"/>
    </row>
    <row r="115" spans="1:18" x14ac:dyDescent="0.2">
      <c r="A115" s="62" t="s">
        <v>2524</v>
      </c>
      <c r="B115" s="62" t="s">
        <v>40</v>
      </c>
      <c r="C115" s="62" t="s">
        <v>1231</v>
      </c>
      <c r="D115" s="62" t="s">
        <v>307</v>
      </c>
      <c r="E115" s="62" t="s">
        <v>308</v>
      </c>
      <c r="F115" s="136">
        <v>19.565779260999999</v>
      </c>
      <c r="G115" s="136">
        <v>33.520135113000002</v>
      </c>
      <c r="H115" s="77">
        <f t="shared" si="2"/>
        <v>-0.416297720905908</v>
      </c>
      <c r="I115" s="63">
        <f t="shared" si="3"/>
        <v>1.5205415748711655E-3</v>
      </c>
      <c r="J115" s="139">
        <v>997.85384504000001</v>
      </c>
      <c r="K115" s="139">
        <v>7.8881363636363604</v>
      </c>
      <c r="L115" s="140"/>
      <c r="M115" s="140"/>
      <c r="N115" s="140"/>
      <c r="O115" s="140"/>
      <c r="P115" s="140"/>
      <c r="Q115" s="140"/>
    </row>
    <row r="116" spans="1:18" x14ac:dyDescent="0.2">
      <c r="A116" s="62" t="s">
        <v>2327</v>
      </c>
      <c r="B116" s="62" t="s">
        <v>180</v>
      </c>
      <c r="C116" s="62" t="s">
        <v>947</v>
      </c>
      <c r="D116" s="62" t="s">
        <v>306</v>
      </c>
      <c r="E116" s="62" t="s">
        <v>1438</v>
      </c>
      <c r="F116" s="136">
        <v>19.438011337999999</v>
      </c>
      <c r="G116" s="136">
        <v>20.596458021</v>
      </c>
      <c r="H116" s="77">
        <f t="shared" si="2"/>
        <v>-5.6244946670872098E-2</v>
      </c>
      <c r="I116" s="63">
        <f t="shared" si="3"/>
        <v>1.5106121753688576E-3</v>
      </c>
      <c r="J116" s="139">
        <v>571.86197594149996</v>
      </c>
      <c r="K116" s="139">
        <v>28.119272727272701</v>
      </c>
      <c r="L116" s="140"/>
      <c r="M116" s="140"/>
      <c r="N116" s="140"/>
      <c r="O116" s="140"/>
      <c r="P116" s="140"/>
      <c r="Q116" s="140"/>
    </row>
    <row r="117" spans="1:18" x14ac:dyDescent="0.2">
      <c r="A117" s="62" t="s">
        <v>2329</v>
      </c>
      <c r="B117" s="62" t="s">
        <v>460</v>
      </c>
      <c r="C117" s="62" t="s">
        <v>947</v>
      </c>
      <c r="D117" s="62" t="s">
        <v>306</v>
      </c>
      <c r="E117" s="62" t="s">
        <v>1438</v>
      </c>
      <c r="F117" s="136">
        <v>19.423989853999998</v>
      </c>
      <c r="G117" s="136">
        <v>21.225366951000002</v>
      </c>
      <c r="H117" s="77">
        <f t="shared" si="2"/>
        <v>-8.4869067336201365E-2</v>
      </c>
      <c r="I117" s="63">
        <f t="shared" si="3"/>
        <v>1.5095225050276466E-3</v>
      </c>
      <c r="J117" s="139">
        <v>594.58828283878768</v>
      </c>
      <c r="K117" s="139">
        <v>17.767318181818201</v>
      </c>
      <c r="L117" s="140"/>
    </row>
    <row r="118" spans="1:18" x14ac:dyDescent="0.2">
      <c r="A118" s="62" t="s">
        <v>2362</v>
      </c>
      <c r="B118" s="62" t="s">
        <v>458</v>
      </c>
      <c r="C118" s="62" t="s">
        <v>947</v>
      </c>
      <c r="D118" s="62" t="s">
        <v>306</v>
      </c>
      <c r="E118" s="62" t="s">
        <v>1438</v>
      </c>
      <c r="F118" s="136">
        <v>19.421782199000003</v>
      </c>
      <c r="G118" s="136">
        <v>13.22580138</v>
      </c>
      <c r="H118" s="77">
        <f t="shared" si="2"/>
        <v>0.46847677815346134</v>
      </c>
      <c r="I118" s="63">
        <f t="shared" si="3"/>
        <v>1.5093509385816755E-3</v>
      </c>
      <c r="J118" s="139">
        <v>425.6663066794124</v>
      </c>
      <c r="K118" s="139">
        <v>20.410272727272702</v>
      </c>
      <c r="L118" s="140"/>
    </row>
    <row r="119" spans="1:18" x14ac:dyDescent="0.2">
      <c r="A119" s="62" t="s">
        <v>2357</v>
      </c>
      <c r="B119" s="62" t="s">
        <v>221</v>
      </c>
      <c r="C119" s="62" t="s">
        <v>947</v>
      </c>
      <c r="D119" s="62" t="s">
        <v>306</v>
      </c>
      <c r="E119" s="62" t="s">
        <v>1438</v>
      </c>
      <c r="F119" s="136">
        <v>19.357761992</v>
      </c>
      <c r="G119" s="136">
        <v>9.211880025000001</v>
      </c>
      <c r="H119" s="77">
        <f t="shared" si="2"/>
        <v>1.1013910232726896</v>
      </c>
      <c r="I119" s="63">
        <f t="shared" si="3"/>
        <v>1.5043756506017381E-3</v>
      </c>
      <c r="J119" s="139">
        <v>196.30629208379997</v>
      </c>
      <c r="K119" s="139">
        <v>32.831136363636404</v>
      </c>
      <c r="L119" s="140"/>
      <c r="R119" s="140"/>
    </row>
    <row r="120" spans="1:18" x14ac:dyDescent="0.2">
      <c r="A120" s="62" t="s">
        <v>2334</v>
      </c>
      <c r="B120" s="62" t="s">
        <v>176</v>
      </c>
      <c r="C120" s="62" t="s">
        <v>947</v>
      </c>
      <c r="D120" s="62" t="s">
        <v>306</v>
      </c>
      <c r="E120" s="62" t="s">
        <v>1438</v>
      </c>
      <c r="F120" s="136">
        <v>19.080227677</v>
      </c>
      <c r="G120" s="136">
        <v>6.4812306990000002</v>
      </c>
      <c r="H120" s="77">
        <f t="shared" si="2"/>
        <v>1.9439204625047402</v>
      </c>
      <c r="I120" s="63">
        <f t="shared" si="3"/>
        <v>1.4828072551506017E-3</v>
      </c>
      <c r="J120" s="139">
        <v>477.36070054290002</v>
      </c>
      <c r="K120" s="139">
        <v>8.0381363636363599</v>
      </c>
      <c r="L120" s="140"/>
    </row>
    <row r="121" spans="1:18" x14ac:dyDescent="0.2">
      <c r="A121" s="62" t="s">
        <v>1927</v>
      </c>
      <c r="B121" s="62" t="s">
        <v>1928</v>
      </c>
      <c r="C121" s="62" t="s">
        <v>1378</v>
      </c>
      <c r="D121" s="62" t="s">
        <v>306</v>
      </c>
      <c r="E121" s="62" t="s">
        <v>1438</v>
      </c>
      <c r="F121" s="136">
        <v>18.752991840402498</v>
      </c>
      <c r="G121" s="136">
        <v>6.6012261455712595</v>
      </c>
      <c r="H121" s="77">
        <f t="shared" si="2"/>
        <v>1.8408346308486667</v>
      </c>
      <c r="I121" s="63">
        <f t="shared" si="3"/>
        <v>1.4573763388708676E-3</v>
      </c>
      <c r="J121" s="139">
        <v>91.561266074589994</v>
      </c>
      <c r="K121" s="139">
        <v>24.519636363636401</v>
      </c>
      <c r="L121" s="140"/>
    </row>
    <row r="122" spans="1:18" x14ac:dyDescent="0.2">
      <c r="A122" s="62" t="s">
        <v>2510</v>
      </c>
      <c r="B122" s="62" t="s">
        <v>1417</v>
      </c>
      <c r="C122" s="62" t="s">
        <v>1231</v>
      </c>
      <c r="D122" s="62" t="s">
        <v>307</v>
      </c>
      <c r="E122" s="62" t="s">
        <v>308</v>
      </c>
      <c r="F122" s="136">
        <v>18.6693976</v>
      </c>
      <c r="G122" s="136">
        <v>6.8758537899999999</v>
      </c>
      <c r="H122" s="77">
        <f t="shared" si="2"/>
        <v>1.7152115461140429</v>
      </c>
      <c r="I122" s="63">
        <f t="shared" si="3"/>
        <v>1.4508798678509202E-3</v>
      </c>
      <c r="J122" s="139">
        <v>619.60375848000001</v>
      </c>
      <c r="K122" s="139">
        <v>35.633590909090898</v>
      </c>
      <c r="L122" s="140"/>
    </row>
    <row r="123" spans="1:18" x14ac:dyDescent="0.2">
      <c r="A123" s="62" t="s">
        <v>1091</v>
      </c>
      <c r="B123" s="62" t="s">
        <v>1095</v>
      </c>
      <c r="C123" s="62" t="s">
        <v>1232</v>
      </c>
      <c r="D123" s="62" t="s">
        <v>306</v>
      </c>
      <c r="E123" s="62" t="s">
        <v>1438</v>
      </c>
      <c r="F123" s="136">
        <v>18.442079656000001</v>
      </c>
      <c r="G123" s="136">
        <v>3.5807000010000003</v>
      </c>
      <c r="H123" s="77">
        <f t="shared" si="2"/>
        <v>4.1504118331191071</v>
      </c>
      <c r="I123" s="63">
        <f t="shared" si="3"/>
        <v>1.43321400440866E-3</v>
      </c>
      <c r="J123" s="139">
        <v>567.83282919999999</v>
      </c>
      <c r="K123" s="139">
        <v>9.1029090909090904</v>
      </c>
      <c r="L123" s="140"/>
    </row>
    <row r="124" spans="1:18" x14ac:dyDescent="0.2">
      <c r="A124" s="62" t="s">
        <v>1308</v>
      </c>
      <c r="B124" s="62" t="s">
        <v>617</v>
      </c>
      <c r="C124" s="62" t="s">
        <v>1231</v>
      </c>
      <c r="D124" s="62" t="s">
        <v>307</v>
      </c>
      <c r="E124" s="62" t="s">
        <v>308</v>
      </c>
      <c r="F124" s="136">
        <v>18.049185738000002</v>
      </c>
      <c r="G124" s="136">
        <v>22.675668911999999</v>
      </c>
      <c r="H124" s="77">
        <f t="shared" si="2"/>
        <v>-0.20402852025907181</v>
      </c>
      <c r="I124" s="63">
        <f t="shared" si="3"/>
        <v>1.4026805138247288E-3</v>
      </c>
      <c r="J124" s="139">
        <v>134.62454172</v>
      </c>
      <c r="K124" s="139">
        <v>31.756090909090901</v>
      </c>
      <c r="L124" s="140"/>
    </row>
    <row r="125" spans="1:18" x14ac:dyDescent="0.2">
      <c r="A125" s="62" t="s">
        <v>1757</v>
      </c>
      <c r="B125" s="62" t="s">
        <v>327</v>
      </c>
      <c r="C125" s="62" t="s">
        <v>1232</v>
      </c>
      <c r="D125" s="62" t="s">
        <v>306</v>
      </c>
      <c r="E125" s="62" t="s">
        <v>308</v>
      </c>
      <c r="F125" s="136">
        <v>17.951310758000002</v>
      </c>
      <c r="G125" s="136">
        <v>6.4241401009999999</v>
      </c>
      <c r="H125" s="77">
        <f t="shared" si="2"/>
        <v>1.7943523142039899</v>
      </c>
      <c r="I125" s="63">
        <f t="shared" si="3"/>
        <v>1.3950742245865419E-3</v>
      </c>
      <c r="J125" s="139">
        <v>209.83886340000001</v>
      </c>
      <c r="K125" s="139">
        <v>113.079681818182</v>
      </c>
      <c r="L125" s="140"/>
    </row>
    <row r="126" spans="1:18" x14ac:dyDescent="0.2">
      <c r="A126" s="62" t="s">
        <v>1295</v>
      </c>
      <c r="B126" s="62" t="s">
        <v>599</v>
      </c>
      <c r="C126" s="62" t="s">
        <v>1231</v>
      </c>
      <c r="D126" s="62" t="s">
        <v>307</v>
      </c>
      <c r="E126" s="62" t="s">
        <v>308</v>
      </c>
      <c r="F126" s="136">
        <v>17.773348442000003</v>
      </c>
      <c r="G126" s="136">
        <v>12.46346986</v>
      </c>
      <c r="H126" s="77">
        <f t="shared" si="2"/>
        <v>0.42603533700044616</v>
      </c>
      <c r="I126" s="63">
        <f t="shared" si="3"/>
        <v>1.3812440010810699E-3</v>
      </c>
      <c r="J126" s="139">
        <v>51.043878149999991</v>
      </c>
      <c r="K126" s="139">
        <v>19.115909090909099</v>
      </c>
      <c r="L126" s="140"/>
    </row>
    <row r="127" spans="1:18" x14ac:dyDescent="0.2">
      <c r="A127" s="62" t="s">
        <v>1925</v>
      </c>
      <c r="B127" s="62" t="s">
        <v>1926</v>
      </c>
      <c r="C127" s="62" t="s">
        <v>1378</v>
      </c>
      <c r="D127" s="62" t="s">
        <v>306</v>
      </c>
      <c r="E127" s="62" t="s">
        <v>1438</v>
      </c>
      <c r="F127" s="136">
        <v>17.708257900875999</v>
      </c>
      <c r="G127" s="136">
        <v>3.8031795462059201</v>
      </c>
      <c r="H127" s="77">
        <f t="shared" si="2"/>
        <v>3.6561719439572311</v>
      </c>
      <c r="I127" s="63">
        <f t="shared" si="3"/>
        <v>1.3761855327936764E-3</v>
      </c>
      <c r="J127" s="139">
        <v>32.182373243036906</v>
      </c>
      <c r="K127" s="139">
        <v>29.422545454545499</v>
      </c>
      <c r="L127" s="140"/>
    </row>
    <row r="128" spans="1:18" x14ac:dyDescent="0.2">
      <c r="A128" s="62" t="s">
        <v>548</v>
      </c>
      <c r="B128" s="62" t="s">
        <v>231</v>
      </c>
      <c r="C128" s="62" t="s">
        <v>1232</v>
      </c>
      <c r="D128" s="62" t="s">
        <v>306</v>
      </c>
      <c r="E128" s="62" t="s">
        <v>308</v>
      </c>
      <c r="F128" s="136">
        <v>17.689587623000001</v>
      </c>
      <c r="G128" s="136">
        <v>12.46926391</v>
      </c>
      <c r="H128" s="77">
        <f t="shared" si="2"/>
        <v>0.41865532325556498</v>
      </c>
      <c r="I128" s="63">
        <f t="shared" si="3"/>
        <v>1.3747345845157594E-3</v>
      </c>
      <c r="J128" s="139">
        <v>459.7965251</v>
      </c>
      <c r="K128" s="139">
        <v>15.5051818181818</v>
      </c>
      <c r="L128" s="140"/>
    </row>
    <row r="129" spans="1:18" x14ac:dyDescent="0.2">
      <c r="A129" s="62" t="s">
        <v>2506</v>
      </c>
      <c r="B129" s="62" t="s">
        <v>54</v>
      </c>
      <c r="C129" s="62" t="s">
        <v>1231</v>
      </c>
      <c r="D129" s="62" t="s">
        <v>1149</v>
      </c>
      <c r="E129" s="62" t="s">
        <v>308</v>
      </c>
      <c r="F129" s="136">
        <v>17.637571875999999</v>
      </c>
      <c r="G129" s="136">
        <v>16.626764433000002</v>
      </c>
      <c r="H129" s="77">
        <f t="shared" si="2"/>
        <v>6.079399555296483E-2</v>
      </c>
      <c r="I129" s="63">
        <f t="shared" si="3"/>
        <v>1.3706922151929522E-3</v>
      </c>
      <c r="J129" s="139">
        <v>2055.0713480200002</v>
      </c>
      <c r="K129" s="139">
        <v>18.484500000000001</v>
      </c>
      <c r="L129" s="140"/>
    </row>
    <row r="130" spans="1:18" x14ac:dyDescent="0.2">
      <c r="A130" s="135" t="s">
        <v>889</v>
      </c>
      <c r="B130" s="135" t="s">
        <v>890</v>
      </c>
      <c r="C130" s="135" t="s">
        <v>1231</v>
      </c>
      <c r="D130" s="135" t="s">
        <v>307</v>
      </c>
      <c r="E130" s="135" t="s">
        <v>308</v>
      </c>
      <c r="F130" s="136">
        <v>17.506596471999998</v>
      </c>
      <c r="G130" s="136">
        <v>30.729333931000003</v>
      </c>
      <c r="H130" s="137">
        <f t="shared" si="2"/>
        <v>-0.43029691072024179</v>
      </c>
      <c r="I130" s="138">
        <f t="shared" si="3"/>
        <v>1.360513548429369E-3</v>
      </c>
      <c r="J130" s="139">
        <v>173.76980141480311</v>
      </c>
      <c r="K130" s="139">
        <v>25.3378181818182</v>
      </c>
      <c r="L130" s="140"/>
    </row>
    <row r="131" spans="1:18" x14ac:dyDescent="0.2">
      <c r="A131" s="62" t="s">
        <v>1312</v>
      </c>
      <c r="B131" s="62" t="s">
        <v>1269</v>
      </c>
      <c r="C131" s="62" t="s">
        <v>1231</v>
      </c>
      <c r="D131" s="62" t="s">
        <v>307</v>
      </c>
      <c r="E131" s="62" t="s">
        <v>308</v>
      </c>
      <c r="F131" s="136">
        <v>17.395645561999999</v>
      </c>
      <c r="G131" s="136">
        <v>18.612617067999999</v>
      </c>
      <c r="H131" s="77">
        <f t="shared" si="2"/>
        <v>-6.5384223054386847E-2</v>
      </c>
      <c r="I131" s="63">
        <f t="shared" si="3"/>
        <v>1.351891071952745E-3</v>
      </c>
      <c r="J131" s="139">
        <v>320.10294242000003</v>
      </c>
      <c r="K131" s="139">
        <v>25.596863636363601</v>
      </c>
      <c r="L131" s="140"/>
    </row>
    <row r="132" spans="1:18" x14ac:dyDescent="0.2">
      <c r="A132" s="62" t="s">
        <v>940</v>
      </c>
      <c r="B132" s="62" t="s">
        <v>745</v>
      </c>
      <c r="C132" s="62" t="s">
        <v>1231</v>
      </c>
      <c r="D132" s="62" t="s">
        <v>307</v>
      </c>
      <c r="E132" s="62" t="s">
        <v>308</v>
      </c>
      <c r="F132" s="136">
        <v>17.375372245000001</v>
      </c>
      <c r="G132" s="136">
        <v>18.131640802</v>
      </c>
      <c r="H132" s="77">
        <f t="shared" si="2"/>
        <v>-4.1709879721231746E-2</v>
      </c>
      <c r="I132" s="63">
        <f t="shared" si="3"/>
        <v>1.3503155445511617E-3</v>
      </c>
      <c r="J132" s="139">
        <v>182.47551900777</v>
      </c>
      <c r="K132" s="139">
        <v>22.464590909090902</v>
      </c>
      <c r="L132" s="140"/>
    </row>
    <row r="133" spans="1:18" x14ac:dyDescent="0.2">
      <c r="A133" s="62" t="s">
        <v>2335</v>
      </c>
      <c r="B133" s="62" t="s">
        <v>177</v>
      </c>
      <c r="C133" s="62" t="s">
        <v>947</v>
      </c>
      <c r="D133" s="62" t="s">
        <v>306</v>
      </c>
      <c r="E133" s="62" t="s">
        <v>1438</v>
      </c>
      <c r="F133" s="136">
        <v>17.270046373</v>
      </c>
      <c r="G133" s="136">
        <v>11.777947754000001</v>
      </c>
      <c r="H133" s="77">
        <f t="shared" si="2"/>
        <v>0.46630353043761663</v>
      </c>
      <c r="I133" s="63">
        <f t="shared" si="3"/>
        <v>1.3421302141766751E-3</v>
      </c>
      <c r="J133" s="139">
        <v>251.29327968849998</v>
      </c>
      <c r="K133" s="139">
        <v>8.0172727272727293</v>
      </c>
      <c r="L133" s="140"/>
      <c r="R133" s="140"/>
    </row>
    <row r="134" spans="1:18" x14ac:dyDescent="0.2">
      <c r="A134" s="62" t="s">
        <v>2522</v>
      </c>
      <c r="B134" s="62" t="s">
        <v>526</v>
      </c>
      <c r="C134" s="62" t="s">
        <v>1231</v>
      </c>
      <c r="D134" s="62" t="s">
        <v>307</v>
      </c>
      <c r="E134" s="62" t="s">
        <v>308</v>
      </c>
      <c r="F134" s="136">
        <v>17.256935853999998</v>
      </c>
      <c r="G134" s="136">
        <v>12.495375096</v>
      </c>
      <c r="H134" s="77">
        <f t="shared" si="2"/>
        <v>0.38106585207868315</v>
      </c>
      <c r="I134" s="63">
        <f t="shared" si="3"/>
        <v>1.3411113388770146E-3</v>
      </c>
      <c r="J134" s="139">
        <v>1748.3395712899999</v>
      </c>
      <c r="K134" s="139">
        <v>6.6894999999999998</v>
      </c>
      <c r="L134" s="140"/>
      <c r="R134" s="140"/>
    </row>
    <row r="135" spans="1:18" x14ac:dyDescent="0.2">
      <c r="A135" s="62" t="s">
        <v>1292</v>
      </c>
      <c r="B135" s="62" t="s">
        <v>606</v>
      </c>
      <c r="C135" s="62" t="s">
        <v>1231</v>
      </c>
      <c r="D135" s="62" t="s">
        <v>307</v>
      </c>
      <c r="E135" s="62" t="s">
        <v>308</v>
      </c>
      <c r="F135" s="136">
        <v>17.140242138000001</v>
      </c>
      <c r="G135" s="136">
        <v>21.828241840999997</v>
      </c>
      <c r="H135" s="77">
        <f t="shared" ref="H135:H198" si="4">IF(ISERROR(F135/G135-1),"",IF((F135/G135-1)&gt;10000%,"",F135/G135-1))</f>
        <v>-0.21476762705618024</v>
      </c>
      <c r="I135" s="63">
        <f t="shared" ref="I135:I198" si="5">F135/$F$1039</f>
        <v>1.3320425640361432E-3</v>
      </c>
      <c r="J135" s="139">
        <v>208.52180668</v>
      </c>
      <c r="K135" s="139">
        <v>32.277136363636401</v>
      </c>
      <c r="L135" s="140"/>
      <c r="R135" s="140"/>
    </row>
    <row r="136" spans="1:18" x14ac:dyDescent="0.2">
      <c r="A136" s="62" t="s">
        <v>328</v>
      </c>
      <c r="B136" s="62" t="s">
        <v>329</v>
      </c>
      <c r="C136" s="62" t="s">
        <v>1232</v>
      </c>
      <c r="D136" s="62" t="s">
        <v>306</v>
      </c>
      <c r="E136" s="62" t="s">
        <v>1438</v>
      </c>
      <c r="F136" s="136">
        <v>17.130772495000002</v>
      </c>
      <c r="G136" s="136">
        <v>8.2760173689999998</v>
      </c>
      <c r="H136" s="77">
        <f t="shared" si="4"/>
        <v>1.0699295000476701</v>
      </c>
      <c r="I136" s="63">
        <f t="shared" si="5"/>
        <v>1.3313066370031019E-3</v>
      </c>
      <c r="J136" s="139">
        <v>768.18333829999995</v>
      </c>
      <c r="K136" s="139">
        <v>31.182045454545499</v>
      </c>
      <c r="L136" s="140"/>
    </row>
    <row r="137" spans="1:18" x14ac:dyDescent="0.2">
      <c r="A137" s="62" t="s">
        <v>2748</v>
      </c>
      <c r="B137" s="62" t="s">
        <v>441</v>
      </c>
      <c r="C137" s="62" t="s">
        <v>2780</v>
      </c>
      <c r="D137" s="62" t="s">
        <v>307</v>
      </c>
      <c r="E137" s="62" t="s">
        <v>308</v>
      </c>
      <c r="F137" s="136">
        <v>16.970256408000001</v>
      </c>
      <c r="G137" s="136">
        <v>7.0835333039999995</v>
      </c>
      <c r="H137" s="77">
        <f t="shared" si="4"/>
        <v>1.3957332703464624</v>
      </c>
      <c r="I137" s="63">
        <f t="shared" si="5"/>
        <v>1.3188322356279601E-3</v>
      </c>
      <c r="J137" s="139">
        <v>169.861096</v>
      </c>
      <c r="K137" s="139">
        <v>31.355318181818198</v>
      </c>
      <c r="L137" s="140"/>
    </row>
    <row r="138" spans="1:18" x14ac:dyDescent="0.2">
      <c r="A138" s="62" t="s">
        <v>1580</v>
      </c>
      <c r="B138" s="62" t="s">
        <v>1239</v>
      </c>
      <c r="C138" s="62" t="s">
        <v>1227</v>
      </c>
      <c r="D138" s="62" t="s">
        <v>306</v>
      </c>
      <c r="E138" s="62" t="s">
        <v>1438</v>
      </c>
      <c r="F138" s="136">
        <v>16.925556372999999</v>
      </c>
      <c r="G138" s="136">
        <v>9.4014818929999997</v>
      </c>
      <c r="H138" s="77">
        <f t="shared" si="4"/>
        <v>0.80030728832250908</v>
      </c>
      <c r="I138" s="63">
        <f t="shared" si="5"/>
        <v>1.315358402017296E-3</v>
      </c>
      <c r="J138" s="139">
        <v>64.385741240000002</v>
      </c>
      <c r="K138" s="139">
        <v>89.031272727272693</v>
      </c>
      <c r="L138" s="140"/>
    </row>
    <row r="139" spans="1:18" x14ac:dyDescent="0.2">
      <c r="A139" s="62" t="s">
        <v>237</v>
      </c>
      <c r="B139" s="62" t="s">
        <v>238</v>
      </c>
      <c r="C139" s="62" t="s">
        <v>1378</v>
      </c>
      <c r="D139" s="62" t="s">
        <v>307</v>
      </c>
      <c r="E139" s="62" t="s">
        <v>308</v>
      </c>
      <c r="F139" s="136">
        <v>16.406467289999998</v>
      </c>
      <c r="G139" s="136">
        <v>7.26438512</v>
      </c>
      <c r="H139" s="77">
        <f t="shared" si="4"/>
        <v>1.2584798326331024</v>
      </c>
      <c r="I139" s="63">
        <f t="shared" si="5"/>
        <v>1.2750177377772298E-3</v>
      </c>
      <c r="J139" s="139">
        <v>125.33391871000001</v>
      </c>
      <c r="K139" s="139">
        <v>21.734000000000002</v>
      </c>
      <c r="L139" s="140"/>
    </row>
    <row r="140" spans="1:18" x14ac:dyDescent="0.2">
      <c r="A140" s="62" t="s">
        <v>2339</v>
      </c>
      <c r="B140" s="62" t="s">
        <v>501</v>
      </c>
      <c r="C140" s="62" t="s">
        <v>947</v>
      </c>
      <c r="D140" s="62" t="s">
        <v>306</v>
      </c>
      <c r="E140" s="62" t="s">
        <v>308</v>
      </c>
      <c r="F140" s="136">
        <v>16.330869771</v>
      </c>
      <c r="G140" s="136">
        <v>9.609466888</v>
      </c>
      <c r="H140" s="77">
        <f t="shared" si="4"/>
        <v>0.69945637581554876</v>
      </c>
      <c r="I140" s="63">
        <f t="shared" si="5"/>
        <v>1.2691427266640391E-3</v>
      </c>
      <c r="J140" s="139">
        <v>194.53452031870955</v>
      </c>
      <c r="K140" s="139">
        <v>40.216636363636397</v>
      </c>
      <c r="L140" s="140"/>
    </row>
    <row r="141" spans="1:18" x14ac:dyDescent="0.2">
      <c r="A141" s="62" t="s">
        <v>2544</v>
      </c>
      <c r="B141" s="62" t="s">
        <v>1346</v>
      </c>
      <c r="C141" s="62" t="s">
        <v>1231</v>
      </c>
      <c r="D141" s="62" t="s">
        <v>1149</v>
      </c>
      <c r="E141" s="62" t="s">
        <v>308</v>
      </c>
      <c r="F141" s="136">
        <v>16.189223770999998</v>
      </c>
      <c r="G141" s="136">
        <v>7.6085779200000001</v>
      </c>
      <c r="H141" s="77">
        <f t="shared" si="4"/>
        <v>1.1277594763726881</v>
      </c>
      <c r="I141" s="63">
        <f t="shared" si="5"/>
        <v>1.2581348016005324E-3</v>
      </c>
      <c r="J141" s="139">
        <v>193.60390665</v>
      </c>
      <c r="K141" s="139">
        <v>47.853636363636397</v>
      </c>
      <c r="L141" s="140"/>
    </row>
    <row r="142" spans="1:18" x14ac:dyDescent="0.2">
      <c r="A142" s="135" t="s">
        <v>1442</v>
      </c>
      <c r="B142" s="135" t="s">
        <v>933</v>
      </c>
      <c r="C142" s="135" t="s">
        <v>1229</v>
      </c>
      <c r="D142" s="135" t="s">
        <v>306</v>
      </c>
      <c r="E142" s="135" t="s">
        <v>1438</v>
      </c>
      <c r="F142" s="136">
        <v>16.031730100000001</v>
      </c>
      <c r="G142" s="136">
        <v>6.0147475799999999</v>
      </c>
      <c r="H142" s="137">
        <f t="shared" si="4"/>
        <v>1.6654036410951099</v>
      </c>
      <c r="I142" s="138">
        <f t="shared" si="5"/>
        <v>1.2458952852827786E-3</v>
      </c>
      <c r="J142" s="139">
        <v>239.53313600000001</v>
      </c>
      <c r="K142" s="139">
        <v>10.321318181818199</v>
      </c>
      <c r="L142" s="140"/>
    </row>
    <row r="143" spans="1:18" x14ac:dyDescent="0.2">
      <c r="A143" s="62" t="s">
        <v>2505</v>
      </c>
      <c r="B143" s="62" t="s">
        <v>1336</v>
      </c>
      <c r="C143" s="62" t="s">
        <v>1231</v>
      </c>
      <c r="D143" s="62" t="s">
        <v>307</v>
      </c>
      <c r="E143" s="62" t="s">
        <v>308</v>
      </c>
      <c r="F143" s="136">
        <v>16.017331814999999</v>
      </c>
      <c r="G143" s="136">
        <v>10.468430271999999</v>
      </c>
      <c r="H143" s="77">
        <f t="shared" si="4"/>
        <v>0.53006051517023467</v>
      </c>
      <c r="I143" s="63">
        <f t="shared" si="5"/>
        <v>1.2447763321014459E-3</v>
      </c>
      <c r="J143" s="139">
        <v>661.28349999999989</v>
      </c>
      <c r="K143" s="139">
        <v>29.701318181818198</v>
      </c>
      <c r="L143" s="140"/>
    </row>
    <row r="144" spans="1:18" x14ac:dyDescent="0.2">
      <c r="A144" s="62" t="s">
        <v>755</v>
      </c>
      <c r="B144" s="62" t="s">
        <v>756</v>
      </c>
      <c r="C144" s="62" t="s">
        <v>1231</v>
      </c>
      <c r="D144" s="62" t="s">
        <v>307</v>
      </c>
      <c r="E144" s="62" t="s">
        <v>308</v>
      </c>
      <c r="F144" s="136">
        <v>15.883332710000001</v>
      </c>
      <c r="G144" s="136">
        <v>10.10440844</v>
      </c>
      <c r="H144" s="77">
        <f t="shared" si="4"/>
        <v>0.57192108813843645</v>
      </c>
      <c r="I144" s="63">
        <f t="shared" si="5"/>
        <v>1.2343626804175514E-3</v>
      </c>
      <c r="J144" s="139">
        <v>192.47166927171003</v>
      </c>
      <c r="K144" s="139">
        <v>15.8578181818182</v>
      </c>
      <c r="L144" s="140"/>
    </row>
    <row r="145" spans="1:18" x14ac:dyDescent="0.2">
      <c r="A145" s="62" t="s">
        <v>2802</v>
      </c>
      <c r="B145" s="62" t="s">
        <v>2803</v>
      </c>
      <c r="C145" s="62" t="s">
        <v>2797</v>
      </c>
      <c r="D145" s="62" t="s">
        <v>306</v>
      </c>
      <c r="E145" s="62" t="s">
        <v>1438</v>
      </c>
      <c r="F145" s="136">
        <v>15.437969170000001</v>
      </c>
      <c r="G145" s="136">
        <v>18.174708760000001</v>
      </c>
      <c r="H145" s="77">
        <f t="shared" si="4"/>
        <v>-0.15057955679725565</v>
      </c>
      <c r="I145" s="63">
        <f t="shared" si="5"/>
        <v>1.1997515479158353E-3</v>
      </c>
      <c r="J145" s="139">
        <v>373.74058387690002</v>
      </c>
      <c r="K145" s="139">
        <v>13.559681818181801</v>
      </c>
      <c r="L145" s="140"/>
    </row>
    <row r="146" spans="1:18" x14ac:dyDescent="0.2">
      <c r="A146" s="62" t="s">
        <v>2647</v>
      </c>
      <c r="B146" s="62" t="s">
        <v>1724</v>
      </c>
      <c r="C146" s="62" t="s">
        <v>1226</v>
      </c>
      <c r="D146" s="62" t="s">
        <v>306</v>
      </c>
      <c r="E146" s="62" t="s">
        <v>308</v>
      </c>
      <c r="F146" s="136">
        <v>15.424784468</v>
      </c>
      <c r="G146" s="136">
        <v>5.6564942580000004</v>
      </c>
      <c r="H146" s="77">
        <f t="shared" si="4"/>
        <v>1.7269159596838044</v>
      </c>
      <c r="I146" s="63">
        <f t="shared" si="5"/>
        <v>1.1987269075334689E-3</v>
      </c>
      <c r="J146" s="139">
        <v>205.84136772000002</v>
      </c>
      <c r="K146" s="139">
        <v>21.475090909090898</v>
      </c>
      <c r="L146" s="140"/>
      <c r="M146" s="140"/>
      <c r="N146" s="140"/>
      <c r="O146" s="140"/>
      <c r="P146" s="140"/>
      <c r="Q146" s="140"/>
    </row>
    <row r="147" spans="1:18" x14ac:dyDescent="0.2">
      <c r="A147" s="62" t="s">
        <v>2533</v>
      </c>
      <c r="B147" s="62" t="s">
        <v>736</v>
      </c>
      <c r="C147" s="62" t="s">
        <v>1231</v>
      </c>
      <c r="D147" s="62" t="s">
        <v>307</v>
      </c>
      <c r="E147" s="62" t="s">
        <v>308</v>
      </c>
      <c r="F147" s="136">
        <v>15.281375746</v>
      </c>
      <c r="G147" s="136">
        <v>7.5301096169999999</v>
      </c>
      <c r="H147" s="77">
        <f t="shared" si="4"/>
        <v>1.0293696271699306</v>
      </c>
      <c r="I147" s="63">
        <f t="shared" si="5"/>
        <v>1.1875819936973616E-3</v>
      </c>
      <c r="J147" s="139">
        <v>435.76400000000001</v>
      </c>
      <c r="K147" s="139">
        <v>31.530863636363598</v>
      </c>
      <c r="L147" s="140"/>
    </row>
    <row r="148" spans="1:18" x14ac:dyDescent="0.2">
      <c r="A148" s="62" t="s">
        <v>1458</v>
      </c>
      <c r="B148" s="62" t="s">
        <v>341</v>
      </c>
      <c r="C148" s="62" t="s">
        <v>1228</v>
      </c>
      <c r="D148" s="62" t="s">
        <v>306</v>
      </c>
      <c r="E148" s="62" t="s">
        <v>1438</v>
      </c>
      <c r="F148" s="136">
        <v>15.23693583</v>
      </c>
      <c r="G148" s="136">
        <v>0.63004254000000004</v>
      </c>
      <c r="H148" s="77">
        <f t="shared" si="4"/>
        <v>23.183979434150586</v>
      </c>
      <c r="I148" s="63">
        <f t="shared" si="5"/>
        <v>1.1841283750624793E-3</v>
      </c>
      <c r="J148" s="139">
        <v>15.608686580000001</v>
      </c>
      <c r="K148" s="139">
        <v>32.600454545454497</v>
      </c>
      <c r="L148" s="140"/>
    </row>
    <row r="149" spans="1:18" x14ac:dyDescent="0.2">
      <c r="A149" s="62" t="s">
        <v>185</v>
      </c>
      <c r="B149" s="62" t="s">
        <v>190</v>
      </c>
      <c r="C149" s="62" t="s">
        <v>1378</v>
      </c>
      <c r="D149" s="62" t="s">
        <v>1149</v>
      </c>
      <c r="E149" s="62" t="s">
        <v>308</v>
      </c>
      <c r="F149" s="136">
        <v>14.859596256</v>
      </c>
      <c r="G149" s="136">
        <v>3.8986979599999998</v>
      </c>
      <c r="H149" s="77">
        <f t="shared" si="4"/>
        <v>2.8114253549408073</v>
      </c>
      <c r="I149" s="63">
        <f t="shared" si="5"/>
        <v>1.1548036800192905E-3</v>
      </c>
      <c r="J149" s="139">
        <v>126.15599238000001</v>
      </c>
      <c r="K149" s="139">
        <v>40.030136363636402</v>
      </c>
      <c r="L149" s="140"/>
    </row>
    <row r="150" spans="1:18" x14ac:dyDescent="0.2">
      <c r="A150" s="62" t="s">
        <v>547</v>
      </c>
      <c r="B150" s="62" t="s">
        <v>760</v>
      </c>
      <c r="C150" s="62" t="s">
        <v>1232</v>
      </c>
      <c r="D150" s="62" t="s">
        <v>306</v>
      </c>
      <c r="E150" s="62" t="s">
        <v>1438</v>
      </c>
      <c r="F150" s="136">
        <v>14.434212017999998</v>
      </c>
      <c r="G150" s="136">
        <v>7.6493429710000003</v>
      </c>
      <c r="H150" s="77">
        <f t="shared" si="4"/>
        <v>0.88698716644326514</v>
      </c>
      <c r="I150" s="63">
        <f t="shared" si="5"/>
        <v>1.1217452257381889E-3</v>
      </c>
      <c r="J150" s="139">
        <v>274.23216330000002</v>
      </c>
      <c r="K150" s="139">
        <v>44.220045454545399</v>
      </c>
      <c r="L150" s="140"/>
    </row>
    <row r="151" spans="1:18" x14ac:dyDescent="0.2">
      <c r="A151" s="62" t="s">
        <v>167</v>
      </c>
      <c r="B151" s="62" t="s">
        <v>168</v>
      </c>
      <c r="C151" s="62" t="s">
        <v>1228</v>
      </c>
      <c r="D151" s="62" t="s">
        <v>306</v>
      </c>
      <c r="E151" s="62" t="s">
        <v>1438</v>
      </c>
      <c r="F151" s="136">
        <v>13.73873575</v>
      </c>
      <c r="G151" s="136">
        <v>20.041301870000002</v>
      </c>
      <c r="H151" s="77">
        <f t="shared" si="4"/>
        <v>-0.31447887771374605</v>
      </c>
      <c r="I151" s="63">
        <f t="shared" si="5"/>
        <v>1.0676967482549471E-3</v>
      </c>
      <c r="J151" s="139">
        <v>206.90245874999999</v>
      </c>
      <c r="K151" s="139">
        <v>22.7850454545455</v>
      </c>
      <c r="L151" s="140"/>
    </row>
    <row r="152" spans="1:18" x14ac:dyDescent="0.2">
      <c r="A152" s="62" t="s">
        <v>381</v>
      </c>
      <c r="B152" s="62" t="s">
        <v>624</v>
      </c>
      <c r="C152" s="62" t="s">
        <v>1227</v>
      </c>
      <c r="D152" s="62" t="s">
        <v>306</v>
      </c>
      <c r="E152" s="62" t="s">
        <v>1438</v>
      </c>
      <c r="F152" s="136">
        <v>13.684226998</v>
      </c>
      <c r="G152" s="136">
        <v>3.381667389</v>
      </c>
      <c r="H152" s="77">
        <f t="shared" si="4"/>
        <v>3.0465916436703706</v>
      </c>
      <c r="I152" s="63">
        <f t="shared" si="5"/>
        <v>1.0634606366999348E-3</v>
      </c>
      <c r="J152" s="139">
        <v>111.129786</v>
      </c>
      <c r="K152" s="139">
        <v>17.291363636363599</v>
      </c>
      <c r="L152" s="140"/>
      <c r="R152" s="140"/>
    </row>
    <row r="153" spans="1:18" x14ac:dyDescent="0.2">
      <c r="A153" s="62" t="s">
        <v>2502</v>
      </c>
      <c r="B153" s="62" t="s">
        <v>1345</v>
      </c>
      <c r="C153" s="62" t="s">
        <v>1231</v>
      </c>
      <c r="D153" s="62" t="s">
        <v>307</v>
      </c>
      <c r="E153" s="62" t="s">
        <v>308</v>
      </c>
      <c r="F153" s="136">
        <v>13.629026452</v>
      </c>
      <c r="G153" s="136">
        <v>10.335830226000001</v>
      </c>
      <c r="H153" s="77">
        <f t="shared" si="4"/>
        <v>0.31861941943627259</v>
      </c>
      <c r="I153" s="63">
        <f t="shared" si="5"/>
        <v>1.0591707628324577E-3</v>
      </c>
      <c r="J153" s="139">
        <v>348.86344227999996</v>
      </c>
      <c r="K153" s="139">
        <v>35.397090909090899</v>
      </c>
      <c r="L153" s="140"/>
    </row>
    <row r="154" spans="1:18" x14ac:dyDescent="0.2">
      <c r="A154" s="62" t="s">
        <v>1311</v>
      </c>
      <c r="B154" s="62" t="s">
        <v>1268</v>
      </c>
      <c r="C154" s="62" t="s">
        <v>1231</v>
      </c>
      <c r="D154" s="62" t="s">
        <v>307</v>
      </c>
      <c r="E154" s="62" t="s">
        <v>308</v>
      </c>
      <c r="F154" s="136">
        <v>13.624737770999999</v>
      </c>
      <c r="G154" s="136">
        <v>30.881586742</v>
      </c>
      <c r="H154" s="77">
        <f t="shared" si="4"/>
        <v>-0.55880706892337573</v>
      </c>
      <c r="I154" s="63">
        <f t="shared" si="5"/>
        <v>1.0588374708293707E-3</v>
      </c>
      <c r="J154" s="139">
        <v>241.75499456</v>
      </c>
      <c r="K154" s="139">
        <v>21.2166363636364</v>
      </c>
      <c r="L154" s="140"/>
    </row>
    <row r="155" spans="1:18" x14ac:dyDescent="0.2">
      <c r="A155" s="62" t="s">
        <v>1579</v>
      </c>
      <c r="B155" s="62" t="s">
        <v>673</v>
      </c>
      <c r="C155" s="62" t="s">
        <v>1227</v>
      </c>
      <c r="D155" s="62" t="s">
        <v>306</v>
      </c>
      <c r="E155" s="62" t="s">
        <v>1438</v>
      </c>
      <c r="F155" s="136">
        <v>13.581792556</v>
      </c>
      <c r="G155" s="136">
        <v>11.774217650000001</v>
      </c>
      <c r="H155" s="77">
        <f t="shared" si="4"/>
        <v>0.15351974625677145</v>
      </c>
      <c r="I155" s="63">
        <f t="shared" si="5"/>
        <v>1.0555000118926115E-3</v>
      </c>
      <c r="J155" s="139">
        <v>67.347526110000004</v>
      </c>
      <c r="K155" s="139">
        <v>21.883454545454502</v>
      </c>
      <c r="L155" s="140"/>
      <c r="M155" s="140"/>
      <c r="N155" s="140"/>
      <c r="O155" s="140"/>
      <c r="P155" s="140"/>
      <c r="Q155" s="140"/>
    </row>
    <row r="156" spans="1:18" x14ac:dyDescent="0.2">
      <c r="A156" s="62" t="s">
        <v>2644</v>
      </c>
      <c r="B156" s="62" t="s">
        <v>883</v>
      </c>
      <c r="C156" s="62" t="s">
        <v>1231</v>
      </c>
      <c r="D156" s="62" t="s">
        <v>307</v>
      </c>
      <c r="E156" s="62" t="s">
        <v>308</v>
      </c>
      <c r="F156" s="136">
        <v>13.526644017000001</v>
      </c>
      <c r="G156" s="136">
        <v>12.673276169999999</v>
      </c>
      <c r="H156" s="77">
        <f t="shared" si="4"/>
        <v>6.7336009691012721E-2</v>
      </c>
      <c r="I156" s="63">
        <f t="shared" si="5"/>
        <v>1.0512141797146899E-3</v>
      </c>
      <c r="J156" s="139">
        <v>526.52068283999995</v>
      </c>
      <c r="K156" s="139">
        <v>21.5557727272727</v>
      </c>
      <c r="L156" s="140"/>
    </row>
    <row r="157" spans="1:18" x14ac:dyDescent="0.2">
      <c r="A157" s="62" t="s">
        <v>2550</v>
      </c>
      <c r="B157" s="62" t="s">
        <v>2062</v>
      </c>
      <c r="C157" s="62" t="s">
        <v>1231</v>
      </c>
      <c r="D157" s="62" t="s">
        <v>1149</v>
      </c>
      <c r="E157" s="62" t="s">
        <v>1438</v>
      </c>
      <c r="F157" s="136">
        <v>13.52392124</v>
      </c>
      <c r="G157" s="136">
        <v>4.61273365</v>
      </c>
      <c r="H157" s="77">
        <f t="shared" si="4"/>
        <v>1.9318669288438106</v>
      </c>
      <c r="I157" s="63">
        <f t="shared" si="5"/>
        <v>1.0510025809037059E-3</v>
      </c>
      <c r="J157" s="139">
        <v>193.11098649000002</v>
      </c>
      <c r="K157" s="139">
        <v>32.887500000000003</v>
      </c>
      <c r="L157" s="140"/>
    </row>
    <row r="158" spans="1:18" x14ac:dyDescent="0.2">
      <c r="A158" s="62" t="s">
        <v>2371</v>
      </c>
      <c r="B158" s="62" t="s">
        <v>52</v>
      </c>
      <c r="C158" s="62" t="s">
        <v>947</v>
      </c>
      <c r="D158" s="62" t="s">
        <v>306</v>
      </c>
      <c r="E158" s="62" t="s">
        <v>1438</v>
      </c>
      <c r="F158" s="136">
        <v>13.282737644999999</v>
      </c>
      <c r="G158" s="136">
        <v>12.28448429</v>
      </c>
      <c r="H158" s="77">
        <f t="shared" si="4"/>
        <v>8.1261315610343665E-2</v>
      </c>
      <c r="I158" s="63">
        <f t="shared" si="5"/>
        <v>1.0322591575786058E-3</v>
      </c>
      <c r="J158" s="139">
        <v>208.4051907944</v>
      </c>
      <c r="K158" s="139">
        <v>27.769500000000001</v>
      </c>
      <c r="L158" s="140"/>
    </row>
    <row r="159" spans="1:18" x14ac:dyDescent="0.2">
      <c r="A159" s="62" t="s">
        <v>2317</v>
      </c>
      <c r="B159" s="62" t="s">
        <v>222</v>
      </c>
      <c r="C159" s="62" t="s">
        <v>947</v>
      </c>
      <c r="D159" s="62" t="s">
        <v>306</v>
      </c>
      <c r="E159" s="62" t="s">
        <v>1438</v>
      </c>
      <c r="F159" s="136">
        <v>13.274528972999999</v>
      </c>
      <c r="G159" s="136">
        <v>21.281403741000002</v>
      </c>
      <c r="H159" s="77">
        <f t="shared" si="4"/>
        <v>-0.37623809338169922</v>
      </c>
      <c r="I159" s="63">
        <f t="shared" si="5"/>
        <v>1.0316212260715607E-3</v>
      </c>
      <c r="J159" s="139">
        <v>139.41567676052495</v>
      </c>
      <c r="K159" s="139">
        <v>44.002545454545498</v>
      </c>
      <c r="L159" s="140"/>
      <c r="M159" s="140"/>
      <c r="N159" s="140"/>
      <c r="O159" s="140"/>
      <c r="P159" s="140"/>
      <c r="Q159" s="140"/>
    </row>
    <row r="160" spans="1:18" x14ac:dyDescent="0.2">
      <c r="A160" s="62" t="s">
        <v>1314</v>
      </c>
      <c r="B160" s="62" t="s">
        <v>882</v>
      </c>
      <c r="C160" s="62" t="s">
        <v>1231</v>
      </c>
      <c r="D160" s="62" t="s">
        <v>307</v>
      </c>
      <c r="E160" s="62" t="s">
        <v>308</v>
      </c>
      <c r="F160" s="136">
        <v>13.243130375</v>
      </c>
      <c r="G160" s="136">
        <v>14.469312987</v>
      </c>
      <c r="H160" s="77">
        <f t="shared" si="4"/>
        <v>-8.4743664961955512E-2</v>
      </c>
      <c r="I160" s="63">
        <f t="shared" si="5"/>
        <v>1.0291811048264625E-3</v>
      </c>
      <c r="J160" s="139">
        <v>305.52056625</v>
      </c>
      <c r="K160" s="139">
        <v>23.5267272727273</v>
      </c>
      <c r="L160" s="140"/>
      <c r="M160" s="140"/>
      <c r="N160" s="140"/>
      <c r="O160" s="140"/>
      <c r="P160" s="140"/>
      <c r="Q160" s="140"/>
    </row>
    <row r="161" spans="1:18" x14ac:dyDescent="0.2">
      <c r="A161" s="62" t="s">
        <v>2584</v>
      </c>
      <c r="B161" s="62" t="s">
        <v>531</v>
      </c>
      <c r="C161" s="62" t="s">
        <v>1231</v>
      </c>
      <c r="D161" s="62" t="s">
        <v>307</v>
      </c>
      <c r="E161" s="62" t="s">
        <v>308</v>
      </c>
      <c r="F161" s="136">
        <v>13.047176771</v>
      </c>
      <c r="G161" s="136">
        <v>8.505160759999999</v>
      </c>
      <c r="H161" s="77">
        <f t="shared" si="4"/>
        <v>0.53403058909376822</v>
      </c>
      <c r="I161" s="63">
        <f t="shared" si="5"/>
        <v>1.0139527002915229E-3</v>
      </c>
      <c r="J161" s="139">
        <v>1758.43796535</v>
      </c>
      <c r="K161" s="139">
        <v>6.2225454545454504</v>
      </c>
      <c r="L161" s="140"/>
    </row>
    <row r="162" spans="1:18" x14ac:dyDescent="0.2">
      <c r="A162" s="62" t="s">
        <v>1301</v>
      </c>
      <c r="B162" s="62" t="s">
        <v>607</v>
      </c>
      <c r="C162" s="62" t="s">
        <v>1231</v>
      </c>
      <c r="D162" s="62" t="s">
        <v>307</v>
      </c>
      <c r="E162" s="62" t="s">
        <v>308</v>
      </c>
      <c r="F162" s="136">
        <v>12.781352902</v>
      </c>
      <c r="G162" s="136">
        <v>7.8468593169999998</v>
      </c>
      <c r="H162" s="77">
        <f t="shared" si="4"/>
        <v>0.6288495034324828</v>
      </c>
      <c r="I162" s="63">
        <f t="shared" si="5"/>
        <v>9.9329437439426194E-4</v>
      </c>
      <c r="J162" s="139">
        <v>48.89942241</v>
      </c>
      <c r="K162" s="139">
        <v>39.378954545454498</v>
      </c>
      <c r="L162" s="140"/>
    </row>
    <row r="163" spans="1:18" x14ac:dyDescent="0.2">
      <c r="A163" s="62" t="s">
        <v>1522</v>
      </c>
      <c r="B163" s="62" t="s">
        <v>897</v>
      </c>
      <c r="C163" s="62" t="s">
        <v>1227</v>
      </c>
      <c r="D163" s="62" t="s">
        <v>307</v>
      </c>
      <c r="E163" s="62" t="s">
        <v>308</v>
      </c>
      <c r="F163" s="136">
        <v>12.763510925</v>
      </c>
      <c r="G163" s="136">
        <v>7.8336828689999995</v>
      </c>
      <c r="H163" s="77">
        <f t="shared" si="4"/>
        <v>0.62931167095219842</v>
      </c>
      <c r="I163" s="63">
        <f t="shared" si="5"/>
        <v>9.9190779697025562E-4</v>
      </c>
      <c r="J163" s="139">
        <v>44.119834429999997</v>
      </c>
      <c r="K163" s="139">
        <v>10.335000000000001</v>
      </c>
      <c r="L163" s="140"/>
    </row>
    <row r="164" spans="1:18" x14ac:dyDescent="0.2">
      <c r="A164" s="62" t="s">
        <v>2314</v>
      </c>
      <c r="B164" s="62" t="s">
        <v>225</v>
      </c>
      <c r="C164" s="62" t="s">
        <v>947</v>
      </c>
      <c r="D164" s="62" t="s">
        <v>306</v>
      </c>
      <c r="E164" s="62" t="s">
        <v>1438</v>
      </c>
      <c r="F164" s="136">
        <v>12.608555238999999</v>
      </c>
      <c r="G164" s="136">
        <v>13.376505217</v>
      </c>
      <c r="H164" s="77">
        <f t="shared" si="4"/>
        <v>-5.7410359846757575E-2</v>
      </c>
      <c r="I164" s="63">
        <f t="shared" si="5"/>
        <v>9.7986551847561217E-4</v>
      </c>
      <c r="J164" s="139">
        <v>155.07423069428199</v>
      </c>
      <c r="K164" s="139">
        <v>38.037500000000001</v>
      </c>
      <c r="L164" s="140"/>
    </row>
    <row r="165" spans="1:18" x14ac:dyDescent="0.2">
      <c r="A165" s="62" t="s">
        <v>1146</v>
      </c>
      <c r="B165" s="62" t="s">
        <v>1147</v>
      </c>
      <c r="C165" s="62" t="s">
        <v>698</v>
      </c>
      <c r="D165" s="62" t="s">
        <v>306</v>
      </c>
      <c r="E165" s="62" t="s">
        <v>1438</v>
      </c>
      <c r="F165" s="136">
        <v>12.54598586</v>
      </c>
      <c r="G165" s="136">
        <v>0.13532482999999998</v>
      </c>
      <c r="H165" s="77">
        <f t="shared" si="4"/>
        <v>91.710154226685532</v>
      </c>
      <c r="I165" s="63">
        <f t="shared" si="5"/>
        <v>9.7500298063266458E-4</v>
      </c>
      <c r="J165" s="139">
        <v>24.213074370000001</v>
      </c>
      <c r="K165" s="139">
        <v>110.407818181818</v>
      </c>
      <c r="L165" s="140"/>
    </row>
    <row r="166" spans="1:18" x14ac:dyDescent="0.2">
      <c r="A166" s="62" t="s">
        <v>391</v>
      </c>
      <c r="B166" s="62" t="s">
        <v>622</v>
      </c>
      <c r="C166" s="62" t="s">
        <v>1227</v>
      </c>
      <c r="D166" s="62" t="s">
        <v>306</v>
      </c>
      <c r="E166" s="62" t="s">
        <v>1438</v>
      </c>
      <c r="F166" s="136">
        <v>12.492579535000001</v>
      </c>
      <c r="G166" s="136">
        <v>9.9243700380000011</v>
      </c>
      <c r="H166" s="77">
        <f t="shared" si="4"/>
        <v>0.2587780873915857</v>
      </c>
      <c r="I166" s="63">
        <f t="shared" si="5"/>
        <v>9.7085254346170827E-4</v>
      </c>
      <c r="J166" s="139">
        <v>127.896518</v>
      </c>
      <c r="K166" s="139">
        <v>14.4240909090909</v>
      </c>
      <c r="L166" s="140"/>
    </row>
    <row r="167" spans="1:18" x14ac:dyDescent="0.2">
      <c r="A167" s="62" t="s">
        <v>2400</v>
      </c>
      <c r="B167" s="62" t="s">
        <v>532</v>
      </c>
      <c r="C167" s="62" t="s">
        <v>947</v>
      </c>
      <c r="D167" s="62" t="s">
        <v>306</v>
      </c>
      <c r="E167" s="62" t="s">
        <v>1438</v>
      </c>
      <c r="F167" s="136">
        <v>12.400834336999999</v>
      </c>
      <c r="G167" s="136">
        <v>7.6582342429999999</v>
      </c>
      <c r="H167" s="77">
        <f t="shared" si="4"/>
        <v>0.61928114804466405</v>
      </c>
      <c r="I167" s="63">
        <f t="shared" si="5"/>
        <v>9.6372262617127583E-4</v>
      </c>
      <c r="J167" s="139">
        <v>254.97671845619999</v>
      </c>
      <c r="K167" s="139">
        <v>67.049545454545495</v>
      </c>
      <c r="L167" s="140"/>
    </row>
    <row r="168" spans="1:18" x14ac:dyDescent="0.2">
      <c r="A168" s="62" t="s">
        <v>2189</v>
      </c>
      <c r="B168" s="62" t="s">
        <v>74</v>
      </c>
      <c r="C168" s="62" t="s">
        <v>1232</v>
      </c>
      <c r="D168" s="62" t="s">
        <v>306</v>
      </c>
      <c r="E168" s="62" t="s">
        <v>1438</v>
      </c>
      <c r="F168" s="136">
        <v>12.369461858999999</v>
      </c>
      <c r="G168" s="136">
        <v>10.234187209</v>
      </c>
      <c r="H168" s="77">
        <f t="shared" si="4"/>
        <v>0.2086413514228298</v>
      </c>
      <c r="I168" s="63">
        <f t="shared" si="5"/>
        <v>9.6128453482467572E-4</v>
      </c>
      <c r="J168" s="139">
        <v>327.9362476</v>
      </c>
      <c r="K168" s="139">
        <v>29.090909090909101</v>
      </c>
      <c r="L168" s="140"/>
    </row>
    <row r="169" spans="1:18" x14ac:dyDescent="0.2">
      <c r="A169" s="62" t="s">
        <v>1240</v>
      </c>
      <c r="B169" s="62" t="s">
        <v>1241</v>
      </c>
      <c r="C169" s="62" t="s">
        <v>1227</v>
      </c>
      <c r="D169" s="62" t="s">
        <v>306</v>
      </c>
      <c r="E169" s="62" t="s">
        <v>1438</v>
      </c>
      <c r="F169" s="136">
        <v>12.258043337</v>
      </c>
      <c r="G169" s="136">
        <v>8.6951375419999994</v>
      </c>
      <c r="H169" s="77">
        <f t="shared" si="4"/>
        <v>0.40975841702217441</v>
      </c>
      <c r="I169" s="63">
        <f t="shared" si="5"/>
        <v>9.5262571819121865E-4</v>
      </c>
      <c r="J169" s="139">
        <v>66.716231059999998</v>
      </c>
      <c r="K169" s="139">
        <v>25.4755454545455</v>
      </c>
      <c r="L169" s="140"/>
    </row>
    <row r="170" spans="1:18" x14ac:dyDescent="0.2">
      <c r="A170" s="62" t="s">
        <v>2290</v>
      </c>
      <c r="B170" s="62" t="s">
        <v>1247</v>
      </c>
      <c r="C170" s="62" t="s">
        <v>947</v>
      </c>
      <c r="D170" s="62" t="s">
        <v>306</v>
      </c>
      <c r="E170" s="62" t="s">
        <v>1438</v>
      </c>
      <c r="F170" s="136">
        <v>12.177311365</v>
      </c>
      <c r="G170" s="136">
        <v>9.4545029189999994</v>
      </c>
      <c r="H170" s="77">
        <f t="shared" si="4"/>
        <v>0.28799065052147554</v>
      </c>
      <c r="I170" s="63">
        <f t="shared" si="5"/>
        <v>9.4635168646420114E-4</v>
      </c>
      <c r="J170" s="139">
        <v>108.226644782425</v>
      </c>
      <c r="K170" s="139">
        <v>65.968409090909105</v>
      </c>
      <c r="L170" s="140"/>
    </row>
    <row r="171" spans="1:18" x14ac:dyDescent="0.2">
      <c r="A171" s="62" t="s">
        <v>2383</v>
      </c>
      <c r="B171" s="62" t="s">
        <v>156</v>
      </c>
      <c r="C171" s="62" t="s">
        <v>947</v>
      </c>
      <c r="D171" s="62" t="s">
        <v>306</v>
      </c>
      <c r="E171" s="62" t="s">
        <v>308</v>
      </c>
      <c r="F171" s="136">
        <v>12.151965546</v>
      </c>
      <c r="G171" s="136">
        <v>12.282797968000001</v>
      </c>
      <c r="H171" s="77">
        <f t="shared" si="4"/>
        <v>-1.065167906700526E-2</v>
      </c>
      <c r="I171" s="63">
        <f t="shared" si="5"/>
        <v>9.443819529297194E-4</v>
      </c>
      <c r="J171" s="139">
        <v>284.80316083290001</v>
      </c>
      <c r="K171" s="139">
        <v>22.092090909090899</v>
      </c>
      <c r="L171" s="140"/>
    </row>
    <row r="172" spans="1:18" x14ac:dyDescent="0.2">
      <c r="A172" s="62" t="s">
        <v>2196</v>
      </c>
      <c r="B172" s="62" t="s">
        <v>2197</v>
      </c>
      <c r="C172" s="62" t="s">
        <v>1378</v>
      </c>
      <c r="D172" s="62" t="s">
        <v>306</v>
      </c>
      <c r="E172" s="62" t="s">
        <v>1438</v>
      </c>
      <c r="F172" s="136">
        <v>12.1224439890513</v>
      </c>
      <c r="G172" s="136">
        <v>1.5809340237463401</v>
      </c>
      <c r="H172" s="77">
        <f t="shared" si="4"/>
        <v>6.6678999926415266</v>
      </c>
      <c r="I172" s="63">
        <f t="shared" si="5"/>
        <v>9.4208770468656863E-4</v>
      </c>
      <c r="J172" s="139">
        <v>62.817297802287598</v>
      </c>
      <c r="K172" s="139">
        <v>89.191409090909104</v>
      </c>
      <c r="L172" s="140"/>
    </row>
    <row r="173" spans="1:18" x14ac:dyDescent="0.2">
      <c r="A173" s="62" t="s">
        <v>429</v>
      </c>
      <c r="B173" s="62" t="s">
        <v>430</v>
      </c>
      <c r="C173" s="62" t="s">
        <v>433</v>
      </c>
      <c r="D173" s="62" t="s">
        <v>307</v>
      </c>
      <c r="E173" s="62" t="s">
        <v>308</v>
      </c>
      <c r="F173" s="136">
        <v>12.12231783</v>
      </c>
      <c r="G173" s="136">
        <v>5.2675665399999998</v>
      </c>
      <c r="H173" s="77">
        <f t="shared" si="4"/>
        <v>1.3013127101380668</v>
      </c>
      <c r="I173" s="63">
        <f t="shared" si="5"/>
        <v>9.4207790031946475E-4</v>
      </c>
      <c r="J173" s="139">
        <v>223.70400737830002</v>
      </c>
      <c r="K173" s="139">
        <v>32.073681818181797</v>
      </c>
      <c r="L173" s="140"/>
    </row>
    <row r="174" spans="1:18" x14ac:dyDescent="0.2">
      <c r="A174" s="62" t="s">
        <v>1300</v>
      </c>
      <c r="B174" s="62" t="s">
        <v>605</v>
      </c>
      <c r="C174" s="62" t="s">
        <v>1231</v>
      </c>
      <c r="D174" s="62" t="s">
        <v>307</v>
      </c>
      <c r="E174" s="62" t="s">
        <v>308</v>
      </c>
      <c r="F174" s="136">
        <v>11.916936703999999</v>
      </c>
      <c r="G174" s="136">
        <v>11.774662035</v>
      </c>
      <c r="H174" s="77">
        <f t="shared" si="4"/>
        <v>1.2083121246035722E-2</v>
      </c>
      <c r="I174" s="63">
        <f t="shared" si="5"/>
        <v>9.261168421570978E-4</v>
      </c>
      <c r="J174" s="139">
        <v>107.36946344</v>
      </c>
      <c r="K174" s="139">
        <v>34.780681818181797</v>
      </c>
      <c r="L174" s="140"/>
      <c r="R174" s="152"/>
    </row>
    <row r="175" spans="1:18" x14ac:dyDescent="0.2">
      <c r="A175" s="62" t="s">
        <v>2474</v>
      </c>
      <c r="B175" s="62" t="s">
        <v>506</v>
      </c>
      <c r="C175" s="62" t="s">
        <v>947</v>
      </c>
      <c r="D175" s="62" t="s">
        <v>306</v>
      </c>
      <c r="E175" s="62" t="s">
        <v>1438</v>
      </c>
      <c r="F175" s="136">
        <v>11.599897037</v>
      </c>
      <c r="G175" s="136">
        <v>8.1218833620000002</v>
      </c>
      <c r="H175" s="77">
        <f t="shared" si="4"/>
        <v>0.42822748369825692</v>
      </c>
      <c r="I175" s="63">
        <f t="shared" si="5"/>
        <v>9.0147831444367774E-4</v>
      </c>
      <c r="J175" s="139">
        <v>150.63558319511372</v>
      </c>
      <c r="K175" s="139">
        <v>37.043818181818203</v>
      </c>
      <c r="L175" s="140"/>
    </row>
    <row r="176" spans="1:18" x14ac:dyDescent="0.2">
      <c r="A176" s="62" t="s">
        <v>2625</v>
      </c>
      <c r="B176" s="62" t="s">
        <v>886</v>
      </c>
      <c r="C176" s="62" t="s">
        <v>1231</v>
      </c>
      <c r="D176" s="62" t="s">
        <v>307</v>
      </c>
      <c r="E176" s="62" t="s">
        <v>308</v>
      </c>
      <c r="F176" s="136">
        <v>11.587083346999998</v>
      </c>
      <c r="G176" s="136">
        <v>8.2570868310000005</v>
      </c>
      <c r="H176" s="77">
        <f t="shared" si="4"/>
        <v>0.40328951168322735</v>
      </c>
      <c r="I176" s="63">
        <f t="shared" si="5"/>
        <v>9.0048250701313241E-4</v>
      </c>
      <c r="J176" s="139">
        <v>313.47838531000002</v>
      </c>
      <c r="K176" s="139">
        <v>16.971363636363598</v>
      </c>
      <c r="L176" s="140"/>
    </row>
    <row r="177" spans="1:18" x14ac:dyDescent="0.2">
      <c r="A177" s="62" t="s">
        <v>2388</v>
      </c>
      <c r="B177" s="62" t="s">
        <v>154</v>
      </c>
      <c r="C177" s="62" t="s">
        <v>947</v>
      </c>
      <c r="D177" s="62" t="s">
        <v>306</v>
      </c>
      <c r="E177" s="62" t="s">
        <v>1438</v>
      </c>
      <c r="F177" s="136">
        <v>11.466474140000001</v>
      </c>
      <c r="G177" s="136">
        <v>7.1276482699999999</v>
      </c>
      <c r="H177" s="77">
        <f t="shared" si="4"/>
        <v>0.60873175915006272</v>
      </c>
      <c r="I177" s="63">
        <f t="shared" si="5"/>
        <v>8.9110944238282206E-4</v>
      </c>
      <c r="J177" s="139">
        <v>49.770310054500001</v>
      </c>
      <c r="K177" s="139">
        <v>16.751727272727301</v>
      </c>
      <c r="L177" s="140"/>
    </row>
    <row r="178" spans="1:18" x14ac:dyDescent="0.2">
      <c r="A178" s="62" t="s">
        <v>1299</v>
      </c>
      <c r="B178" s="62" t="s">
        <v>604</v>
      </c>
      <c r="C178" s="62" t="s">
        <v>1231</v>
      </c>
      <c r="D178" s="62" t="s">
        <v>307</v>
      </c>
      <c r="E178" s="62" t="s">
        <v>308</v>
      </c>
      <c r="F178" s="136">
        <v>11.458112182000001</v>
      </c>
      <c r="G178" s="136">
        <v>7.9302420439999999</v>
      </c>
      <c r="H178" s="77">
        <f t="shared" si="4"/>
        <v>0.44486285770674283</v>
      </c>
      <c r="I178" s="63">
        <f t="shared" si="5"/>
        <v>8.9045959835582379E-4</v>
      </c>
      <c r="J178" s="139">
        <v>36.339892920000004</v>
      </c>
      <c r="K178" s="139">
        <v>33.350499999999997</v>
      </c>
      <c r="L178" s="140"/>
    </row>
    <row r="179" spans="1:18" x14ac:dyDescent="0.2">
      <c r="A179" s="62" t="s">
        <v>808</v>
      </c>
      <c r="B179" s="62" t="s">
        <v>809</v>
      </c>
      <c r="C179" s="62" t="s">
        <v>1227</v>
      </c>
      <c r="D179" s="62" t="s">
        <v>306</v>
      </c>
      <c r="E179" s="62" t="s">
        <v>1438</v>
      </c>
      <c r="F179" s="136">
        <v>11.451838752</v>
      </c>
      <c r="G179" s="136">
        <v>4.6688088070000004</v>
      </c>
      <c r="H179" s="77">
        <f t="shared" si="4"/>
        <v>1.4528395197571857</v>
      </c>
      <c r="I179" s="63">
        <f t="shared" si="5"/>
        <v>8.8997206289890196E-4</v>
      </c>
      <c r="J179" s="139">
        <v>42.131467270000002</v>
      </c>
      <c r="K179" s="139">
        <v>30.608318181818198</v>
      </c>
      <c r="L179" s="140"/>
    </row>
    <row r="180" spans="1:18" x14ac:dyDescent="0.2">
      <c r="A180" s="62" t="s">
        <v>2396</v>
      </c>
      <c r="B180" s="62" t="s">
        <v>141</v>
      </c>
      <c r="C180" s="62" t="s">
        <v>947</v>
      </c>
      <c r="D180" s="62" t="s">
        <v>306</v>
      </c>
      <c r="E180" s="62" t="s">
        <v>1438</v>
      </c>
      <c r="F180" s="136">
        <v>11.213902577999999</v>
      </c>
      <c r="G180" s="136">
        <v>32.096050079999998</v>
      </c>
      <c r="H180" s="77">
        <f t="shared" si="4"/>
        <v>-0.65061424848075888</v>
      </c>
      <c r="I180" s="63">
        <f t="shared" si="5"/>
        <v>8.7148101074572073E-4</v>
      </c>
      <c r="J180" s="139">
        <v>173.43592512839999</v>
      </c>
      <c r="K180" s="139">
        <v>12.117318181818201</v>
      </c>
      <c r="L180" s="140"/>
      <c r="R180" s="140"/>
    </row>
    <row r="181" spans="1:18" x14ac:dyDescent="0.2">
      <c r="A181" s="62" t="s">
        <v>2250</v>
      </c>
      <c r="B181" s="62" t="s">
        <v>1588</v>
      </c>
      <c r="C181" s="62" t="s">
        <v>219</v>
      </c>
      <c r="D181" s="62" t="s">
        <v>307</v>
      </c>
      <c r="E181" s="62" t="s">
        <v>308</v>
      </c>
      <c r="F181" s="136">
        <v>11.113809849999999</v>
      </c>
      <c r="G181" s="136">
        <v>11.133662630000002</v>
      </c>
      <c r="H181" s="77">
        <f t="shared" si="4"/>
        <v>-1.7831310916955889E-3</v>
      </c>
      <c r="I181" s="63">
        <f t="shared" si="5"/>
        <v>8.6370237069075299E-4</v>
      </c>
      <c r="J181" s="139">
        <v>1095.876</v>
      </c>
      <c r="K181" s="139">
        <v>24.434272727272699</v>
      </c>
      <c r="L181" s="140"/>
    </row>
    <row r="182" spans="1:18" x14ac:dyDescent="0.2">
      <c r="A182" s="62" t="s">
        <v>1277</v>
      </c>
      <c r="B182" s="62" t="s">
        <v>1278</v>
      </c>
      <c r="C182" s="62" t="s">
        <v>1231</v>
      </c>
      <c r="D182" s="62" t="s">
        <v>307</v>
      </c>
      <c r="E182" s="62" t="s">
        <v>308</v>
      </c>
      <c r="F182" s="136">
        <v>11.041553324999999</v>
      </c>
      <c r="G182" s="136">
        <v>11.130034009999999</v>
      </c>
      <c r="H182" s="77">
        <f t="shared" si="4"/>
        <v>-7.9497227879540278E-3</v>
      </c>
      <c r="I182" s="63">
        <f t="shared" si="5"/>
        <v>8.5808700271319349E-4</v>
      </c>
      <c r="J182" s="139">
        <v>30.495089019999998</v>
      </c>
      <c r="K182" s="139">
        <v>8.4145909090909097</v>
      </c>
      <c r="L182" s="140"/>
    </row>
    <row r="183" spans="1:18" x14ac:dyDescent="0.2">
      <c r="A183" s="62" t="s">
        <v>555</v>
      </c>
      <c r="B183" s="62" t="s">
        <v>935</v>
      </c>
      <c r="C183" s="62" t="s">
        <v>1232</v>
      </c>
      <c r="D183" s="62" t="s">
        <v>306</v>
      </c>
      <c r="E183" s="62" t="s">
        <v>1438</v>
      </c>
      <c r="F183" s="136">
        <v>10.98539502</v>
      </c>
      <c r="G183" s="136">
        <v>4.6257416600000001</v>
      </c>
      <c r="H183" s="77">
        <f t="shared" si="4"/>
        <v>1.3748397181350591</v>
      </c>
      <c r="I183" s="63">
        <f t="shared" si="5"/>
        <v>8.5372269723945238E-4</v>
      </c>
      <c r="J183" s="139">
        <v>56.507992080000001</v>
      </c>
      <c r="K183" s="139">
        <v>53.485363636363601</v>
      </c>
      <c r="L183" s="140"/>
    </row>
    <row r="184" spans="1:18" x14ac:dyDescent="0.2">
      <c r="A184" s="62" t="s">
        <v>2311</v>
      </c>
      <c r="B184" s="62" t="s">
        <v>766</v>
      </c>
      <c r="C184" s="62" t="s">
        <v>947</v>
      </c>
      <c r="D184" s="62" t="s">
        <v>306</v>
      </c>
      <c r="E184" s="62" t="s">
        <v>1438</v>
      </c>
      <c r="F184" s="136">
        <v>10.916354609999999</v>
      </c>
      <c r="G184" s="136">
        <v>11.351538679999999</v>
      </c>
      <c r="H184" s="77">
        <f t="shared" si="4"/>
        <v>-3.8337011595330317E-2</v>
      </c>
      <c r="I184" s="63">
        <f t="shared" si="5"/>
        <v>8.4835726750875896E-4</v>
      </c>
      <c r="J184" s="139">
        <v>137.9804359204</v>
      </c>
      <c r="K184" s="139">
        <v>55.964818181818202</v>
      </c>
      <c r="L184" s="140"/>
    </row>
    <row r="185" spans="1:18" x14ac:dyDescent="0.2">
      <c r="A185" s="62" t="s">
        <v>2556</v>
      </c>
      <c r="B185" s="62" t="s">
        <v>524</v>
      </c>
      <c r="C185" s="62" t="s">
        <v>1231</v>
      </c>
      <c r="D185" s="62" t="s">
        <v>1149</v>
      </c>
      <c r="E185" s="62" t="s">
        <v>308</v>
      </c>
      <c r="F185" s="136">
        <v>10.869916889000001</v>
      </c>
      <c r="G185" s="136">
        <v>6.1501788309999998</v>
      </c>
      <c r="H185" s="77">
        <f t="shared" si="4"/>
        <v>0.76741476755279758</v>
      </c>
      <c r="I185" s="63">
        <f t="shared" si="5"/>
        <v>8.4474839078165051E-4</v>
      </c>
      <c r="J185" s="139">
        <v>929.01157722000005</v>
      </c>
      <c r="K185" s="139">
        <v>16.103999999999999</v>
      </c>
      <c r="L185" s="140"/>
    </row>
    <row r="186" spans="1:18" x14ac:dyDescent="0.2">
      <c r="A186" s="62" t="s">
        <v>2402</v>
      </c>
      <c r="B186" s="62" t="s">
        <v>170</v>
      </c>
      <c r="C186" s="62" t="s">
        <v>947</v>
      </c>
      <c r="D186" s="62" t="s">
        <v>306</v>
      </c>
      <c r="E186" s="62" t="s">
        <v>1438</v>
      </c>
      <c r="F186" s="136">
        <v>10.810701469</v>
      </c>
      <c r="G186" s="136">
        <v>11.767209422000001</v>
      </c>
      <c r="H186" s="77">
        <f t="shared" si="4"/>
        <v>-8.1285878299379277E-2</v>
      </c>
      <c r="I186" s="63">
        <f t="shared" si="5"/>
        <v>8.4014650364072109E-4</v>
      </c>
      <c r="J186" s="139">
        <v>267.4025475995</v>
      </c>
      <c r="K186" s="139">
        <v>14.1848181818182</v>
      </c>
      <c r="L186" s="140"/>
    </row>
    <row r="187" spans="1:18" x14ac:dyDescent="0.2">
      <c r="A187" s="62" t="s">
        <v>229</v>
      </c>
      <c r="B187" s="62" t="s">
        <v>230</v>
      </c>
      <c r="C187" s="62" t="s">
        <v>1232</v>
      </c>
      <c r="D187" s="62" t="s">
        <v>306</v>
      </c>
      <c r="E187" s="62" t="s">
        <v>308</v>
      </c>
      <c r="F187" s="136">
        <v>10.57661158</v>
      </c>
      <c r="G187" s="136">
        <v>8.5837823560000004</v>
      </c>
      <c r="H187" s="77">
        <f t="shared" si="4"/>
        <v>0.2321621333522077</v>
      </c>
      <c r="I187" s="63">
        <f t="shared" si="5"/>
        <v>8.2195436297853087E-4</v>
      </c>
      <c r="J187" s="139">
        <v>93.041559550000002</v>
      </c>
      <c r="K187" s="139">
        <v>30.65</v>
      </c>
      <c r="L187" s="140"/>
      <c r="R187" s="140"/>
    </row>
    <row r="188" spans="1:18" x14ac:dyDescent="0.2">
      <c r="A188" s="62" t="s">
        <v>2318</v>
      </c>
      <c r="B188" s="62" t="s">
        <v>461</v>
      </c>
      <c r="C188" s="62" t="s">
        <v>947</v>
      </c>
      <c r="D188" s="62" t="s">
        <v>306</v>
      </c>
      <c r="E188" s="62" t="s">
        <v>1438</v>
      </c>
      <c r="F188" s="136">
        <v>10.526294035999999</v>
      </c>
      <c r="G188" s="136">
        <v>3.932006248</v>
      </c>
      <c r="H188" s="77">
        <f t="shared" si="4"/>
        <v>1.6770796819954592</v>
      </c>
      <c r="I188" s="63">
        <f t="shared" si="5"/>
        <v>8.1804396837697698E-4</v>
      </c>
      <c r="J188" s="139">
        <v>178.9315009247089</v>
      </c>
      <c r="K188" s="139">
        <v>39.893545454545503</v>
      </c>
      <c r="L188" s="140"/>
    </row>
    <row r="189" spans="1:18" x14ac:dyDescent="0.2">
      <c r="A189" s="62" t="s">
        <v>2379</v>
      </c>
      <c r="B189" s="62" t="s">
        <v>161</v>
      </c>
      <c r="C189" s="62" t="s">
        <v>947</v>
      </c>
      <c r="D189" s="62" t="s">
        <v>306</v>
      </c>
      <c r="E189" s="62" t="s">
        <v>1438</v>
      </c>
      <c r="F189" s="136">
        <v>10.448018166999999</v>
      </c>
      <c r="G189" s="136">
        <v>3.9886804100000002</v>
      </c>
      <c r="H189" s="77">
        <f t="shared" si="4"/>
        <v>1.6194172240036644</v>
      </c>
      <c r="I189" s="63">
        <f t="shared" si="5"/>
        <v>8.1196081106767865E-4</v>
      </c>
      <c r="J189" s="139">
        <v>266.28457453761951</v>
      </c>
      <c r="K189" s="139">
        <v>87.101318181818201</v>
      </c>
      <c r="L189" s="140"/>
    </row>
    <row r="190" spans="1:18" x14ac:dyDescent="0.2">
      <c r="A190" s="62" t="s">
        <v>2319</v>
      </c>
      <c r="B190" s="62" t="s">
        <v>162</v>
      </c>
      <c r="C190" s="62" t="s">
        <v>947</v>
      </c>
      <c r="D190" s="62" t="s">
        <v>306</v>
      </c>
      <c r="E190" s="62" t="s">
        <v>1438</v>
      </c>
      <c r="F190" s="136">
        <v>10.430233286</v>
      </c>
      <c r="G190" s="136">
        <v>7.2144587260000002</v>
      </c>
      <c r="H190" s="77">
        <f t="shared" si="4"/>
        <v>0.44574023944592733</v>
      </c>
      <c r="I190" s="63">
        <f t="shared" si="5"/>
        <v>8.1057867082149184E-4</v>
      </c>
      <c r="J190" s="139">
        <v>162.58166484664241</v>
      </c>
      <c r="K190" s="139">
        <v>31.665454545454601</v>
      </c>
      <c r="L190" s="140"/>
    </row>
    <row r="191" spans="1:18" x14ac:dyDescent="0.2">
      <c r="A191" s="62" t="s">
        <v>2586</v>
      </c>
      <c r="B191" s="62" t="s">
        <v>2064</v>
      </c>
      <c r="C191" s="62" t="s">
        <v>1231</v>
      </c>
      <c r="D191" s="62" t="s">
        <v>307</v>
      </c>
      <c r="E191" s="62" t="s">
        <v>1438</v>
      </c>
      <c r="F191" s="136">
        <v>10.413436359999999</v>
      </c>
      <c r="G191" s="136">
        <v>1.922168155</v>
      </c>
      <c r="H191" s="77">
        <f t="shared" si="4"/>
        <v>4.4175470199692279</v>
      </c>
      <c r="I191" s="63">
        <f t="shared" si="5"/>
        <v>8.0927330884370723E-4</v>
      </c>
      <c r="J191" s="139">
        <v>149.91011897999999</v>
      </c>
      <c r="K191" s="139">
        <v>103.23904545454501</v>
      </c>
      <c r="L191" s="140"/>
    </row>
    <row r="192" spans="1:18" x14ac:dyDescent="0.2">
      <c r="A192" s="62" t="s">
        <v>1302</v>
      </c>
      <c r="B192" s="62" t="s">
        <v>608</v>
      </c>
      <c r="C192" s="62" t="s">
        <v>1231</v>
      </c>
      <c r="D192" s="62" t="s">
        <v>307</v>
      </c>
      <c r="E192" s="62" t="s">
        <v>308</v>
      </c>
      <c r="F192" s="136">
        <v>10.411007715</v>
      </c>
      <c r="G192" s="136">
        <v>10.077474408</v>
      </c>
      <c r="H192" s="77">
        <f t="shared" si="4"/>
        <v>3.3096914315676518E-2</v>
      </c>
      <c r="I192" s="63">
        <f t="shared" si="5"/>
        <v>8.0908456830626994E-4</v>
      </c>
      <c r="J192" s="139">
        <v>82.605512489999995</v>
      </c>
      <c r="K192" s="139">
        <v>25.3355</v>
      </c>
      <c r="L192" s="140"/>
    </row>
    <row r="193" spans="1:18" x14ac:dyDescent="0.2">
      <c r="A193" s="62" t="s">
        <v>1476</v>
      </c>
      <c r="B193" s="62" t="s">
        <v>129</v>
      </c>
      <c r="C193" s="62" t="s">
        <v>1378</v>
      </c>
      <c r="D193" s="62" t="s">
        <v>307</v>
      </c>
      <c r="E193" s="62" t="s">
        <v>308</v>
      </c>
      <c r="F193" s="136">
        <v>10.122989898</v>
      </c>
      <c r="G193" s="136">
        <v>1.0800588370000002</v>
      </c>
      <c r="H193" s="77">
        <f t="shared" si="4"/>
        <v>8.3726281858105835</v>
      </c>
      <c r="I193" s="63">
        <f t="shared" si="5"/>
        <v>7.8670145444148889E-4</v>
      </c>
      <c r="J193" s="139">
        <v>499.60965024000001</v>
      </c>
      <c r="K193" s="139">
        <v>27.7193636363636</v>
      </c>
      <c r="L193" s="140"/>
    </row>
    <row r="194" spans="1:18" x14ac:dyDescent="0.2">
      <c r="A194" s="62" t="s">
        <v>32</v>
      </c>
      <c r="B194" s="62" t="s">
        <v>870</v>
      </c>
      <c r="C194" s="62" t="s">
        <v>1231</v>
      </c>
      <c r="D194" s="62" t="s">
        <v>307</v>
      </c>
      <c r="E194" s="62" t="s">
        <v>308</v>
      </c>
      <c r="F194" s="136">
        <v>10.112653289999999</v>
      </c>
      <c r="G194" s="136">
        <v>8.7645677509999995</v>
      </c>
      <c r="H194" s="77">
        <f t="shared" si="4"/>
        <v>0.1538108412529744</v>
      </c>
      <c r="I194" s="63">
        <f t="shared" si="5"/>
        <v>7.8589815179775128E-4</v>
      </c>
      <c r="J194" s="139">
        <v>156.61783716999997</v>
      </c>
      <c r="K194" s="139">
        <v>31.5052272727273</v>
      </c>
      <c r="L194" s="140"/>
    </row>
    <row r="195" spans="1:18" x14ac:dyDescent="0.2">
      <c r="A195" s="62" t="s">
        <v>2525</v>
      </c>
      <c r="B195" s="62" t="s">
        <v>269</v>
      </c>
      <c r="C195" s="62" t="s">
        <v>1231</v>
      </c>
      <c r="D195" s="62" t="s">
        <v>307</v>
      </c>
      <c r="E195" s="62" t="s">
        <v>1438</v>
      </c>
      <c r="F195" s="136">
        <v>10.043269650000001</v>
      </c>
      <c r="G195" s="136">
        <v>0.84882140000000006</v>
      </c>
      <c r="H195" s="77">
        <f t="shared" si="4"/>
        <v>10.832017489191484</v>
      </c>
      <c r="I195" s="63">
        <f t="shared" si="5"/>
        <v>7.8050604817496416E-4</v>
      </c>
      <c r="J195" s="139">
        <v>827.03869123367201</v>
      </c>
      <c r="K195" s="139">
        <v>21.6963636363636</v>
      </c>
      <c r="L195" s="140"/>
    </row>
    <row r="196" spans="1:18" x14ac:dyDescent="0.2">
      <c r="A196" s="62" t="s">
        <v>702</v>
      </c>
      <c r="B196" s="62" t="s">
        <v>824</v>
      </c>
      <c r="C196" s="62" t="s">
        <v>1232</v>
      </c>
      <c r="D196" s="62" t="s">
        <v>306</v>
      </c>
      <c r="E196" s="62" t="s">
        <v>1438</v>
      </c>
      <c r="F196" s="136">
        <v>9.923957810000001</v>
      </c>
      <c r="G196" s="136">
        <v>8.0771547699999999</v>
      </c>
      <c r="H196" s="77">
        <f t="shared" si="4"/>
        <v>0.22864524607840364</v>
      </c>
      <c r="I196" s="63">
        <f t="shared" si="5"/>
        <v>7.7123380756168101E-4</v>
      </c>
      <c r="J196" s="139">
        <v>59.714545080000001</v>
      </c>
      <c r="K196" s="139">
        <v>15.5115</v>
      </c>
      <c r="L196" s="140"/>
    </row>
    <row r="197" spans="1:18" x14ac:dyDescent="0.2">
      <c r="A197" s="62" t="s">
        <v>2336</v>
      </c>
      <c r="B197" s="62" t="s">
        <v>513</v>
      </c>
      <c r="C197" s="62" t="s">
        <v>947</v>
      </c>
      <c r="D197" s="62" t="s">
        <v>306</v>
      </c>
      <c r="E197" s="62" t="s">
        <v>308</v>
      </c>
      <c r="F197" s="136">
        <v>9.9043898579999983</v>
      </c>
      <c r="G197" s="136">
        <v>24.142550263</v>
      </c>
      <c r="H197" s="77">
        <f t="shared" si="4"/>
        <v>-0.58975378532486245</v>
      </c>
      <c r="I197" s="63">
        <f t="shared" si="5"/>
        <v>7.6971309713383753E-4</v>
      </c>
      <c r="J197" s="139">
        <v>383.75289116729761</v>
      </c>
      <c r="K197" s="139">
        <v>13.3396818181818</v>
      </c>
      <c r="L197" s="140"/>
    </row>
    <row r="198" spans="1:18" x14ac:dyDescent="0.2">
      <c r="A198" s="62" t="s">
        <v>325</v>
      </c>
      <c r="B198" s="62" t="s">
        <v>326</v>
      </c>
      <c r="C198" s="62" t="s">
        <v>1232</v>
      </c>
      <c r="D198" s="62" t="s">
        <v>306</v>
      </c>
      <c r="E198" s="62" t="s">
        <v>308</v>
      </c>
      <c r="F198" s="136">
        <v>9.8405971799999996</v>
      </c>
      <c r="G198" s="136">
        <v>5.9049493039999996</v>
      </c>
      <c r="H198" s="77">
        <f t="shared" si="4"/>
        <v>0.66649985857355309</v>
      </c>
      <c r="I198" s="63">
        <f t="shared" si="5"/>
        <v>7.6475549141941991E-4</v>
      </c>
      <c r="J198" s="139">
        <v>830.69931999999994</v>
      </c>
      <c r="K198" s="139">
        <v>13.8968636363636</v>
      </c>
      <c r="L198" s="140"/>
    </row>
    <row r="199" spans="1:18" x14ac:dyDescent="0.2">
      <c r="A199" s="62" t="s">
        <v>2530</v>
      </c>
      <c r="B199" s="62" t="s">
        <v>557</v>
      </c>
      <c r="C199" s="62" t="s">
        <v>1231</v>
      </c>
      <c r="D199" s="62" t="s">
        <v>1149</v>
      </c>
      <c r="E199" s="62" t="s">
        <v>1438</v>
      </c>
      <c r="F199" s="136">
        <v>9.823118427999999</v>
      </c>
      <c r="G199" s="136">
        <v>4.15952082</v>
      </c>
      <c r="H199" s="77">
        <f t="shared" ref="H199:H262" si="6">IF(ISERROR(F199/G199-1),"",IF((F199/G199-1)&gt;10000%,"",F199/G199-1))</f>
        <v>1.3615985718278001</v>
      </c>
      <c r="I199" s="63">
        <f t="shared" ref="I199:I262" si="7">F199/$F$1039</f>
        <v>7.6339714178568776E-4</v>
      </c>
      <c r="J199" s="139">
        <v>233.876</v>
      </c>
      <c r="K199" s="139">
        <v>41.0967272727273</v>
      </c>
      <c r="L199" s="140"/>
    </row>
    <row r="200" spans="1:18" x14ac:dyDescent="0.2">
      <c r="A200" s="62" t="s">
        <v>534</v>
      </c>
      <c r="B200" s="62" t="s">
        <v>128</v>
      </c>
      <c r="C200" s="62" t="s">
        <v>1378</v>
      </c>
      <c r="D200" s="62" t="s">
        <v>307</v>
      </c>
      <c r="E200" s="62" t="s">
        <v>308</v>
      </c>
      <c r="F200" s="136">
        <v>9.8059765549999991</v>
      </c>
      <c r="G200" s="136">
        <v>5.7549836939999999</v>
      </c>
      <c r="H200" s="77">
        <f t="shared" si="6"/>
        <v>0.70391039773465591</v>
      </c>
      <c r="I200" s="63">
        <f t="shared" si="7"/>
        <v>7.6206497248029151E-4</v>
      </c>
      <c r="J200" s="139">
        <v>1312.4493525</v>
      </c>
      <c r="K200" s="139">
        <v>12.477090909090901</v>
      </c>
      <c r="L200" s="140"/>
    </row>
    <row r="201" spans="1:18" x14ac:dyDescent="0.2">
      <c r="A201" s="62" t="s">
        <v>2239</v>
      </c>
      <c r="B201" s="62" t="s">
        <v>1152</v>
      </c>
      <c r="C201" s="62" t="s">
        <v>219</v>
      </c>
      <c r="D201" s="62" t="s">
        <v>1149</v>
      </c>
      <c r="E201" s="62" t="s">
        <v>1438</v>
      </c>
      <c r="F201" s="136">
        <v>9.6748232300000012</v>
      </c>
      <c r="G201" s="136">
        <v>1.86427685</v>
      </c>
      <c r="H201" s="77">
        <f t="shared" si="6"/>
        <v>4.1895850286399261</v>
      </c>
      <c r="I201" s="63">
        <f t="shared" si="7"/>
        <v>7.5187247870404862E-4</v>
      </c>
      <c r="J201" s="139">
        <v>115.736</v>
      </c>
      <c r="K201" s="139">
        <v>81.072136363636403</v>
      </c>
      <c r="L201" s="140"/>
    </row>
    <row r="202" spans="1:18" x14ac:dyDescent="0.2">
      <c r="A202" s="62" t="s">
        <v>817</v>
      </c>
      <c r="B202" s="62" t="s">
        <v>448</v>
      </c>
      <c r="C202" s="62" t="s">
        <v>1228</v>
      </c>
      <c r="D202" s="62" t="s">
        <v>306</v>
      </c>
      <c r="E202" s="62" t="s">
        <v>1438</v>
      </c>
      <c r="F202" s="136">
        <v>9.5660136799999993</v>
      </c>
      <c r="G202" s="136">
        <v>1.07770754</v>
      </c>
      <c r="H202" s="77">
        <f t="shared" si="6"/>
        <v>7.8762612535864776</v>
      </c>
      <c r="I202" s="63">
        <f t="shared" si="7"/>
        <v>7.434164166013849E-4</v>
      </c>
      <c r="J202" s="139">
        <v>99.249770096361601</v>
      </c>
      <c r="K202" s="139">
        <v>29.4352272727273</v>
      </c>
      <c r="L202" s="140"/>
    </row>
    <row r="203" spans="1:18" x14ac:dyDescent="0.2">
      <c r="A203" s="62" t="s">
        <v>1293</v>
      </c>
      <c r="B203" s="62" t="s">
        <v>614</v>
      </c>
      <c r="C203" s="62" t="s">
        <v>1231</v>
      </c>
      <c r="D203" s="62" t="s">
        <v>307</v>
      </c>
      <c r="E203" s="62" t="s">
        <v>308</v>
      </c>
      <c r="F203" s="136">
        <v>9.5321413190000008</v>
      </c>
      <c r="G203" s="136">
        <v>0.75009636699999993</v>
      </c>
      <c r="H203" s="77">
        <f t="shared" si="6"/>
        <v>11.707888930489917</v>
      </c>
      <c r="I203" s="63">
        <f t="shared" si="7"/>
        <v>7.4078404850336569E-4</v>
      </c>
      <c r="J203" s="139">
        <v>29.654961440000001</v>
      </c>
      <c r="K203" s="139">
        <v>29.042227272727299</v>
      </c>
      <c r="L203" s="140"/>
    </row>
    <row r="204" spans="1:18" x14ac:dyDescent="0.2">
      <c r="A204" s="62" t="s">
        <v>1444</v>
      </c>
      <c r="B204" s="62" t="s">
        <v>444</v>
      </c>
      <c r="C204" s="62" t="s">
        <v>1228</v>
      </c>
      <c r="D204" s="62" t="s">
        <v>306</v>
      </c>
      <c r="E204" s="62" t="s">
        <v>1438</v>
      </c>
      <c r="F204" s="136">
        <v>9.4773733599999996</v>
      </c>
      <c r="G204" s="136">
        <v>15.492162279999999</v>
      </c>
      <c r="H204" s="77">
        <f t="shared" si="6"/>
        <v>-0.38824721890274438</v>
      </c>
      <c r="I204" s="63">
        <f t="shared" si="7"/>
        <v>7.3652779284804736E-4</v>
      </c>
      <c r="J204" s="139">
        <v>416.07573758999996</v>
      </c>
      <c r="K204" s="139">
        <v>10.6595909090909</v>
      </c>
      <c r="L204" s="140"/>
    </row>
    <row r="205" spans="1:18" x14ac:dyDescent="0.2">
      <c r="A205" s="62" t="s">
        <v>2169</v>
      </c>
      <c r="B205" s="62" t="s">
        <v>45</v>
      </c>
      <c r="C205" s="62" t="s">
        <v>1227</v>
      </c>
      <c r="D205" s="62" t="s">
        <v>306</v>
      </c>
      <c r="E205" s="62" t="s">
        <v>1438</v>
      </c>
      <c r="F205" s="136">
        <v>9.4708548510000004</v>
      </c>
      <c r="G205" s="136">
        <v>4.8958204219999999</v>
      </c>
      <c r="H205" s="77">
        <f t="shared" si="6"/>
        <v>0.93447758182499796</v>
      </c>
      <c r="I205" s="63">
        <f t="shared" si="7"/>
        <v>7.3602121123898117E-4</v>
      </c>
      <c r="J205" s="139">
        <v>135.99069208</v>
      </c>
      <c r="K205" s="139">
        <v>29.641227272727299</v>
      </c>
      <c r="L205" s="140"/>
    </row>
    <row r="206" spans="1:18" x14ac:dyDescent="0.2">
      <c r="A206" s="62" t="s">
        <v>2497</v>
      </c>
      <c r="B206" s="62" t="s">
        <v>738</v>
      </c>
      <c r="C206" s="62" t="s">
        <v>1231</v>
      </c>
      <c r="D206" s="62" t="s">
        <v>1149</v>
      </c>
      <c r="E206" s="62" t="s">
        <v>308</v>
      </c>
      <c r="F206" s="136">
        <v>9.447613338</v>
      </c>
      <c r="G206" s="136">
        <v>12.835024925000001</v>
      </c>
      <c r="H206" s="77">
        <f t="shared" si="6"/>
        <v>-0.26391936180832942</v>
      </c>
      <c r="I206" s="63">
        <f t="shared" si="7"/>
        <v>7.3421501245139438E-4</v>
      </c>
      <c r="J206" s="139">
        <v>2059.2855403599997</v>
      </c>
      <c r="K206" s="139">
        <v>16.8258636363636</v>
      </c>
      <c r="L206" s="140"/>
    </row>
    <row r="207" spans="1:18" x14ac:dyDescent="0.2">
      <c r="A207" s="62" t="s">
        <v>2538</v>
      </c>
      <c r="B207" s="62" t="s">
        <v>1328</v>
      </c>
      <c r="C207" s="62" t="s">
        <v>1231</v>
      </c>
      <c r="D207" s="62" t="s">
        <v>307</v>
      </c>
      <c r="E207" s="62" t="s">
        <v>308</v>
      </c>
      <c r="F207" s="136">
        <v>9.345508026000001</v>
      </c>
      <c r="G207" s="136">
        <v>7.2419857859999999</v>
      </c>
      <c r="H207" s="77">
        <f t="shared" si="6"/>
        <v>0.2904620779657523</v>
      </c>
      <c r="I207" s="63">
        <f t="shared" si="7"/>
        <v>7.2627996576400493E-4</v>
      </c>
      <c r="J207" s="139">
        <v>323.88400000000001</v>
      </c>
      <c r="K207" s="139">
        <v>26.8764545454545</v>
      </c>
      <c r="L207" s="140"/>
    </row>
    <row r="208" spans="1:18" x14ac:dyDescent="0.2">
      <c r="A208" s="62" t="s">
        <v>1270</v>
      </c>
      <c r="B208" s="62" t="s">
        <v>1271</v>
      </c>
      <c r="C208" s="62" t="s">
        <v>1231</v>
      </c>
      <c r="D208" s="62" t="s">
        <v>307</v>
      </c>
      <c r="E208" s="62" t="s">
        <v>308</v>
      </c>
      <c r="F208" s="136">
        <v>9.2859752150000006</v>
      </c>
      <c r="G208" s="136">
        <v>12.483972620999999</v>
      </c>
      <c r="H208" s="77">
        <f t="shared" si="6"/>
        <v>-0.25616824892906809</v>
      </c>
      <c r="I208" s="63">
        <f t="shared" si="7"/>
        <v>7.2165341279175081E-4</v>
      </c>
      <c r="J208" s="139">
        <v>146.4790685407699</v>
      </c>
      <c r="K208" s="139">
        <v>22.445499999999999</v>
      </c>
      <c r="L208" s="140"/>
      <c r="R208" s="140"/>
    </row>
    <row r="209" spans="1:12" x14ac:dyDescent="0.2">
      <c r="A209" s="62" t="s">
        <v>2382</v>
      </c>
      <c r="B209" s="62" t="s">
        <v>142</v>
      </c>
      <c r="C209" s="62" t="s">
        <v>947</v>
      </c>
      <c r="D209" s="62" t="s">
        <v>306</v>
      </c>
      <c r="E209" s="62" t="s">
        <v>308</v>
      </c>
      <c r="F209" s="136">
        <v>9.1935275529999991</v>
      </c>
      <c r="G209" s="136">
        <v>4.3557749929999998</v>
      </c>
      <c r="H209" s="77">
        <f t="shared" si="6"/>
        <v>1.110652540081746</v>
      </c>
      <c r="I209" s="63">
        <f t="shared" si="7"/>
        <v>7.1446890397687144E-4</v>
      </c>
      <c r="J209" s="139">
        <v>110.89838760950001</v>
      </c>
      <c r="K209" s="139">
        <v>18.052363636363602</v>
      </c>
      <c r="L209" s="140"/>
    </row>
    <row r="210" spans="1:12" x14ac:dyDescent="0.2">
      <c r="A210" s="62" t="s">
        <v>1290</v>
      </c>
      <c r="B210" s="62" t="s">
        <v>885</v>
      </c>
      <c r="C210" s="62" t="s">
        <v>1231</v>
      </c>
      <c r="D210" s="62" t="s">
        <v>307</v>
      </c>
      <c r="E210" s="62" t="s">
        <v>308</v>
      </c>
      <c r="F210" s="136">
        <v>9.1921725649999999</v>
      </c>
      <c r="G210" s="136">
        <v>8.1278795289999994</v>
      </c>
      <c r="H210" s="77">
        <f t="shared" si="6"/>
        <v>0.13094350527743903</v>
      </c>
      <c r="I210" s="63">
        <f t="shared" si="7"/>
        <v>7.1436360198199721E-4</v>
      </c>
      <c r="J210" s="139">
        <v>77.598199989999998</v>
      </c>
      <c r="K210" s="139">
        <v>42.094499999999996</v>
      </c>
      <c r="L210" s="140"/>
    </row>
    <row r="211" spans="1:12" x14ac:dyDescent="0.2">
      <c r="A211" s="62" t="s">
        <v>2408</v>
      </c>
      <c r="B211" s="62" t="s">
        <v>189</v>
      </c>
      <c r="C211" s="62" t="s">
        <v>947</v>
      </c>
      <c r="D211" s="62" t="s">
        <v>306</v>
      </c>
      <c r="E211" s="62" t="s">
        <v>1438</v>
      </c>
      <c r="F211" s="136">
        <v>9.1909150200000003</v>
      </c>
      <c r="G211" s="136">
        <v>3.3008938890000001</v>
      </c>
      <c r="H211" s="77">
        <f t="shared" si="6"/>
        <v>1.7843715457282912</v>
      </c>
      <c r="I211" s="63">
        <f t="shared" si="7"/>
        <v>7.142658727053217E-4</v>
      </c>
      <c r="J211" s="139">
        <v>65.164681449309001</v>
      </c>
      <c r="K211" s="139">
        <v>86.034045454545407</v>
      </c>
      <c r="L211" s="140"/>
    </row>
    <row r="212" spans="1:12" x14ac:dyDescent="0.2">
      <c r="A212" s="62" t="s">
        <v>1457</v>
      </c>
      <c r="B212" s="62" t="s">
        <v>346</v>
      </c>
      <c r="C212" s="62" t="s">
        <v>1228</v>
      </c>
      <c r="D212" s="62" t="s">
        <v>306</v>
      </c>
      <c r="E212" s="62" t="s">
        <v>1438</v>
      </c>
      <c r="F212" s="136">
        <v>9.1570227699999993</v>
      </c>
      <c r="G212" s="136">
        <v>8.7070864499999985</v>
      </c>
      <c r="H212" s="77">
        <f t="shared" si="6"/>
        <v>5.1674727543333576E-2</v>
      </c>
      <c r="I212" s="63">
        <f t="shared" si="7"/>
        <v>7.1163195894684186E-4</v>
      </c>
      <c r="J212" s="139">
        <v>51.958371829999997</v>
      </c>
      <c r="K212" s="139">
        <v>44.6174545454545</v>
      </c>
      <c r="L212" s="140"/>
    </row>
    <row r="213" spans="1:12" x14ac:dyDescent="0.2">
      <c r="A213" s="62" t="s">
        <v>253</v>
      </c>
      <c r="B213" s="62" t="s">
        <v>517</v>
      </c>
      <c r="C213" s="62" t="s">
        <v>1229</v>
      </c>
      <c r="D213" s="62" t="s">
        <v>306</v>
      </c>
      <c r="E213" s="62" t="s">
        <v>1438</v>
      </c>
      <c r="F213" s="136">
        <v>9.0718705219999993</v>
      </c>
      <c r="G213" s="136">
        <v>10.115138746</v>
      </c>
      <c r="H213" s="77">
        <f t="shared" si="6"/>
        <v>-0.10313928955374507</v>
      </c>
      <c r="I213" s="63">
        <f t="shared" si="7"/>
        <v>7.0501440839848084E-4</v>
      </c>
      <c r="J213" s="139">
        <v>123.5823297691216</v>
      </c>
      <c r="K213" s="139">
        <v>32.101863636363603</v>
      </c>
      <c r="L213" s="140"/>
    </row>
    <row r="214" spans="1:12" x14ac:dyDescent="0.2">
      <c r="A214" s="62" t="s">
        <v>779</v>
      </c>
      <c r="B214" s="62" t="s">
        <v>780</v>
      </c>
      <c r="C214" s="62" t="s">
        <v>1227</v>
      </c>
      <c r="D214" s="62" t="s">
        <v>306</v>
      </c>
      <c r="E214" s="62" t="s">
        <v>1438</v>
      </c>
      <c r="F214" s="136">
        <v>9.0535554180000002</v>
      </c>
      <c r="G214" s="136">
        <v>0.86968364399999998</v>
      </c>
      <c r="H214" s="77">
        <f t="shared" si="6"/>
        <v>9.41017096327041</v>
      </c>
      <c r="I214" s="63">
        <f t="shared" si="7"/>
        <v>7.0359106222306941E-4</v>
      </c>
      <c r="J214" s="139">
        <v>41.634529270000002</v>
      </c>
      <c r="K214" s="139">
        <v>41.535181818181798</v>
      </c>
      <c r="L214" s="140"/>
    </row>
    <row r="215" spans="1:12" x14ac:dyDescent="0.2">
      <c r="A215" s="62" t="s">
        <v>787</v>
      </c>
      <c r="B215" s="62" t="s">
        <v>788</v>
      </c>
      <c r="C215" s="62" t="s">
        <v>1227</v>
      </c>
      <c r="D215" s="62" t="s">
        <v>306</v>
      </c>
      <c r="E215" s="62" t="s">
        <v>1438</v>
      </c>
      <c r="F215" s="136">
        <v>8.9410359140000004</v>
      </c>
      <c r="G215" s="136">
        <v>1.7918214369999999</v>
      </c>
      <c r="H215" s="77">
        <f t="shared" si="6"/>
        <v>3.9899145804225586</v>
      </c>
      <c r="I215" s="63">
        <f t="shared" si="7"/>
        <v>6.9484668350277428E-4</v>
      </c>
      <c r="J215" s="139">
        <v>13.55709038</v>
      </c>
      <c r="K215" s="139">
        <v>79.885545454545493</v>
      </c>
      <c r="L215" s="140"/>
    </row>
    <row r="216" spans="1:12" x14ac:dyDescent="0.2">
      <c r="A216" s="62" t="s">
        <v>872</v>
      </c>
      <c r="B216" s="62" t="s">
        <v>873</v>
      </c>
      <c r="C216" s="62" t="s">
        <v>1231</v>
      </c>
      <c r="D216" s="62" t="s">
        <v>307</v>
      </c>
      <c r="E216" s="62" t="s">
        <v>308</v>
      </c>
      <c r="F216" s="136">
        <v>8.9002388620000001</v>
      </c>
      <c r="G216" s="136">
        <v>5.7960172000000005</v>
      </c>
      <c r="H216" s="77">
        <f t="shared" si="6"/>
        <v>0.53557840753129571</v>
      </c>
      <c r="I216" s="63">
        <f t="shared" si="7"/>
        <v>6.9167616763061415E-4</v>
      </c>
      <c r="J216" s="139">
        <v>62.9199176425521</v>
      </c>
      <c r="K216" s="139">
        <v>45.9255454545455</v>
      </c>
      <c r="L216" s="140"/>
    </row>
    <row r="217" spans="1:12" x14ac:dyDescent="0.2">
      <c r="A217" s="62" t="s">
        <v>2537</v>
      </c>
      <c r="B217" s="62" t="s">
        <v>562</v>
      </c>
      <c r="C217" s="62" t="s">
        <v>1231</v>
      </c>
      <c r="D217" s="62" t="s">
        <v>1149</v>
      </c>
      <c r="E217" s="62" t="s">
        <v>308</v>
      </c>
      <c r="F217" s="136">
        <v>8.8929907569999997</v>
      </c>
      <c r="G217" s="136">
        <v>4.4931376470000002</v>
      </c>
      <c r="H217" s="77">
        <f t="shared" si="6"/>
        <v>0.97923844219144152</v>
      </c>
      <c r="I217" s="63">
        <f t="shared" si="7"/>
        <v>6.9111288595169321E-4</v>
      </c>
      <c r="J217" s="139">
        <v>283.77199999999999</v>
      </c>
      <c r="K217" s="139">
        <v>70.8541818181818</v>
      </c>
      <c r="L217" s="140"/>
    </row>
    <row r="218" spans="1:12" x14ac:dyDescent="0.2">
      <c r="A218" s="62" t="s">
        <v>2527</v>
      </c>
      <c r="B218" s="62" t="s">
        <v>2175</v>
      </c>
      <c r="C218" s="62" t="s">
        <v>1231</v>
      </c>
      <c r="D218" s="62" t="s">
        <v>1149</v>
      </c>
      <c r="E218" s="62" t="s">
        <v>308</v>
      </c>
      <c r="F218" s="136">
        <v>8.8165543399999997</v>
      </c>
      <c r="G218" s="136">
        <v>5.8272928679999998</v>
      </c>
      <c r="H218" s="77">
        <f t="shared" si="6"/>
        <v>0.51297601471435095</v>
      </c>
      <c r="I218" s="63">
        <f t="shared" si="7"/>
        <v>6.8517268043611951E-4</v>
      </c>
      <c r="J218" s="139">
        <v>487.50872119000002</v>
      </c>
      <c r="K218" s="139">
        <v>8.6801818181818202</v>
      </c>
      <c r="L218" s="140"/>
    </row>
    <row r="219" spans="1:12" x14ac:dyDescent="0.2">
      <c r="A219" s="62" t="s">
        <v>1317</v>
      </c>
      <c r="B219" s="62" t="s">
        <v>523</v>
      </c>
      <c r="C219" s="62" t="s">
        <v>1231</v>
      </c>
      <c r="D219" s="62" t="s">
        <v>307</v>
      </c>
      <c r="E219" s="62" t="s">
        <v>308</v>
      </c>
      <c r="F219" s="136">
        <v>8.8022769299999997</v>
      </c>
      <c r="G219" s="136">
        <v>3.0354351099999999</v>
      </c>
      <c r="H219" s="77">
        <f t="shared" si="6"/>
        <v>1.8998402571682713</v>
      </c>
      <c r="I219" s="63">
        <f t="shared" si="7"/>
        <v>6.8406312097534438E-4</v>
      </c>
      <c r="J219" s="139">
        <v>98.796403209999994</v>
      </c>
      <c r="K219" s="139">
        <v>11.1444090909091</v>
      </c>
      <c r="L219" s="140"/>
    </row>
    <row r="220" spans="1:12" x14ac:dyDescent="0.2">
      <c r="A220" s="62" t="s">
        <v>2069</v>
      </c>
      <c r="B220" s="62" t="s">
        <v>849</v>
      </c>
      <c r="C220" s="62" t="s">
        <v>1232</v>
      </c>
      <c r="D220" s="62" t="s">
        <v>306</v>
      </c>
      <c r="E220" s="62" t="s">
        <v>1438</v>
      </c>
      <c r="F220" s="136">
        <v>8.5342351329999993</v>
      </c>
      <c r="G220" s="136">
        <v>1.06273131</v>
      </c>
      <c r="H220" s="77">
        <f t="shared" si="6"/>
        <v>7.0304730393235513</v>
      </c>
      <c r="I220" s="63">
        <f t="shared" si="7"/>
        <v>6.6323243027272178E-4</v>
      </c>
      <c r="J220" s="139">
        <v>516.98249999999996</v>
      </c>
      <c r="K220" s="139">
        <v>4.8793636363636397</v>
      </c>
      <c r="L220" s="140"/>
    </row>
    <row r="221" spans="1:12" x14ac:dyDescent="0.2">
      <c r="A221" s="62" t="s">
        <v>1305</v>
      </c>
      <c r="B221" s="62" t="s">
        <v>611</v>
      </c>
      <c r="C221" s="62" t="s">
        <v>1231</v>
      </c>
      <c r="D221" s="62" t="s">
        <v>307</v>
      </c>
      <c r="E221" s="62" t="s">
        <v>308</v>
      </c>
      <c r="F221" s="136">
        <v>8.3781644230000012</v>
      </c>
      <c r="G221" s="136">
        <v>5.2837200609999995</v>
      </c>
      <c r="H221" s="77">
        <f t="shared" si="6"/>
        <v>0.58565637964823325</v>
      </c>
      <c r="I221" s="63">
        <f t="shared" si="7"/>
        <v>6.5110349842651186E-4</v>
      </c>
      <c r="J221" s="139">
        <v>44.656361729999993</v>
      </c>
      <c r="K221" s="139">
        <v>36.8079545454545</v>
      </c>
      <c r="L221" s="140"/>
    </row>
    <row r="222" spans="1:12" x14ac:dyDescent="0.2">
      <c r="A222" s="62" t="s">
        <v>2601</v>
      </c>
      <c r="B222" s="62" t="s">
        <v>1242</v>
      </c>
      <c r="C222" s="62" t="s">
        <v>1231</v>
      </c>
      <c r="D222" s="62" t="s">
        <v>307</v>
      </c>
      <c r="E222" s="62" t="s">
        <v>1438</v>
      </c>
      <c r="F222" s="136">
        <v>8.3153225329999998</v>
      </c>
      <c r="G222" s="136">
        <v>3.92841145</v>
      </c>
      <c r="H222" s="77">
        <f t="shared" si="6"/>
        <v>1.1167137502870275</v>
      </c>
      <c r="I222" s="63">
        <f t="shared" si="7"/>
        <v>6.4621978257171084E-4</v>
      </c>
      <c r="J222" s="139">
        <v>1080.0328414456997</v>
      </c>
      <c r="K222" s="139">
        <v>13.0557727272727</v>
      </c>
      <c r="L222" s="140"/>
    </row>
    <row r="223" spans="1:12" x14ac:dyDescent="0.2">
      <c r="A223" s="62" t="s">
        <v>2552</v>
      </c>
      <c r="B223" s="62" t="s">
        <v>1174</v>
      </c>
      <c r="C223" s="62" t="s">
        <v>1231</v>
      </c>
      <c r="D223" s="62" t="s">
        <v>307</v>
      </c>
      <c r="E223" s="62" t="s">
        <v>1438</v>
      </c>
      <c r="F223" s="136">
        <v>8.2715936899999996</v>
      </c>
      <c r="G223" s="136">
        <v>8.4483713000000016</v>
      </c>
      <c r="H223" s="77">
        <f t="shared" si="6"/>
        <v>-2.0924460315800975E-2</v>
      </c>
      <c r="I223" s="63">
        <f t="shared" si="7"/>
        <v>6.4282142450400781E-4</v>
      </c>
      <c r="J223" s="139">
        <v>57.937791799999999</v>
      </c>
      <c r="K223" s="139">
        <v>40.973636363636402</v>
      </c>
      <c r="L223" s="140"/>
    </row>
    <row r="224" spans="1:12" x14ac:dyDescent="0.2">
      <c r="A224" s="62" t="s">
        <v>693</v>
      </c>
      <c r="B224" s="62" t="s">
        <v>79</v>
      </c>
      <c r="C224" s="62" t="s">
        <v>698</v>
      </c>
      <c r="D224" s="62" t="s">
        <v>306</v>
      </c>
      <c r="E224" s="62" t="s">
        <v>1438</v>
      </c>
      <c r="F224" s="136">
        <v>8.2526208279999995</v>
      </c>
      <c r="G224" s="136">
        <v>7.4134765109999998</v>
      </c>
      <c r="H224" s="77">
        <f t="shared" si="6"/>
        <v>0.11319174152030964</v>
      </c>
      <c r="I224" s="63">
        <f t="shared" si="7"/>
        <v>6.4134696110132612E-4</v>
      </c>
      <c r="J224" s="139">
        <v>102.24796200000002</v>
      </c>
      <c r="K224" s="139">
        <v>141.822090909091</v>
      </c>
      <c r="L224" s="140"/>
    </row>
    <row r="225" spans="1:18" x14ac:dyDescent="0.2">
      <c r="A225" s="62" t="s">
        <v>2541</v>
      </c>
      <c r="B225" s="62" t="s">
        <v>527</v>
      </c>
      <c r="C225" s="62" t="s">
        <v>1231</v>
      </c>
      <c r="D225" s="62" t="s">
        <v>307</v>
      </c>
      <c r="E225" s="62" t="s">
        <v>308</v>
      </c>
      <c r="F225" s="136">
        <v>8.1793868970000005</v>
      </c>
      <c r="G225" s="136">
        <v>10.568712687000001</v>
      </c>
      <c r="H225" s="77">
        <f t="shared" si="6"/>
        <v>-0.2260753850314221</v>
      </c>
      <c r="I225" s="63">
        <f t="shared" si="7"/>
        <v>6.3565563466391165E-4</v>
      </c>
      <c r="J225" s="139">
        <v>444.77402094000001</v>
      </c>
      <c r="K225" s="139">
        <v>8.9601818181818196</v>
      </c>
      <c r="L225" s="140"/>
    </row>
    <row r="226" spans="1:18" x14ac:dyDescent="0.2">
      <c r="A226" s="62" t="s">
        <v>2548</v>
      </c>
      <c r="B226" s="62" t="s">
        <v>2147</v>
      </c>
      <c r="C226" s="62" t="s">
        <v>1231</v>
      </c>
      <c r="D226" s="62" t="s">
        <v>1149</v>
      </c>
      <c r="E226" s="62" t="s">
        <v>308</v>
      </c>
      <c r="F226" s="136">
        <v>8.1595926500000004</v>
      </c>
      <c r="G226" s="136">
        <v>24.55211108</v>
      </c>
      <c r="H226" s="77">
        <f t="shared" si="6"/>
        <v>-0.66766227867685257</v>
      </c>
      <c r="I226" s="63">
        <f t="shared" si="7"/>
        <v>6.3411733787004142E-4</v>
      </c>
      <c r="J226" s="139">
        <v>225.68</v>
      </c>
      <c r="K226" s="139">
        <v>54.127545454545498</v>
      </c>
      <c r="L226" s="140"/>
    </row>
    <row r="227" spans="1:18" x14ac:dyDescent="0.2">
      <c r="A227" s="62" t="s">
        <v>1159</v>
      </c>
      <c r="B227" s="62" t="s">
        <v>1160</v>
      </c>
      <c r="C227" s="62" t="s">
        <v>1230</v>
      </c>
      <c r="D227" s="62" t="s">
        <v>306</v>
      </c>
      <c r="E227" s="62" t="s">
        <v>1438</v>
      </c>
      <c r="F227" s="136">
        <v>8.0400480069999993</v>
      </c>
      <c r="G227" s="136">
        <v>1.907234176</v>
      </c>
      <c r="H227" s="77">
        <f t="shared" si="6"/>
        <v>3.2155536578430102</v>
      </c>
      <c r="I227" s="63">
        <f t="shared" si="7"/>
        <v>6.2482700512582229E-4</v>
      </c>
      <c r="J227" s="139">
        <v>17.071999999999999</v>
      </c>
      <c r="K227" s="139">
        <v>366.32740909090899</v>
      </c>
      <c r="L227" s="140"/>
    </row>
    <row r="228" spans="1:18" x14ac:dyDescent="0.2">
      <c r="A228" s="62" t="s">
        <v>2331</v>
      </c>
      <c r="B228" s="62" t="s">
        <v>182</v>
      </c>
      <c r="C228" s="62" t="s">
        <v>947</v>
      </c>
      <c r="D228" s="62" t="s">
        <v>306</v>
      </c>
      <c r="E228" s="62" t="s">
        <v>1438</v>
      </c>
      <c r="F228" s="136">
        <v>8.0088179050000008</v>
      </c>
      <c r="G228" s="136">
        <v>7.6944600300000001</v>
      </c>
      <c r="H228" s="77">
        <f t="shared" si="6"/>
        <v>4.0855092335829735E-2</v>
      </c>
      <c r="I228" s="63">
        <f t="shared" si="7"/>
        <v>6.2239997843575227E-4</v>
      </c>
      <c r="J228" s="139">
        <v>182.80252464840001</v>
      </c>
      <c r="K228" s="139">
        <v>19.461727272727298</v>
      </c>
      <c r="L228" s="140"/>
    </row>
    <row r="229" spans="1:18" x14ac:dyDescent="0.2">
      <c r="A229" s="62" t="s">
        <v>1136</v>
      </c>
      <c r="B229" s="62" t="s">
        <v>1137</v>
      </c>
      <c r="C229" s="62" t="s">
        <v>1228</v>
      </c>
      <c r="D229" s="62" t="s">
        <v>306</v>
      </c>
      <c r="E229" s="62" t="s">
        <v>1438</v>
      </c>
      <c r="F229" s="136">
        <v>7.9891851900000006</v>
      </c>
      <c r="G229" s="136">
        <v>6.6823043000000002</v>
      </c>
      <c r="H229" s="77">
        <f t="shared" si="6"/>
        <v>0.19557338776086564</v>
      </c>
      <c r="I229" s="63">
        <f t="shared" si="7"/>
        <v>6.2087423499426308E-4</v>
      </c>
      <c r="J229" s="139">
        <v>513.40127673000006</v>
      </c>
      <c r="K229" s="139">
        <v>26.8638636363636</v>
      </c>
      <c r="L229" s="140"/>
      <c r="R229" s="140"/>
    </row>
    <row r="230" spans="1:18" x14ac:dyDescent="0.2">
      <c r="A230" s="62" t="s">
        <v>1446</v>
      </c>
      <c r="B230" s="62" t="s">
        <v>762</v>
      </c>
      <c r="C230" s="62" t="s">
        <v>1232</v>
      </c>
      <c r="D230" s="62" t="s">
        <v>306</v>
      </c>
      <c r="E230" s="62" t="s">
        <v>1438</v>
      </c>
      <c r="F230" s="136">
        <v>7.9429813899999999</v>
      </c>
      <c r="G230" s="136">
        <v>1.89461027</v>
      </c>
      <c r="H230" s="77">
        <f t="shared" si="6"/>
        <v>3.1924091280261031</v>
      </c>
      <c r="I230" s="63">
        <f t="shared" si="7"/>
        <v>6.1728353728271977E-4</v>
      </c>
      <c r="J230" s="139">
        <v>430.55800199999999</v>
      </c>
      <c r="K230" s="139">
        <v>20.175409090909099</v>
      </c>
      <c r="L230" s="140"/>
    </row>
    <row r="231" spans="1:18" x14ac:dyDescent="0.2">
      <c r="A231" s="62" t="s">
        <v>2515</v>
      </c>
      <c r="B231" s="62" t="s">
        <v>1330</v>
      </c>
      <c r="C231" s="62" t="s">
        <v>1231</v>
      </c>
      <c r="D231" s="62" t="s">
        <v>307</v>
      </c>
      <c r="E231" s="62" t="s">
        <v>308</v>
      </c>
      <c r="F231" s="136">
        <v>7.9272368899999996</v>
      </c>
      <c r="G231" s="136">
        <v>5.4232231989999997</v>
      </c>
      <c r="H231" s="77">
        <f t="shared" si="6"/>
        <v>0.46172056710882203</v>
      </c>
      <c r="I231" s="63">
        <f t="shared" si="7"/>
        <v>6.1605996389439688E-4</v>
      </c>
      <c r="J231" s="139">
        <v>1719.5737037700001</v>
      </c>
      <c r="K231" s="139">
        <v>30.364954545454498</v>
      </c>
      <c r="L231" s="140"/>
    </row>
    <row r="232" spans="1:18" x14ac:dyDescent="0.2">
      <c r="A232" s="62" t="s">
        <v>31</v>
      </c>
      <c r="B232" s="62" t="s">
        <v>235</v>
      </c>
      <c r="C232" s="62" t="s">
        <v>1232</v>
      </c>
      <c r="D232" s="62" t="s">
        <v>306</v>
      </c>
      <c r="E232" s="62" t="s">
        <v>1438</v>
      </c>
      <c r="F232" s="136">
        <v>7.9163475249999999</v>
      </c>
      <c r="G232" s="136">
        <v>5.5511795289999997</v>
      </c>
      <c r="H232" s="77">
        <f t="shared" si="6"/>
        <v>0.42606584486127508</v>
      </c>
      <c r="I232" s="63">
        <f t="shared" si="7"/>
        <v>6.1521370410655136E-4</v>
      </c>
      <c r="J232" s="139">
        <v>322.45209649999998</v>
      </c>
      <c r="K232" s="139">
        <v>23.4025909090909</v>
      </c>
      <c r="L232" s="140"/>
    </row>
    <row r="233" spans="1:18" x14ac:dyDescent="0.2">
      <c r="A233" s="62" t="s">
        <v>2248</v>
      </c>
      <c r="B233" s="62" t="s">
        <v>1932</v>
      </c>
      <c r="C233" s="62" t="s">
        <v>219</v>
      </c>
      <c r="D233" s="62" t="s">
        <v>307</v>
      </c>
      <c r="E233" s="62" t="s">
        <v>308</v>
      </c>
      <c r="F233" s="136">
        <v>7.81181635</v>
      </c>
      <c r="G233" s="136">
        <v>7.3894515300000005</v>
      </c>
      <c r="H233" s="77">
        <f t="shared" si="6"/>
        <v>5.7157803699674492E-2</v>
      </c>
      <c r="I233" s="63">
        <f t="shared" si="7"/>
        <v>6.0709013308301164E-4</v>
      </c>
      <c r="J233" s="139">
        <v>265.54000000000002</v>
      </c>
      <c r="K233" s="139">
        <v>19.889318181818201</v>
      </c>
      <c r="L233" s="140"/>
      <c r="R233" s="140"/>
    </row>
    <row r="234" spans="1:18" x14ac:dyDescent="0.2">
      <c r="A234" s="62" t="s">
        <v>2359</v>
      </c>
      <c r="B234" s="62" t="s">
        <v>539</v>
      </c>
      <c r="C234" s="62" t="s">
        <v>947</v>
      </c>
      <c r="D234" s="62" t="s">
        <v>306</v>
      </c>
      <c r="E234" s="62" t="s">
        <v>308</v>
      </c>
      <c r="F234" s="136">
        <v>7.6809761940000003</v>
      </c>
      <c r="G234" s="136">
        <v>8.1531822800000011</v>
      </c>
      <c r="H234" s="77">
        <f t="shared" si="6"/>
        <v>-5.791678264796507E-2</v>
      </c>
      <c r="I234" s="63">
        <f t="shared" si="7"/>
        <v>5.9692197702816002E-4</v>
      </c>
      <c r="J234" s="139">
        <v>49.875455473999999</v>
      </c>
      <c r="K234" s="139">
        <v>10.450681818181801</v>
      </c>
      <c r="L234" s="140"/>
    </row>
    <row r="235" spans="1:18" x14ac:dyDescent="0.2">
      <c r="A235" s="62" t="s">
        <v>1448</v>
      </c>
      <c r="B235" s="62" t="s">
        <v>456</v>
      </c>
      <c r="C235" s="62" t="s">
        <v>1232</v>
      </c>
      <c r="D235" s="62" t="s">
        <v>306</v>
      </c>
      <c r="E235" s="62" t="s">
        <v>1438</v>
      </c>
      <c r="F235" s="136">
        <v>7.615978707</v>
      </c>
      <c r="G235" s="136">
        <v>7.2338102589999993</v>
      </c>
      <c r="H235" s="77">
        <f t="shared" si="6"/>
        <v>5.283086427716599E-2</v>
      </c>
      <c r="I235" s="63">
        <f t="shared" si="7"/>
        <v>5.9187074038037429E-4</v>
      </c>
      <c r="J235" s="139">
        <v>527.04080910000005</v>
      </c>
      <c r="K235" s="139">
        <v>9.6223636363636391</v>
      </c>
      <c r="L235" s="140"/>
    </row>
    <row r="236" spans="1:18" x14ac:dyDescent="0.2">
      <c r="A236" s="62" t="s">
        <v>186</v>
      </c>
      <c r="B236" s="62" t="s">
        <v>191</v>
      </c>
      <c r="C236" s="62" t="s">
        <v>1227</v>
      </c>
      <c r="D236" s="62" t="s">
        <v>306</v>
      </c>
      <c r="E236" s="62" t="s">
        <v>1438</v>
      </c>
      <c r="F236" s="136">
        <v>7.6029768400000002</v>
      </c>
      <c r="G236" s="136">
        <v>1.735959628</v>
      </c>
      <c r="H236" s="77">
        <f t="shared" si="6"/>
        <v>3.3796968070964839</v>
      </c>
      <c r="I236" s="63">
        <f t="shared" si="7"/>
        <v>5.9086030889892273E-4</v>
      </c>
      <c r="J236" s="139">
        <v>50.256459700000001</v>
      </c>
      <c r="K236" s="139">
        <v>37.137318181818202</v>
      </c>
      <c r="L236" s="140"/>
    </row>
    <row r="237" spans="1:18" x14ac:dyDescent="0.2">
      <c r="A237" s="62" t="s">
        <v>2543</v>
      </c>
      <c r="B237" s="62" t="s">
        <v>1349</v>
      </c>
      <c r="C237" s="62" t="s">
        <v>1231</v>
      </c>
      <c r="D237" s="62" t="s">
        <v>1149</v>
      </c>
      <c r="E237" s="62" t="s">
        <v>308</v>
      </c>
      <c r="F237" s="136">
        <v>7.5969022000000006</v>
      </c>
      <c r="G237" s="136">
        <v>17.290823399999997</v>
      </c>
      <c r="H237" s="77">
        <f t="shared" si="6"/>
        <v>-0.56063965120365511</v>
      </c>
      <c r="I237" s="63">
        <f t="shared" si="7"/>
        <v>5.9038822227517219E-4</v>
      </c>
      <c r="J237" s="139">
        <v>1286.8097835799999</v>
      </c>
      <c r="K237" s="139">
        <v>16.372590909090899</v>
      </c>
      <c r="L237" s="140"/>
    </row>
    <row r="238" spans="1:18" x14ac:dyDescent="0.2">
      <c r="A238" s="62" t="s">
        <v>1090</v>
      </c>
      <c r="B238" s="62" t="s">
        <v>1094</v>
      </c>
      <c r="C238" s="62" t="s">
        <v>1232</v>
      </c>
      <c r="D238" s="62" t="s">
        <v>306</v>
      </c>
      <c r="E238" s="62" t="s">
        <v>1438</v>
      </c>
      <c r="F238" s="136">
        <v>7.5748695599999998</v>
      </c>
      <c r="G238" s="136">
        <v>4.7334190190000003</v>
      </c>
      <c r="H238" s="77">
        <f t="shared" si="6"/>
        <v>0.60029558540969719</v>
      </c>
      <c r="I238" s="63">
        <f t="shared" si="7"/>
        <v>5.8867597025202129E-4</v>
      </c>
      <c r="J238" s="139">
        <v>67.29370394</v>
      </c>
      <c r="K238" s="139">
        <v>23.120863636363602</v>
      </c>
      <c r="L238" s="140"/>
    </row>
    <row r="239" spans="1:18" x14ac:dyDescent="0.2">
      <c r="A239" s="62" t="s">
        <v>2297</v>
      </c>
      <c r="B239" s="62" t="s">
        <v>1358</v>
      </c>
      <c r="C239" s="62" t="s">
        <v>947</v>
      </c>
      <c r="D239" s="62" t="s">
        <v>306</v>
      </c>
      <c r="E239" s="62" t="s">
        <v>1438</v>
      </c>
      <c r="F239" s="136">
        <v>7.5555382949999998</v>
      </c>
      <c r="G239" s="136">
        <v>2.993039413</v>
      </c>
      <c r="H239" s="77">
        <f t="shared" si="6"/>
        <v>1.5243697968637475</v>
      </c>
      <c r="I239" s="63">
        <f t="shared" si="7"/>
        <v>5.8717365379760121E-4</v>
      </c>
      <c r="J239" s="139">
        <v>38.761494263439999</v>
      </c>
      <c r="K239" s="139">
        <v>35.579272727272702</v>
      </c>
      <c r="L239" s="140"/>
    </row>
    <row r="240" spans="1:18" x14ac:dyDescent="0.2">
      <c r="A240" s="62" t="s">
        <v>2442</v>
      </c>
      <c r="B240" s="62" t="s">
        <v>1430</v>
      </c>
      <c r="C240" s="62" t="s">
        <v>947</v>
      </c>
      <c r="D240" s="62" t="s">
        <v>306</v>
      </c>
      <c r="E240" s="62" t="s">
        <v>1438</v>
      </c>
      <c r="F240" s="136">
        <v>7.4873059699999995</v>
      </c>
      <c r="G240" s="136">
        <v>0.49899970500000002</v>
      </c>
      <c r="H240" s="77">
        <f t="shared" si="6"/>
        <v>14.004630052837404</v>
      </c>
      <c r="I240" s="63">
        <f t="shared" si="7"/>
        <v>5.8187102385740637E-4</v>
      </c>
      <c r="J240" s="139">
        <v>23.563286635200001</v>
      </c>
      <c r="K240" s="139">
        <v>100.327045454545</v>
      </c>
      <c r="L240" s="140"/>
    </row>
    <row r="241" spans="1:18" x14ac:dyDescent="0.2">
      <c r="A241" s="62" t="s">
        <v>2517</v>
      </c>
      <c r="B241" s="62" t="s">
        <v>863</v>
      </c>
      <c r="C241" s="62" t="s">
        <v>1231</v>
      </c>
      <c r="D241" s="62" t="s">
        <v>1149</v>
      </c>
      <c r="E241" s="62" t="s">
        <v>1438</v>
      </c>
      <c r="F241" s="136">
        <v>7.4869295280000001</v>
      </c>
      <c r="G241" s="136">
        <v>2.9529918849999999</v>
      </c>
      <c r="H241" s="77">
        <f t="shared" si="6"/>
        <v>1.5353708440685403</v>
      </c>
      <c r="I241" s="63">
        <f t="shared" si="7"/>
        <v>5.8184176891673209E-4</v>
      </c>
      <c r="J241" s="139">
        <v>534.20341172000008</v>
      </c>
      <c r="K241" s="139">
        <v>11.045500000000001</v>
      </c>
      <c r="L241" s="140"/>
    </row>
    <row r="242" spans="1:18" x14ac:dyDescent="0.2">
      <c r="A242" s="62" t="s">
        <v>2757</v>
      </c>
      <c r="B242" s="62" t="s">
        <v>536</v>
      </c>
      <c r="C242" s="62" t="s">
        <v>2780</v>
      </c>
      <c r="D242" s="62" t="s">
        <v>307</v>
      </c>
      <c r="E242" s="62" t="s">
        <v>308</v>
      </c>
      <c r="F242" s="136">
        <v>7.3912965399999999</v>
      </c>
      <c r="G242" s="136">
        <v>2.6656467949999998</v>
      </c>
      <c r="H242" s="77">
        <f t="shared" si="6"/>
        <v>1.7727966637830579</v>
      </c>
      <c r="I242" s="63">
        <f t="shared" si="7"/>
        <v>5.7440971460172687E-4</v>
      </c>
      <c r="J242" s="139">
        <v>135.37965112999998</v>
      </c>
      <c r="K242" s="139">
        <v>20.252727272727299</v>
      </c>
      <c r="L242" s="140"/>
    </row>
    <row r="243" spans="1:18" x14ac:dyDescent="0.2">
      <c r="A243" s="62" t="s">
        <v>371</v>
      </c>
      <c r="B243" s="62" t="s">
        <v>672</v>
      </c>
      <c r="C243" s="62" t="s">
        <v>1227</v>
      </c>
      <c r="D243" s="62" t="s">
        <v>306</v>
      </c>
      <c r="E243" s="62" t="s">
        <v>1438</v>
      </c>
      <c r="F243" s="136">
        <v>7.302856341</v>
      </c>
      <c r="G243" s="136">
        <v>9.7867417789999998</v>
      </c>
      <c r="H243" s="77">
        <f t="shared" si="6"/>
        <v>-0.25380106005553571</v>
      </c>
      <c r="I243" s="63">
        <f t="shared" si="7"/>
        <v>5.6753664311934391E-4</v>
      </c>
      <c r="J243" s="139">
        <v>58.500503030000004</v>
      </c>
      <c r="K243" s="139">
        <v>16.3570909090909</v>
      </c>
      <c r="L243" s="140"/>
      <c r="R243" s="140"/>
    </row>
    <row r="244" spans="1:18" x14ac:dyDescent="0.2">
      <c r="A244" s="62" t="s">
        <v>2384</v>
      </c>
      <c r="B244" s="62" t="s">
        <v>145</v>
      </c>
      <c r="C244" s="62" t="s">
        <v>947</v>
      </c>
      <c r="D244" s="62" t="s">
        <v>306</v>
      </c>
      <c r="E244" s="62" t="s">
        <v>1438</v>
      </c>
      <c r="F244" s="136">
        <v>7.1329859039999999</v>
      </c>
      <c r="G244" s="136">
        <v>8.9501728200000006</v>
      </c>
      <c r="H244" s="77">
        <f t="shared" si="6"/>
        <v>-0.20303372376668816</v>
      </c>
      <c r="I244" s="63">
        <f t="shared" si="7"/>
        <v>5.5433527463028573E-4</v>
      </c>
      <c r="J244" s="139">
        <v>63.037258830399999</v>
      </c>
      <c r="K244" s="139">
        <v>13.675818181818199</v>
      </c>
      <c r="L244" s="140"/>
    </row>
    <row r="245" spans="1:18" x14ac:dyDescent="0.2">
      <c r="A245" s="62" t="s">
        <v>2246</v>
      </c>
      <c r="B245" s="62" t="s">
        <v>1996</v>
      </c>
      <c r="C245" s="62" t="s">
        <v>219</v>
      </c>
      <c r="D245" s="62" t="s">
        <v>307</v>
      </c>
      <c r="E245" s="62" t="s">
        <v>308</v>
      </c>
      <c r="F245" s="136">
        <v>7.11842737</v>
      </c>
      <c r="G245" s="136">
        <v>5.8674689899999999</v>
      </c>
      <c r="H245" s="77">
        <f t="shared" si="6"/>
        <v>0.21320238456002483</v>
      </c>
      <c r="I245" s="63">
        <f t="shared" si="7"/>
        <v>5.5320386780406748E-4</v>
      </c>
      <c r="J245" s="139">
        <v>536.50350000000003</v>
      </c>
      <c r="K245" s="139">
        <v>19.201136363636401</v>
      </c>
      <c r="L245" s="140"/>
    </row>
    <row r="246" spans="1:18" x14ac:dyDescent="0.2">
      <c r="A246" s="62" t="s">
        <v>2429</v>
      </c>
      <c r="B246" s="62" t="s">
        <v>2213</v>
      </c>
      <c r="C246" s="62" t="s">
        <v>947</v>
      </c>
      <c r="D246" s="62" t="s">
        <v>307</v>
      </c>
      <c r="E246" s="62" t="s">
        <v>308</v>
      </c>
      <c r="F246" s="136">
        <v>7.1174634289999998</v>
      </c>
      <c r="G246" s="136">
        <v>7.1842471449999996</v>
      </c>
      <c r="H246" s="77">
        <f t="shared" si="6"/>
        <v>-9.2958544788480646E-3</v>
      </c>
      <c r="I246" s="63">
        <f t="shared" si="7"/>
        <v>5.5312895576776816E-4</v>
      </c>
      <c r="J246" s="139">
        <v>85.599315000000004</v>
      </c>
      <c r="K246" s="139">
        <v>15.071181818181801</v>
      </c>
      <c r="L246" s="140"/>
    </row>
    <row r="247" spans="1:18" x14ac:dyDescent="0.2">
      <c r="A247" s="62" t="s">
        <v>2526</v>
      </c>
      <c r="B247" s="62" t="s">
        <v>556</v>
      </c>
      <c r="C247" s="62" t="s">
        <v>1231</v>
      </c>
      <c r="D247" s="62" t="s">
        <v>1149</v>
      </c>
      <c r="E247" s="62" t="s">
        <v>308</v>
      </c>
      <c r="F247" s="136">
        <v>7.1016408329999994</v>
      </c>
      <c r="G247" s="136">
        <v>8.0354954099999993</v>
      </c>
      <c r="H247" s="77">
        <f t="shared" si="6"/>
        <v>-0.11621617950746865</v>
      </c>
      <c r="I247" s="63">
        <f t="shared" si="7"/>
        <v>5.5189931320053615E-4</v>
      </c>
      <c r="J247" s="139">
        <v>404.12655111999999</v>
      </c>
      <c r="K247" s="139">
        <v>6.19813636363636</v>
      </c>
      <c r="L247" s="140"/>
    </row>
    <row r="248" spans="1:18" x14ac:dyDescent="0.2">
      <c r="A248" s="62" t="s">
        <v>1153</v>
      </c>
      <c r="B248" s="62" t="s">
        <v>1154</v>
      </c>
      <c r="C248" s="62" t="s">
        <v>1227</v>
      </c>
      <c r="D248" s="62" t="s">
        <v>306</v>
      </c>
      <c r="E248" s="62" t="s">
        <v>1438</v>
      </c>
      <c r="F248" s="136">
        <v>7.028442557</v>
      </c>
      <c r="G248" s="136">
        <v>2.2464426639999999</v>
      </c>
      <c r="H248" s="77">
        <f t="shared" si="6"/>
        <v>2.1286988400074298</v>
      </c>
      <c r="I248" s="63">
        <f t="shared" si="7"/>
        <v>5.4621075766782875E-4</v>
      </c>
      <c r="J248" s="139">
        <v>91.030270139999999</v>
      </c>
      <c r="K248" s="139">
        <v>60.393545454545503</v>
      </c>
      <c r="L248" s="140"/>
    </row>
    <row r="249" spans="1:18" x14ac:dyDescent="0.2">
      <c r="A249" s="62" t="s">
        <v>1466</v>
      </c>
      <c r="B249" s="62" t="s">
        <v>347</v>
      </c>
      <c r="C249" s="62" t="s">
        <v>1228</v>
      </c>
      <c r="D249" s="62" t="s">
        <v>306</v>
      </c>
      <c r="E249" s="62" t="s">
        <v>1438</v>
      </c>
      <c r="F249" s="136">
        <v>7.0193234900000006</v>
      </c>
      <c r="G249" s="136">
        <v>3.34320269</v>
      </c>
      <c r="H249" s="77">
        <f t="shared" si="6"/>
        <v>1.0995805940799839</v>
      </c>
      <c r="I249" s="63">
        <f t="shared" si="7"/>
        <v>5.4550207541640555E-4</v>
      </c>
      <c r="J249" s="139">
        <v>23.220587760000001</v>
      </c>
      <c r="K249" s="139">
        <v>32.959727272727299</v>
      </c>
      <c r="L249" s="140"/>
    </row>
    <row r="250" spans="1:18" x14ac:dyDescent="0.2">
      <c r="A250" s="135" t="s">
        <v>1323</v>
      </c>
      <c r="B250" s="135" t="s">
        <v>845</v>
      </c>
      <c r="C250" s="135" t="s">
        <v>1232</v>
      </c>
      <c r="D250" s="135" t="s">
        <v>306</v>
      </c>
      <c r="E250" s="135" t="s">
        <v>1438</v>
      </c>
      <c r="F250" s="136">
        <v>6.9056711279999998</v>
      </c>
      <c r="G250" s="136">
        <v>15.751170036</v>
      </c>
      <c r="H250" s="137">
        <f t="shared" si="6"/>
        <v>-0.56157725983423568</v>
      </c>
      <c r="I250" s="138">
        <f t="shared" si="7"/>
        <v>5.3666965738704685E-4</v>
      </c>
      <c r="J250" s="139">
        <v>588.64188449999995</v>
      </c>
      <c r="K250" s="139">
        <v>1.4958636363636399</v>
      </c>
      <c r="L250" s="140"/>
    </row>
    <row r="251" spans="1:18" x14ac:dyDescent="0.2">
      <c r="A251" s="62" t="s">
        <v>1310</v>
      </c>
      <c r="B251" s="62" t="s">
        <v>1267</v>
      </c>
      <c r="C251" s="62" t="s">
        <v>1231</v>
      </c>
      <c r="D251" s="62" t="s">
        <v>307</v>
      </c>
      <c r="E251" s="62" t="s">
        <v>308</v>
      </c>
      <c r="F251" s="136">
        <v>6.8417397019999999</v>
      </c>
      <c r="G251" s="136">
        <v>6.3827646600000003</v>
      </c>
      <c r="H251" s="77">
        <f t="shared" si="6"/>
        <v>7.1908501479984066E-2</v>
      </c>
      <c r="I251" s="63">
        <f t="shared" si="7"/>
        <v>5.3170126896371608E-4</v>
      </c>
      <c r="J251" s="139">
        <v>33.588764679999997</v>
      </c>
      <c r="K251" s="139">
        <v>40.445681818181797</v>
      </c>
      <c r="L251" s="140"/>
    </row>
    <row r="252" spans="1:18" x14ac:dyDescent="0.2">
      <c r="A252" s="62" t="s">
        <v>674</v>
      </c>
      <c r="B252" s="62" t="s">
        <v>675</v>
      </c>
      <c r="C252" s="62" t="s">
        <v>1227</v>
      </c>
      <c r="D252" s="62" t="s">
        <v>306</v>
      </c>
      <c r="E252" s="62" t="s">
        <v>1438</v>
      </c>
      <c r="F252" s="136">
        <v>6.7948412099999995</v>
      </c>
      <c r="G252" s="136">
        <v>3.7247179530000003</v>
      </c>
      <c r="H252" s="77">
        <f t="shared" si="6"/>
        <v>0.82425657344799208</v>
      </c>
      <c r="I252" s="63">
        <f t="shared" si="7"/>
        <v>5.2805658372355772E-4</v>
      </c>
      <c r="J252" s="139">
        <v>58.065732969999999</v>
      </c>
      <c r="K252" s="139">
        <v>42.091681818181797</v>
      </c>
      <c r="L252" s="140"/>
    </row>
    <row r="253" spans="1:18" x14ac:dyDescent="0.2">
      <c r="A253" s="62" t="s">
        <v>1297</v>
      </c>
      <c r="B253" s="62" t="s">
        <v>602</v>
      </c>
      <c r="C253" s="62" t="s">
        <v>1231</v>
      </c>
      <c r="D253" s="62" t="s">
        <v>307</v>
      </c>
      <c r="E253" s="62" t="s">
        <v>308</v>
      </c>
      <c r="F253" s="136">
        <v>6.792362303</v>
      </c>
      <c r="G253" s="136">
        <v>17.321619479999999</v>
      </c>
      <c r="H253" s="77">
        <f t="shared" si="6"/>
        <v>-0.60786794151420764</v>
      </c>
      <c r="I253" s="63">
        <f t="shared" si="7"/>
        <v>5.2786393710808389E-4</v>
      </c>
      <c r="J253" s="139">
        <v>72.54269635</v>
      </c>
      <c r="K253" s="139">
        <v>18.481818181818198</v>
      </c>
      <c r="L253" s="140"/>
    </row>
    <row r="254" spans="1:18" x14ac:dyDescent="0.2">
      <c r="A254" s="62" t="s">
        <v>777</v>
      </c>
      <c r="B254" s="62" t="s">
        <v>778</v>
      </c>
      <c r="C254" s="62" t="s">
        <v>1227</v>
      </c>
      <c r="D254" s="62" t="s">
        <v>306</v>
      </c>
      <c r="E254" s="62" t="s">
        <v>1438</v>
      </c>
      <c r="F254" s="136">
        <v>6.7788459639999994</v>
      </c>
      <c r="G254" s="136">
        <v>2.8741570150000002</v>
      </c>
      <c r="H254" s="77">
        <f t="shared" si="6"/>
        <v>1.3585510216114618</v>
      </c>
      <c r="I254" s="63">
        <f t="shared" si="7"/>
        <v>5.2681352377593929E-4</v>
      </c>
      <c r="J254" s="139">
        <v>205.28536487</v>
      </c>
      <c r="K254" s="139">
        <v>111.504181818182</v>
      </c>
      <c r="L254" s="140"/>
    </row>
    <row r="255" spans="1:18" x14ac:dyDescent="0.2">
      <c r="A255" s="62" t="s">
        <v>1162</v>
      </c>
      <c r="B255" s="62" t="s">
        <v>1163</v>
      </c>
      <c r="C255" s="62" t="s">
        <v>1227</v>
      </c>
      <c r="D255" s="62" t="s">
        <v>306</v>
      </c>
      <c r="E255" s="62" t="s">
        <v>1438</v>
      </c>
      <c r="F255" s="136">
        <v>6.7692183520000002</v>
      </c>
      <c r="G255" s="136">
        <v>8.1699504150000006</v>
      </c>
      <c r="H255" s="77">
        <f t="shared" si="6"/>
        <v>-0.17144927347762862</v>
      </c>
      <c r="I255" s="63">
        <f t="shared" si="7"/>
        <v>5.2606532028670193E-4</v>
      </c>
      <c r="J255" s="139">
        <v>25.562579589999999</v>
      </c>
      <c r="K255" s="139">
        <v>10.8802727272727</v>
      </c>
      <c r="L255" s="140"/>
    </row>
    <row r="256" spans="1:18" x14ac:dyDescent="0.2">
      <c r="A256" s="62" t="s">
        <v>716</v>
      </c>
      <c r="B256" s="62" t="s">
        <v>838</v>
      </c>
      <c r="C256" s="62" t="s">
        <v>1232</v>
      </c>
      <c r="D256" s="62" t="s">
        <v>306</v>
      </c>
      <c r="E256" s="62" t="s">
        <v>1438</v>
      </c>
      <c r="F256" s="136">
        <v>6.679951</v>
      </c>
      <c r="G256" s="136">
        <v>5.2791898949999991</v>
      </c>
      <c r="H256" s="77">
        <f t="shared" si="6"/>
        <v>0.26533637411427136</v>
      </c>
      <c r="I256" s="63">
        <f t="shared" si="7"/>
        <v>5.1912796715683116E-4</v>
      </c>
      <c r="J256" s="139">
        <v>42.13592731</v>
      </c>
      <c r="K256" s="139">
        <v>17.999454545454501</v>
      </c>
      <c r="L256" s="140"/>
    </row>
    <row r="257" spans="1:12" x14ac:dyDescent="0.2">
      <c r="A257" s="62" t="s">
        <v>1298</v>
      </c>
      <c r="B257" s="62" t="s">
        <v>603</v>
      </c>
      <c r="C257" s="62" t="s">
        <v>1231</v>
      </c>
      <c r="D257" s="62" t="s">
        <v>307</v>
      </c>
      <c r="E257" s="62" t="s">
        <v>308</v>
      </c>
      <c r="F257" s="136">
        <v>6.5796164299999997</v>
      </c>
      <c r="G257" s="136">
        <v>0.68274661999999997</v>
      </c>
      <c r="H257" s="77">
        <f t="shared" si="6"/>
        <v>8.6369813299112348</v>
      </c>
      <c r="I257" s="63">
        <f t="shared" si="7"/>
        <v>5.113305325110299E-4</v>
      </c>
      <c r="J257" s="139">
        <v>19.821778859999988</v>
      </c>
      <c r="K257" s="139">
        <v>58.373045454545398</v>
      </c>
      <c r="L257" s="140"/>
    </row>
    <row r="258" spans="1:12" x14ac:dyDescent="0.2">
      <c r="A258" s="135" t="s">
        <v>676</v>
      </c>
      <c r="B258" s="135" t="s">
        <v>677</v>
      </c>
      <c r="C258" s="135" t="s">
        <v>1227</v>
      </c>
      <c r="D258" s="135" t="s">
        <v>306</v>
      </c>
      <c r="E258" s="135" t="s">
        <v>1438</v>
      </c>
      <c r="F258" s="136">
        <v>6.5774505219999995</v>
      </c>
      <c r="G258" s="136">
        <v>13.828011195</v>
      </c>
      <c r="H258" s="137">
        <f t="shared" si="6"/>
        <v>-0.52433864644408834</v>
      </c>
      <c r="I258" s="138">
        <f t="shared" si="7"/>
        <v>5.1116221040551008E-4</v>
      </c>
      <c r="J258" s="139">
        <v>102.0501915</v>
      </c>
      <c r="K258" s="139">
        <v>1.1658636363636401</v>
      </c>
      <c r="L258" s="140"/>
    </row>
    <row r="259" spans="1:12" x14ac:dyDescent="0.2">
      <c r="A259" s="62" t="s">
        <v>2224</v>
      </c>
      <c r="B259" s="62" t="s">
        <v>1155</v>
      </c>
      <c r="C259" s="62" t="s">
        <v>219</v>
      </c>
      <c r="D259" s="62" t="s">
        <v>1149</v>
      </c>
      <c r="E259" s="62" t="s">
        <v>308</v>
      </c>
      <c r="F259" s="136">
        <v>6.5740057199999997</v>
      </c>
      <c r="G259" s="136">
        <v>4.0374409500000006</v>
      </c>
      <c r="H259" s="77">
        <f t="shared" si="6"/>
        <v>0.62826052477621963</v>
      </c>
      <c r="I259" s="63">
        <f t="shared" si="7"/>
        <v>5.108944998999215E-4</v>
      </c>
      <c r="J259" s="139">
        <v>676.50376080000001</v>
      </c>
      <c r="K259" s="139">
        <v>30.324818181818198</v>
      </c>
      <c r="L259" s="140"/>
    </row>
    <row r="260" spans="1:12" x14ac:dyDescent="0.2">
      <c r="A260" s="62" t="s">
        <v>2759</v>
      </c>
      <c r="B260" s="62" t="s">
        <v>49</v>
      </c>
      <c r="C260" s="62" t="s">
        <v>2780</v>
      </c>
      <c r="D260" s="62" t="s">
        <v>307</v>
      </c>
      <c r="E260" s="62" t="s">
        <v>308</v>
      </c>
      <c r="F260" s="136">
        <v>6.4981138400000003</v>
      </c>
      <c r="G260" s="136">
        <v>0.56536734999999994</v>
      </c>
      <c r="H260" s="77">
        <f t="shared" si="6"/>
        <v>10.493613559396383</v>
      </c>
      <c r="I260" s="63">
        <f t="shared" si="7"/>
        <v>5.0499661271660083E-4</v>
      </c>
      <c r="J260" s="139">
        <v>43.66568805</v>
      </c>
      <c r="K260" s="139">
        <v>16.125409090909098</v>
      </c>
      <c r="L260" s="140"/>
    </row>
    <row r="261" spans="1:12" x14ac:dyDescent="0.2">
      <c r="A261" s="62" t="s">
        <v>2286</v>
      </c>
      <c r="B261" s="62" t="s">
        <v>254</v>
      </c>
      <c r="C261" s="62" t="s">
        <v>947</v>
      </c>
      <c r="D261" s="62" t="s">
        <v>306</v>
      </c>
      <c r="E261" s="62" t="s">
        <v>308</v>
      </c>
      <c r="F261" s="136">
        <v>6.4831109620000005</v>
      </c>
      <c r="G261" s="136">
        <v>15.788666449999999</v>
      </c>
      <c r="H261" s="77">
        <f t="shared" si="6"/>
        <v>-0.58938197962881145</v>
      </c>
      <c r="I261" s="63">
        <f t="shared" si="7"/>
        <v>5.0383067399075658E-4</v>
      </c>
      <c r="J261" s="139">
        <v>180.6226396932</v>
      </c>
      <c r="K261" s="139">
        <v>9.6732727272727299</v>
      </c>
      <c r="L261" s="140"/>
    </row>
    <row r="262" spans="1:12" x14ac:dyDescent="0.2">
      <c r="A262" s="62" t="s">
        <v>2562</v>
      </c>
      <c r="B262" s="62" t="s">
        <v>58</v>
      </c>
      <c r="C262" s="62" t="s">
        <v>1231</v>
      </c>
      <c r="D262" s="62" t="s">
        <v>307</v>
      </c>
      <c r="E262" s="62" t="s">
        <v>1438</v>
      </c>
      <c r="F262" s="136">
        <v>6.3974382529999998</v>
      </c>
      <c r="G262" s="136">
        <v>3.5878341549999999</v>
      </c>
      <c r="H262" s="77">
        <f t="shared" si="6"/>
        <v>0.78309196485142429</v>
      </c>
      <c r="I262" s="63">
        <f t="shared" si="7"/>
        <v>4.9717267616053462E-4</v>
      </c>
      <c r="J262" s="139">
        <v>375.12030142999998</v>
      </c>
      <c r="K262" s="139">
        <v>14.003545454545501</v>
      </c>
      <c r="L262" s="140"/>
    </row>
    <row r="263" spans="1:12" x14ac:dyDescent="0.2">
      <c r="A263" s="62" t="s">
        <v>2563</v>
      </c>
      <c r="B263" s="62" t="s">
        <v>490</v>
      </c>
      <c r="C263" s="62" t="s">
        <v>1231</v>
      </c>
      <c r="D263" s="62" t="s">
        <v>307</v>
      </c>
      <c r="E263" s="62" t="s">
        <v>1438</v>
      </c>
      <c r="F263" s="136">
        <v>6.3779069589999997</v>
      </c>
      <c r="G263" s="136">
        <v>3.0712171000000001</v>
      </c>
      <c r="H263" s="77">
        <f t="shared" ref="H263:H326" si="8">IF(ISERROR(F263/G263-1),"",IF((F263/G263-1)&gt;10000%,"",F263/G263-1))</f>
        <v>1.0766708283175421</v>
      </c>
      <c r="I263" s="63">
        <f t="shared" ref="I263:I326" si="9">F263/$F$1039</f>
        <v>4.9565481458487893E-4</v>
      </c>
      <c r="J263" s="139">
        <v>140.24797340000001</v>
      </c>
      <c r="K263" s="139">
        <v>37.033090909090902</v>
      </c>
      <c r="L263" s="140"/>
    </row>
    <row r="264" spans="1:12" x14ac:dyDescent="0.2">
      <c r="A264" s="62" t="s">
        <v>2551</v>
      </c>
      <c r="B264" s="62" t="s">
        <v>94</v>
      </c>
      <c r="C264" s="62" t="s">
        <v>1226</v>
      </c>
      <c r="D264" s="62" t="s">
        <v>306</v>
      </c>
      <c r="E264" s="62" t="s">
        <v>1438</v>
      </c>
      <c r="F264" s="136">
        <v>6.3320307400000004</v>
      </c>
      <c r="G264" s="136">
        <v>6.1709063200000003</v>
      </c>
      <c r="H264" s="77">
        <f t="shared" si="8"/>
        <v>2.6110333173879674E-2</v>
      </c>
      <c r="I264" s="63">
        <f t="shared" si="9"/>
        <v>4.9208957461376079E-4</v>
      </c>
      <c r="J264" s="139">
        <v>75.407209469999998</v>
      </c>
      <c r="K264" s="139">
        <v>31.587272727272701</v>
      </c>
      <c r="L264" s="140"/>
    </row>
    <row r="265" spans="1:12" x14ac:dyDescent="0.2">
      <c r="A265" s="62" t="s">
        <v>2403</v>
      </c>
      <c r="B265" s="62" t="s">
        <v>169</v>
      </c>
      <c r="C265" s="62" t="s">
        <v>947</v>
      </c>
      <c r="D265" s="62" t="s">
        <v>306</v>
      </c>
      <c r="E265" s="62" t="s">
        <v>1438</v>
      </c>
      <c r="F265" s="136">
        <v>6.2630878399999999</v>
      </c>
      <c r="G265" s="136">
        <v>1.5030986420000001</v>
      </c>
      <c r="H265" s="77">
        <f t="shared" si="8"/>
        <v>3.1667843114184651</v>
      </c>
      <c r="I265" s="63">
        <f t="shared" si="9"/>
        <v>4.8673172280812668E-4</v>
      </c>
      <c r="J265" s="139">
        <v>296.2925063338987</v>
      </c>
      <c r="K265" s="139">
        <v>28.093545454545499</v>
      </c>
      <c r="L265" s="140"/>
    </row>
    <row r="266" spans="1:12" x14ac:dyDescent="0.2">
      <c r="A266" s="62" t="s">
        <v>2061</v>
      </c>
      <c r="B266" s="62" t="s">
        <v>884</v>
      </c>
      <c r="C266" s="62" t="s">
        <v>1231</v>
      </c>
      <c r="D266" s="62" t="s">
        <v>307</v>
      </c>
      <c r="E266" s="62" t="s">
        <v>308</v>
      </c>
      <c r="F266" s="136">
        <v>6.2394019250000001</v>
      </c>
      <c r="G266" s="136">
        <v>9.9747008000000008</v>
      </c>
      <c r="H266" s="77">
        <f t="shared" si="8"/>
        <v>-0.374477285073052</v>
      </c>
      <c r="I266" s="63">
        <f t="shared" si="9"/>
        <v>4.848909876134824E-4</v>
      </c>
      <c r="J266" s="139">
        <v>83.179726459999998</v>
      </c>
      <c r="K266" s="139">
        <v>41.971954545454501</v>
      </c>
      <c r="L266" s="140"/>
    </row>
    <row r="267" spans="1:12" x14ac:dyDescent="0.2">
      <c r="A267" s="62" t="s">
        <v>2426</v>
      </c>
      <c r="B267" s="62" t="s">
        <v>1434</v>
      </c>
      <c r="C267" s="62" t="s">
        <v>947</v>
      </c>
      <c r="D267" s="62" t="s">
        <v>306</v>
      </c>
      <c r="E267" s="62" t="s">
        <v>1438</v>
      </c>
      <c r="F267" s="136">
        <v>6.2243112510000005</v>
      </c>
      <c r="G267" s="136">
        <v>0.35664262000000002</v>
      </c>
      <c r="H267" s="77">
        <f t="shared" si="8"/>
        <v>16.452516614531376</v>
      </c>
      <c r="I267" s="63">
        <f t="shared" si="9"/>
        <v>4.8371822587965434E-4</v>
      </c>
      <c r="J267" s="139">
        <v>21.336595189259999</v>
      </c>
      <c r="K267" s="139">
        <v>83.365409090909097</v>
      </c>
      <c r="L267" s="140"/>
    </row>
    <row r="268" spans="1:12" x14ac:dyDescent="0.2">
      <c r="A268" s="62" t="s">
        <v>2221</v>
      </c>
      <c r="B268" s="62" t="s">
        <v>1713</v>
      </c>
      <c r="C268" s="62" t="s">
        <v>219</v>
      </c>
      <c r="D268" s="62" t="s">
        <v>1149</v>
      </c>
      <c r="E268" s="62" t="s">
        <v>308</v>
      </c>
      <c r="F268" s="136">
        <v>6.1019685499999996</v>
      </c>
      <c r="G268" s="136">
        <v>10.511462720000001</v>
      </c>
      <c r="H268" s="77">
        <f t="shared" si="8"/>
        <v>-0.41949386945074008</v>
      </c>
      <c r="I268" s="63">
        <f t="shared" si="9"/>
        <v>4.742104439114024E-4</v>
      </c>
      <c r="J268" s="139">
        <v>195.44744302000001</v>
      </c>
      <c r="K268" s="139">
        <v>9.7839545454545505</v>
      </c>
      <c r="L268" s="140"/>
    </row>
    <row r="269" spans="1:12" x14ac:dyDescent="0.2">
      <c r="A269" s="62" t="s">
        <v>130</v>
      </c>
      <c r="B269" s="62" t="s">
        <v>131</v>
      </c>
      <c r="C269" s="62" t="s">
        <v>1378</v>
      </c>
      <c r="D269" s="62" t="s">
        <v>307</v>
      </c>
      <c r="E269" s="62" t="s">
        <v>308</v>
      </c>
      <c r="F269" s="136">
        <v>5.9865353800000003</v>
      </c>
      <c r="G269" s="136">
        <v>0.54327499999999995</v>
      </c>
      <c r="H269" s="77">
        <f t="shared" si="8"/>
        <v>10.019346334729191</v>
      </c>
      <c r="I269" s="63">
        <f t="shared" si="9"/>
        <v>4.6523963156793336E-4</v>
      </c>
      <c r="J269" s="139">
        <v>184.02984336</v>
      </c>
      <c r="K269" s="139">
        <v>24.348681818181799</v>
      </c>
      <c r="L269" s="140"/>
    </row>
    <row r="270" spans="1:12" x14ac:dyDescent="0.2">
      <c r="A270" s="62" t="s">
        <v>1456</v>
      </c>
      <c r="B270" s="62" t="s">
        <v>348</v>
      </c>
      <c r="C270" s="62" t="s">
        <v>1228</v>
      </c>
      <c r="D270" s="62" t="s">
        <v>306</v>
      </c>
      <c r="E270" s="62" t="s">
        <v>1438</v>
      </c>
      <c r="F270" s="136">
        <v>5.9574413000000002</v>
      </c>
      <c r="G270" s="136">
        <v>12.1814684</v>
      </c>
      <c r="H270" s="77">
        <f t="shared" si="8"/>
        <v>-0.51094226866770831</v>
      </c>
      <c r="I270" s="63">
        <f t="shared" si="9"/>
        <v>4.6297860441268951E-4</v>
      </c>
      <c r="J270" s="139">
        <v>460.46928247000005</v>
      </c>
      <c r="K270" s="139">
        <v>14.3928181818182</v>
      </c>
      <c r="L270" s="140"/>
    </row>
    <row r="271" spans="1:12" x14ac:dyDescent="0.2">
      <c r="A271" s="62" t="s">
        <v>2342</v>
      </c>
      <c r="B271" s="62" t="s">
        <v>159</v>
      </c>
      <c r="C271" s="62" t="s">
        <v>947</v>
      </c>
      <c r="D271" s="62" t="s">
        <v>306</v>
      </c>
      <c r="E271" s="62" t="s">
        <v>308</v>
      </c>
      <c r="F271" s="136">
        <v>5.8946589700000001</v>
      </c>
      <c r="G271" s="136">
        <v>3.2627365899999998</v>
      </c>
      <c r="H271" s="77">
        <f t="shared" si="8"/>
        <v>0.8066610059992616</v>
      </c>
      <c r="I271" s="63">
        <f t="shared" si="9"/>
        <v>4.5809951722383598E-4</v>
      </c>
      <c r="J271" s="139">
        <v>175.82059481000604</v>
      </c>
      <c r="K271" s="139">
        <v>33.415636363636402</v>
      </c>
      <c r="L271" s="140"/>
    </row>
    <row r="272" spans="1:12" x14ac:dyDescent="0.2">
      <c r="A272" s="62" t="s">
        <v>2751</v>
      </c>
      <c r="B272" s="62" t="s">
        <v>65</v>
      </c>
      <c r="C272" s="62" t="s">
        <v>2780</v>
      </c>
      <c r="D272" s="62" t="s">
        <v>307</v>
      </c>
      <c r="E272" s="62" t="s">
        <v>308</v>
      </c>
      <c r="F272" s="136">
        <v>5.8310127600000001</v>
      </c>
      <c r="G272" s="136">
        <v>1.6247368529999999</v>
      </c>
      <c r="H272" s="77">
        <f t="shared" si="8"/>
        <v>2.5888967184029279</v>
      </c>
      <c r="I272" s="63">
        <f t="shared" si="9"/>
        <v>4.5315329417301768E-4</v>
      </c>
      <c r="J272" s="139">
        <v>44.068521901301402</v>
      </c>
      <c r="K272" s="139">
        <v>26.2776363636364</v>
      </c>
      <c r="L272" s="140"/>
    </row>
    <row r="273" spans="1:18" x14ac:dyDescent="0.2">
      <c r="A273" s="62" t="s">
        <v>2571</v>
      </c>
      <c r="B273" s="62" t="s">
        <v>687</v>
      </c>
      <c r="C273" s="62" t="s">
        <v>1226</v>
      </c>
      <c r="D273" s="62" t="s">
        <v>306</v>
      </c>
      <c r="E273" s="62" t="s">
        <v>1438</v>
      </c>
      <c r="F273" s="136">
        <v>5.8232327060000006</v>
      </c>
      <c r="G273" s="136">
        <v>4.4734748399999997</v>
      </c>
      <c r="H273" s="77">
        <f t="shared" si="8"/>
        <v>0.30172470266983797</v>
      </c>
      <c r="I273" s="63">
        <f t="shared" si="9"/>
        <v>4.5254867242992553E-4</v>
      </c>
      <c r="J273" s="139">
        <v>146.18389424800003</v>
      </c>
      <c r="K273" s="139">
        <v>35.898727272727299</v>
      </c>
      <c r="L273" s="140"/>
    </row>
    <row r="274" spans="1:18" x14ac:dyDescent="0.2">
      <c r="A274" s="62" t="s">
        <v>2635</v>
      </c>
      <c r="B274" s="62" t="s">
        <v>1386</v>
      </c>
      <c r="C274" s="62" t="s">
        <v>1226</v>
      </c>
      <c r="D274" s="62" t="s">
        <v>306</v>
      </c>
      <c r="E274" s="62" t="s">
        <v>308</v>
      </c>
      <c r="F274" s="136">
        <v>5.8026482100000001</v>
      </c>
      <c r="G274" s="136">
        <v>1.1002196799999999</v>
      </c>
      <c r="H274" s="77">
        <f t="shared" si="8"/>
        <v>4.2740814543510082</v>
      </c>
      <c r="I274" s="63">
        <f t="shared" si="9"/>
        <v>4.5094896195848222E-4</v>
      </c>
      <c r="J274" s="139">
        <v>63.042892000000002</v>
      </c>
      <c r="K274" s="139">
        <v>27.364863636363602</v>
      </c>
      <c r="L274" s="140"/>
    </row>
    <row r="275" spans="1:18" x14ac:dyDescent="0.2">
      <c r="A275" s="62" t="s">
        <v>2585</v>
      </c>
      <c r="B275" s="62" t="s">
        <v>2180</v>
      </c>
      <c r="C275" s="62" t="s">
        <v>1231</v>
      </c>
      <c r="D275" s="62" t="s">
        <v>1149</v>
      </c>
      <c r="E275" s="62" t="s">
        <v>308</v>
      </c>
      <c r="F275" s="136">
        <v>5.8000972900000001</v>
      </c>
      <c r="G275" s="136">
        <v>3.1784701000000002</v>
      </c>
      <c r="H275" s="77">
        <f t="shared" si="8"/>
        <v>0.82480788162833418</v>
      </c>
      <c r="I275" s="63">
        <f t="shared" si="9"/>
        <v>4.5075071890041493E-4</v>
      </c>
      <c r="J275" s="139">
        <v>1010.97037622</v>
      </c>
      <c r="K275" s="139">
        <v>21.849863636363601</v>
      </c>
      <c r="L275" s="140"/>
      <c r="M275" s="140"/>
      <c r="N275" s="140"/>
      <c r="O275" s="140"/>
      <c r="P275" s="140"/>
      <c r="Q275" s="140"/>
    </row>
    <row r="276" spans="1:18" x14ac:dyDescent="0.2">
      <c r="A276" s="62" t="s">
        <v>2535</v>
      </c>
      <c r="B276" s="62" t="s">
        <v>1331</v>
      </c>
      <c r="C276" s="62" t="s">
        <v>1231</v>
      </c>
      <c r="D276" s="62" t="s">
        <v>307</v>
      </c>
      <c r="E276" s="62" t="s">
        <v>308</v>
      </c>
      <c r="F276" s="136">
        <v>5.7929016509999993</v>
      </c>
      <c r="G276" s="136">
        <v>4.5172917779999997</v>
      </c>
      <c r="H276" s="77">
        <f t="shared" si="8"/>
        <v>0.28238376790546105</v>
      </c>
      <c r="I276" s="63">
        <f t="shared" si="9"/>
        <v>4.5019151458193041E-4</v>
      </c>
      <c r="J276" s="139">
        <v>453.76523911000004</v>
      </c>
      <c r="K276" s="139">
        <v>35.037954545454497</v>
      </c>
      <c r="L276" s="140"/>
    </row>
    <row r="277" spans="1:18" x14ac:dyDescent="0.2">
      <c r="A277" s="62" t="s">
        <v>771</v>
      </c>
      <c r="B277" s="62" t="s">
        <v>772</v>
      </c>
      <c r="C277" s="62" t="s">
        <v>1227</v>
      </c>
      <c r="D277" s="62" t="s">
        <v>306</v>
      </c>
      <c r="E277" s="62" t="s">
        <v>1438</v>
      </c>
      <c r="F277" s="136">
        <v>5.6982752570000006</v>
      </c>
      <c r="G277" s="136">
        <v>14.639161979000001</v>
      </c>
      <c r="H277" s="77">
        <f t="shared" si="8"/>
        <v>-0.61075126669311919</v>
      </c>
      <c r="I277" s="63">
        <f t="shared" si="9"/>
        <v>4.4283768705286611E-4</v>
      </c>
      <c r="J277" s="139">
        <v>420.32524726999998</v>
      </c>
      <c r="K277" s="139">
        <v>78.805954545454497</v>
      </c>
      <c r="L277" s="140"/>
    </row>
    <row r="278" spans="1:18" x14ac:dyDescent="0.2">
      <c r="A278" s="62" t="s">
        <v>2341</v>
      </c>
      <c r="B278" s="62" t="s">
        <v>158</v>
      </c>
      <c r="C278" s="62" t="s">
        <v>947</v>
      </c>
      <c r="D278" s="62" t="s">
        <v>306</v>
      </c>
      <c r="E278" s="62" t="s">
        <v>308</v>
      </c>
      <c r="F278" s="136">
        <v>5.6968518679999995</v>
      </c>
      <c r="G278" s="136">
        <v>17.661585254000002</v>
      </c>
      <c r="H278" s="77">
        <f t="shared" si="8"/>
        <v>-0.67744391083412092</v>
      </c>
      <c r="I278" s="63">
        <f t="shared" si="9"/>
        <v>4.4272706931958573E-4</v>
      </c>
      <c r="J278" s="139">
        <v>342.14080224042988</v>
      </c>
      <c r="K278" s="139">
        <v>18.392727272727299</v>
      </c>
      <c r="L278" s="140"/>
    </row>
    <row r="279" spans="1:18" x14ac:dyDescent="0.2">
      <c r="A279" s="62" t="s">
        <v>903</v>
      </c>
      <c r="B279" s="62" t="s">
        <v>900</v>
      </c>
      <c r="C279" s="62" t="s">
        <v>1227</v>
      </c>
      <c r="D279" s="62" t="s">
        <v>306</v>
      </c>
      <c r="E279" s="62" t="s">
        <v>1438</v>
      </c>
      <c r="F279" s="136">
        <v>5.6962298630000001</v>
      </c>
      <c r="G279" s="136">
        <v>3.1292553550000002</v>
      </c>
      <c r="H279" s="77">
        <f t="shared" si="8"/>
        <v>0.82031480872867268</v>
      </c>
      <c r="I279" s="63">
        <f t="shared" si="9"/>
        <v>4.4267873061302771E-4</v>
      </c>
      <c r="J279" s="139">
        <v>16.299718730000002</v>
      </c>
      <c r="K279" s="139">
        <v>37.523227272727297</v>
      </c>
      <c r="L279" s="140"/>
    </row>
    <row r="280" spans="1:18" x14ac:dyDescent="0.2">
      <c r="A280" s="62" t="s">
        <v>2569</v>
      </c>
      <c r="B280" s="62" t="s">
        <v>1370</v>
      </c>
      <c r="C280" s="62" t="s">
        <v>1226</v>
      </c>
      <c r="D280" s="62" t="s">
        <v>306</v>
      </c>
      <c r="E280" s="62" t="s">
        <v>1438</v>
      </c>
      <c r="F280" s="136">
        <v>5.67865695875226</v>
      </c>
      <c r="G280" s="136">
        <v>5.8832088031001692</v>
      </c>
      <c r="H280" s="77">
        <f t="shared" si="8"/>
        <v>-3.4768754806071223E-2</v>
      </c>
      <c r="I280" s="63">
        <f t="shared" si="9"/>
        <v>4.4131306399972905E-4</v>
      </c>
      <c r="J280" s="139">
        <v>41.707648538400001</v>
      </c>
      <c r="K280" s="139">
        <v>38.714727272727302</v>
      </c>
      <c r="L280" s="140"/>
    </row>
    <row r="281" spans="1:18" x14ac:dyDescent="0.2">
      <c r="A281" s="62" t="s">
        <v>2554</v>
      </c>
      <c r="B281" s="62" t="s">
        <v>2178</v>
      </c>
      <c r="C281" s="62" t="s">
        <v>1231</v>
      </c>
      <c r="D281" s="62" t="s">
        <v>1149</v>
      </c>
      <c r="E281" s="62" t="s">
        <v>308</v>
      </c>
      <c r="F281" s="136">
        <v>5.6739543099999992</v>
      </c>
      <c r="G281" s="136">
        <v>1.3295516000000001</v>
      </c>
      <c r="H281" s="77">
        <f t="shared" si="8"/>
        <v>3.2675698408395721</v>
      </c>
      <c r="I281" s="63">
        <f t="shared" si="9"/>
        <v>4.4094760076698772E-4</v>
      </c>
      <c r="J281" s="139">
        <v>79.275216349999994</v>
      </c>
      <c r="K281" s="139">
        <v>39.170136363636402</v>
      </c>
      <c r="L281" s="140"/>
    </row>
    <row r="282" spans="1:18" x14ac:dyDescent="0.2">
      <c r="A282" s="62" t="s">
        <v>681</v>
      </c>
      <c r="B282" s="62" t="s">
        <v>682</v>
      </c>
      <c r="C282" s="62" t="s">
        <v>1232</v>
      </c>
      <c r="D282" s="62" t="s">
        <v>306</v>
      </c>
      <c r="E282" s="62" t="s">
        <v>1438</v>
      </c>
      <c r="F282" s="136">
        <v>5.604467487</v>
      </c>
      <c r="G282" s="136">
        <v>2.2716921700000001</v>
      </c>
      <c r="H282" s="77">
        <f t="shared" si="8"/>
        <v>1.4670893182679761</v>
      </c>
      <c r="I282" s="63">
        <f t="shared" si="9"/>
        <v>4.3554747834570408E-4</v>
      </c>
      <c r="J282" s="139">
        <v>224.26048509999998</v>
      </c>
      <c r="K282" s="139">
        <v>25.951318181818198</v>
      </c>
      <c r="L282" s="140"/>
      <c r="R282" s="152"/>
    </row>
    <row r="283" spans="1:18" x14ac:dyDescent="0.2">
      <c r="A283" s="62" t="s">
        <v>1449</v>
      </c>
      <c r="B283" s="62" t="s">
        <v>302</v>
      </c>
      <c r="C283" s="62" t="s">
        <v>1232</v>
      </c>
      <c r="D283" s="62" t="s">
        <v>306</v>
      </c>
      <c r="E283" s="62" t="s">
        <v>1438</v>
      </c>
      <c r="F283" s="136">
        <v>5.5824905219999996</v>
      </c>
      <c r="G283" s="136">
        <v>6.774181445</v>
      </c>
      <c r="H283" s="77">
        <f t="shared" si="8"/>
        <v>-0.1759165934180259</v>
      </c>
      <c r="I283" s="63">
        <f t="shared" si="9"/>
        <v>4.3383955306829905E-4</v>
      </c>
      <c r="J283" s="139">
        <v>170.7091447</v>
      </c>
      <c r="K283" s="139">
        <v>10.6159545454545</v>
      </c>
      <c r="L283" s="140"/>
    </row>
    <row r="284" spans="1:18" x14ac:dyDescent="0.2">
      <c r="A284" s="62" t="s">
        <v>2549</v>
      </c>
      <c r="B284" s="62" t="s">
        <v>563</v>
      </c>
      <c r="C284" s="62" t="s">
        <v>1231</v>
      </c>
      <c r="D284" s="62" t="s">
        <v>307</v>
      </c>
      <c r="E284" s="62" t="s">
        <v>308</v>
      </c>
      <c r="F284" s="136">
        <v>5.5593163560000001</v>
      </c>
      <c r="G284" s="136">
        <v>2.3875479350000002</v>
      </c>
      <c r="H284" s="77">
        <f t="shared" si="8"/>
        <v>1.3284627188019158</v>
      </c>
      <c r="I284" s="63">
        <f t="shared" si="9"/>
        <v>4.3203858810820654E-4</v>
      </c>
      <c r="J284" s="139">
        <v>286.90499999999997</v>
      </c>
      <c r="K284" s="139">
        <v>35.974136363636397</v>
      </c>
      <c r="L284" s="140"/>
    </row>
    <row r="285" spans="1:18" x14ac:dyDescent="0.2">
      <c r="A285" s="62" t="s">
        <v>2296</v>
      </c>
      <c r="B285" s="62" t="s">
        <v>1355</v>
      </c>
      <c r="C285" s="62" t="s">
        <v>947</v>
      </c>
      <c r="D285" s="62" t="s">
        <v>306</v>
      </c>
      <c r="E285" s="62" t="s">
        <v>1438</v>
      </c>
      <c r="F285" s="136">
        <v>5.5566935410000005</v>
      </c>
      <c r="G285" s="136">
        <v>3.26186781</v>
      </c>
      <c r="H285" s="77">
        <f t="shared" si="8"/>
        <v>0.70353118663015368</v>
      </c>
      <c r="I285" s="63">
        <f t="shared" si="9"/>
        <v>4.3183475777783763E-4</v>
      </c>
      <c r="J285" s="139">
        <v>9.1392000000000007</v>
      </c>
      <c r="K285" s="139">
        <v>35.9940454545455</v>
      </c>
      <c r="L285" s="140"/>
    </row>
    <row r="286" spans="1:18" x14ac:dyDescent="0.2">
      <c r="A286" s="62" t="s">
        <v>2511</v>
      </c>
      <c r="B286" s="62" t="s">
        <v>1333</v>
      </c>
      <c r="C286" s="62" t="s">
        <v>1231</v>
      </c>
      <c r="D286" s="62" t="s">
        <v>307</v>
      </c>
      <c r="E286" s="62" t="s">
        <v>308</v>
      </c>
      <c r="F286" s="136">
        <v>5.5358790930000001</v>
      </c>
      <c r="G286" s="136">
        <v>6.4568024929999996</v>
      </c>
      <c r="H286" s="77">
        <f t="shared" si="8"/>
        <v>-0.14262839865372967</v>
      </c>
      <c r="I286" s="63">
        <f t="shared" si="9"/>
        <v>4.302171767390348E-4</v>
      </c>
      <c r="J286" s="139">
        <v>818.34507852000002</v>
      </c>
      <c r="K286" s="139">
        <v>28.915772727272699</v>
      </c>
      <c r="L286" s="140"/>
      <c r="R286" s="140"/>
    </row>
    <row r="287" spans="1:18" x14ac:dyDescent="0.2">
      <c r="A287" s="62" t="s">
        <v>2344</v>
      </c>
      <c r="B287" s="62" t="s">
        <v>932</v>
      </c>
      <c r="C287" s="62" t="s">
        <v>947</v>
      </c>
      <c r="D287" s="62" t="s">
        <v>306</v>
      </c>
      <c r="E287" s="62" t="s">
        <v>1438</v>
      </c>
      <c r="F287" s="136">
        <v>5.5260904179999999</v>
      </c>
      <c r="G287" s="136">
        <v>4.4412830400000001</v>
      </c>
      <c r="H287" s="77">
        <f t="shared" si="8"/>
        <v>0.24425540282611657</v>
      </c>
      <c r="I287" s="63">
        <f t="shared" si="9"/>
        <v>4.2945645634544075E-4</v>
      </c>
      <c r="J287" s="139">
        <v>199.1661407883</v>
      </c>
      <c r="K287" s="139">
        <v>35.140545454545503</v>
      </c>
      <c r="L287" s="140"/>
    </row>
    <row r="288" spans="1:18" x14ac:dyDescent="0.2">
      <c r="A288" s="62" t="s">
        <v>10</v>
      </c>
      <c r="B288" s="62" t="s">
        <v>11</v>
      </c>
      <c r="C288" s="62" t="s">
        <v>1378</v>
      </c>
      <c r="D288" s="62" t="s">
        <v>1149</v>
      </c>
      <c r="E288" s="62" t="s">
        <v>308</v>
      </c>
      <c r="F288" s="136">
        <v>5.5093266299999994</v>
      </c>
      <c r="G288" s="136">
        <v>0.59258999999999995</v>
      </c>
      <c r="H288" s="77">
        <f t="shared" si="8"/>
        <v>8.2970293626284608</v>
      </c>
      <c r="I288" s="63">
        <f t="shared" si="9"/>
        <v>4.2815366966537558E-4</v>
      </c>
      <c r="J288" s="139">
        <v>219.24970495000002</v>
      </c>
      <c r="K288" s="139" t="s">
        <v>3111</v>
      </c>
      <c r="L288" s="140"/>
    </row>
    <row r="289" spans="1:18" x14ac:dyDescent="0.2">
      <c r="A289" s="62" t="s">
        <v>2598</v>
      </c>
      <c r="B289" s="62" t="s">
        <v>1332</v>
      </c>
      <c r="C289" s="62" t="s">
        <v>1231</v>
      </c>
      <c r="D289" s="62" t="s">
        <v>307</v>
      </c>
      <c r="E289" s="62" t="s">
        <v>308</v>
      </c>
      <c r="F289" s="136">
        <v>5.4787965980000006</v>
      </c>
      <c r="G289" s="136">
        <v>1.14806867</v>
      </c>
      <c r="H289" s="77">
        <f t="shared" si="8"/>
        <v>3.7721854460151762</v>
      </c>
      <c r="I289" s="63">
        <f t="shared" si="9"/>
        <v>4.2578104845162826E-4</v>
      </c>
      <c r="J289" s="139">
        <v>819.03892452000002</v>
      </c>
      <c r="K289" s="139">
        <v>23.846090909090901</v>
      </c>
      <c r="L289" s="140"/>
    </row>
    <row r="290" spans="1:18" x14ac:dyDescent="0.2">
      <c r="A290" s="62" t="s">
        <v>2559</v>
      </c>
      <c r="B290" s="62" t="s">
        <v>43</v>
      </c>
      <c r="C290" s="62" t="s">
        <v>1231</v>
      </c>
      <c r="D290" s="62" t="s">
        <v>1149</v>
      </c>
      <c r="E290" s="62" t="s">
        <v>308</v>
      </c>
      <c r="F290" s="136">
        <v>5.3795655379999996</v>
      </c>
      <c r="G290" s="136">
        <v>18.140857096000001</v>
      </c>
      <c r="H290" s="77">
        <f t="shared" si="8"/>
        <v>-0.70345582297838749</v>
      </c>
      <c r="I290" s="63">
        <f t="shared" si="9"/>
        <v>4.1806937235451048E-4</v>
      </c>
      <c r="J290" s="139">
        <v>199.07977389999999</v>
      </c>
      <c r="K290" s="139">
        <v>10.246363636363601</v>
      </c>
      <c r="L290" s="140"/>
    </row>
    <row r="291" spans="1:18" x14ac:dyDescent="0.2">
      <c r="A291" s="62" t="s">
        <v>2251</v>
      </c>
      <c r="B291" s="62" t="s">
        <v>750</v>
      </c>
      <c r="C291" s="62" t="s">
        <v>1378</v>
      </c>
      <c r="D291" s="62" t="s">
        <v>306</v>
      </c>
      <c r="E291" s="62" t="s">
        <v>1438</v>
      </c>
      <c r="F291" s="136">
        <v>5.3729714</v>
      </c>
      <c r="G291" s="136">
        <v>1.7894794199999999</v>
      </c>
      <c r="H291" s="77">
        <f t="shared" si="8"/>
        <v>2.0025332171744115</v>
      </c>
      <c r="I291" s="63">
        <f t="shared" si="9"/>
        <v>4.1755691328780603E-4</v>
      </c>
      <c r="J291" s="139">
        <v>36.723154030188596</v>
      </c>
      <c r="K291" s="139">
        <v>75.138136363636406</v>
      </c>
      <c r="L291" s="140"/>
    </row>
    <row r="292" spans="1:18" x14ac:dyDescent="0.2">
      <c r="A292" s="62" t="s">
        <v>2588</v>
      </c>
      <c r="B292" s="62" t="s">
        <v>1392</v>
      </c>
      <c r="C292" s="62" t="s">
        <v>1226</v>
      </c>
      <c r="D292" s="62" t="s">
        <v>306</v>
      </c>
      <c r="E292" s="62" t="s">
        <v>1438</v>
      </c>
      <c r="F292" s="136">
        <v>5.35100116</v>
      </c>
      <c r="G292" s="136">
        <v>0.78369385000000003</v>
      </c>
      <c r="H292" s="77">
        <f t="shared" si="8"/>
        <v>5.8279228680944728</v>
      </c>
      <c r="I292" s="63">
        <f t="shared" si="9"/>
        <v>4.1584951063932139E-4</v>
      </c>
      <c r="J292" s="139">
        <v>103.09650000000001</v>
      </c>
      <c r="K292" s="139">
        <v>19.577045454545502</v>
      </c>
      <c r="L292" s="140"/>
    </row>
    <row r="293" spans="1:18" x14ac:dyDescent="0.2">
      <c r="A293" s="62" t="s">
        <v>2067</v>
      </c>
      <c r="B293" s="62" t="s">
        <v>847</v>
      </c>
      <c r="C293" s="62" t="s">
        <v>1232</v>
      </c>
      <c r="D293" s="62" t="s">
        <v>306</v>
      </c>
      <c r="E293" s="62" t="s">
        <v>1438</v>
      </c>
      <c r="F293" s="136">
        <v>5.3504260420000005</v>
      </c>
      <c r="G293" s="136">
        <v>2.1948006219999998</v>
      </c>
      <c r="H293" s="77">
        <f t="shared" si="8"/>
        <v>1.43777315732873</v>
      </c>
      <c r="I293" s="63">
        <f t="shared" si="9"/>
        <v>4.1580481572491034E-4</v>
      </c>
      <c r="J293" s="139">
        <v>438.31928699999997</v>
      </c>
      <c r="K293" s="139">
        <v>5.73459090909091</v>
      </c>
      <c r="L293" s="140"/>
    </row>
    <row r="294" spans="1:18" x14ac:dyDescent="0.2">
      <c r="A294" s="62" t="s">
        <v>2566</v>
      </c>
      <c r="B294" s="62" t="s">
        <v>91</v>
      </c>
      <c r="C294" s="62" t="s">
        <v>1226</v>
      </c>
      <c r="D294" s="62" t="s">
        <v>306</v>
      </c>
      <c r="E294" s="62" t="s">
        <v>1438</v>
      </c>
      <c r="F294" s="136">
        <v>5.3179949500000001</v>
      </c>
      <c r="G294" s="136">
        <v>4.3132237800000004</v>
      </c>
      <c r="H294" s="77">
        <f t="shared" si="8"/>
        <v>0.23295131930298307</v>
      </c>
      <c r="I294" s="63">
        <f t="shared" si="9"/>
        <v>4.1328445489252755E-4</v>
      </c>
      <c r="J294" s="139">
        <v>16.485949999999999</v>
      </c>
      <c r="K294" s="139">
        <v>17.715181818181801</v>
      </c>
      <c r="L294" s="140"/>
    </row>
    <row r="295" spans="1:18" x14ac:dyDescent="0.2">
      <c r="A295" s="62" t="s">
        <v>2386</v>
      </c>
      <c r="B295" s="62" t="s">
        <v>147</v>
      </c>
      <c r="C295" s="62" t="s">
        <v>947</v>
      </c>
      <c r="D295" s="62" t="s">
        <v>306</v>
      </c>
      <c r="E295" s="62" t="s">
        <v>1438</v>
      </c>
      <c r="F295" s="136">
        <v>5.2350777599999994</v>
      </c>
      <c r="G295" s="136">
        <v>7.3406814259999997</v>
      </c>
      <c r="H295" s="77">
        <f t="shared" si="8"/>
        <v>-0.28684035497605864</v>
      </c>
      <c r="I295" s="63">
        <f t="shared" si="9"/>
        <v>4.068406003961312E-4</v>
      </c>
      <c r="J295" s="139">
        <v>132.9227235706</v>
      </c>
      <c r="K295" s="139">
        <v>31.6481363636364</v>
      </c>
      <c r="L295" s="140"/>
    </row>
    <row r="296" spans="1:18" x14ac:dyDescent="0.2">
      <c r="A296" s="62" t="s">
        <v>2539</v>
      </c>
      <c r="B296" s="62" t="s">
        <v>737</v>
      </c>
      <c r="C296" s="62" t="s">
        <v>1231</v>
      </c>
      <c r="D296" s="62" t="s">
        <v>1149</v>
      </c>
      <c r="E296" s="62" t="s">
        <v>308</v>
      </c>
      <c r="F296" s="136">
        <v>5.1861180860000005</v>
      </c>
      <c r="G296" s="136">
        <v>9.0650332599999999</v>
      </c>
      <c r="H296" s="77">
        <f t="shared" si="8"/>
        <v>-0.42789861468197188</v>
      </c>
      <c r="I296" s="63">
        <f t="shared" si="9"/>
        <v>4.0303573176217255E-4</v>
      </c>
      <c r="J296" s="139">
        <v>153.82627583000001</v>
      </c>
      <c r="K296" s="139">
        <v>37.596181818181797</v>
      </c>
      <c r="L296" s="140"/>
      <c r="M296" s="140"/>
      <c r="N296" s="140"/>
      <c r="O296" s="140"/>
      <c r="P296" s="140"/>
      <c r="Q296" s="140"/>
    </row>
    <row r="297" spans="1:18" x14ac:dyDescent="0.2">
      <c r="A297" s="62" t="s">
        <v>393</v>
      </c>
      <c r="B297" s="62" t="s">
        <v>666</v>
      </c>
      <c r="C297" s="62" t="s">
        <v>1227</v>
      </c>
      <c r="D297" s="62" t="s">
        <v>306</v>
      </c>
      <c r="E297" s="62" t="s">
        <v>1438</v>
      </c>
      <c r="F297" s="136">
        <v>5.1845740500000002</v>
      </c>
      <c r="G297" s="136">
        <v>0.51424659499999992</v>
      </c>
      <c r="H297" s="77">
        <f t="shared" si="8"/>
        <v>9.0818830895710665</v>
      </c>
      <c r="I297" s="63">
        <f t="shared" si="9"/>
        <v>4.0291573802720397E-4</v>
      </c>
      <c r="J297" s="139">
        <v>26.246885899999999</v>
      </c>
      <c r="K297" s="139">
        <v>17.134818181818201</v>
      </c>
      <c r="L297" s="140"/>
    </row>
    <row r="298" spans="1:18" x14ac:dyDescent="0.2">
      <c r="A298" s="62" t="s">
        <v>2744</v>
      </c>
      <c r="B298" s="62" t="s">
        <v>252</v>
      </c>
      <c r="C298" s="62" t="s">
        <v>2780</v>
      </c>
      <c r="D298" s="62" t="s">
        <v>307</v>
      </c>
      <c r="E298" s="62" t="s">
        <v>308</v>
      </c>
      <c r="F298" s="136">
        <v>5.182079732</v>
      </c>
      <c r="G298" s="136">
        <v>5.9603243519999998</v>
      </c>
      <c r="H298" s="77">
        <f t="shared" si="8"/>
        <v>-0.1305708505173645</v>
      </c>
      <c r="I298" s="63">
        <f t="shared" si="9"/>
        <v>4.0272189375607342E-4</v>
      </c>
      <c r="J298" s="139">
        <v>182.27889400999999</v>
      </c>
      <c r="K298" s="139">
        <v>12.0409090909091</v>
      </c>
      <c r="L298" s="140"/>
    </row>
    <row r="299" spans="1:18" x14ac:dyDescent="0.2">
      <c r="A299" s="62" t="s">
        <v>2620</v>
      </c>
      <c r="B299" s="62" t="s">
        <v>2208</v>
      </c>
      <c r="C299" s="62" t="s">
        <v>1231</v>
      </c>
      <c r="D299" s="62" t="s">
        <v>1149</v>
      </c>
      <c r="E299" s="62" t="s">
        <v>308</v>
      </c>
      <c r="F299" s="136">
        <v>5.1732677899999997</v>
      </c>
      <c r="G299" s="136">
        <v>13.367454159999999</v>
      </c>
      <c r="H299" s="77">
        <f t="shared" si="8"/>
        <v>-0.61299528481046239</v>
      </c>
      <c r="I299" s="63">
        <f t="shared" si="9"/>
        <v>4.0203707952058516E-4</v>
      </c>
      <c r="J299" s="139">
        <v>472.01845707000001</v>
      </c>
      <c r="K299" s="139">
        <v>9.1088636363636404</v>
      </c>
      <c r="L299" s="140"/>
    </row>
    <row r="300" spans="1:18" x14ac:dyDescent="0.2">
      <c r="A300" s="62" t="s">
        <v>2993</v>
      </c>
      <c r="B300" s="62" t="s">
        <v>2994</v>
      </c>
      <c r="C300" s="62" t="s">
        <v>2797</v>
      </c>
      <c r="D300" s="62" t="s">
        <v>306</v>
      </c>
      <c r="E300" s="62" t="s">
        <v>308</v>
      </c>
      <c r="F300" s="136">
        <v>5.1237882300000006</v>
      </c>
      <c r="G300" s="136">
        <v>1.6956023200000001</v>
      </c>
      <c r="H300" s="77">
        <f t="shared" si="8"/>
        <v>2.0218101081626263</v>
      </c>
      <c r="I300" s="63">
        <f t="shared" si="9"/>
        <v>3.9819180829050966E-4</v>
      </c>
      <c r="J300" s="139">
        <v>74.6335975776</v>
      </c>
      <c r="K300" s="139">
        <v>14.515000000000001</v>
      </c>
      <c r="L300" s="140"/>
    </row>
    <row r="301" spans="1:18" x14ac:dyDescent="0.2">
      <c r="A301" s="62" t="s">
        <v>2073</v>
      </c>
      <c r="B301" s="62" t="s">
        <v>859</v>
      </c>
      <c r="C301" s="62" t="s">
        <v>1232</v>
      </c>
      <c r="D301" s="62" t="s">
        <v>306</v>
      </c>
      <c r="E301" s="62" t="s">
        <v>1438</v>
      </c>
      <c r="F301" s="136">
        <v>5.1144457350000003</v>
      </c>
      <c r="G301" s="136">
        <v>0.47949885200000003</v>
      </c>
      <c r="H301" s="77">
        <f t="shared" si="8"/>
        <v>9.6662314490796746</v>
      </c>
      <c r="I301" s="63">
        <f t="shared" si="9"/>
        <v>3.9746576248006542E-4</v>
      </c>
      <c r="J301" s="139">
        <v>194.49268119999999</v>
      </c>
      <c r="K301" s="139">
        <v>10.0205454545455</v>
      </c>
      <c r="L301" s="140"/>
    </row>
    <row r="302" spans="1:18" x14ac:dyDescent="0.2">
      <c r="A302" s="62" t="s">
        <v>1758</v>
      </c>
      <c r="B302" s="62" t="s">
        <v>540</v>
      </c>
      <c r="C302" s="62" t="s">
        <v>1378</v>
      </c>
      <c r="D302" s="62" t="s">
        <v>1149</v>
      </c>
      <c r="E302" s="62" t="s">
        <v>308</v>
      </c>
      <c r="F302" s="136">
        <v>5.0829693169999999</v>
      </c>
      <c r="G302" s="136">
        <v>5.6159130190000006</v>
      </c>
      <c r="H302" s="77">
        <f t="shared" si="8"/>
        <v>-9.489885263481157E-2</v>
      </c>
      <c r="I302" s="63">
        <f t="shared" si="9"/>
        <v>3.9501959350521533E-4</v>
      </c>
      <c r="J302" s="139">
        <v>334.09261027999997</v>
      </c>
      <c r="K302" s="139">
        <v>19.9278636363636</v>
      </c>
      <c r="L302" s="140"/>
      <c r="R302" s="140"/>
    </row>
    <row r="303" spans="1:18" x14ac:dyDescent="0.2">
      <c r="A303" s="62" t="s">
        <v>2682</v>
      </c>
      <c r="B303" s="62" t="s">
        <v>17</v>
      </c>
      <c r="C303" s="62" t="s">
        <v>1231</v>
      </c>
      <c r="D303" s="62" t="s">
        <v>307</v>
      </c>
      <c r="E303" s="62" t="s">
        <v>1438</v>
      </c>
      <c r="F303" s="136">
        <v>5.0395063600000007</v>
      </c>
      <c r="G303" s="136">
        <v>1.7736419999999999E-2</v>
      </c>
      <c r="H303" s="77" t="str">
        <f t="shared" si="8"/>
        <v/>
      </c>
      <c r="I303" s="63">
        <f t="shared" si="9"/>
        <v>3.9164189859187921E-4</v>
      </c>
      <c r="J303" s="139">
        <v>50.944911738216597</v>
      </c>
      <c r="K303" s="139">
        <v>26.457818181818201</v>
      </c>
      <c r="L303" s="140"/>
      <c r="R303" s="152"/>
    </row>
    <row r="304" spans="1:18" x14ac:dyDescent="0.2">
      <c r="A304" s="62" t="s">
        <v>2760</v>
      </c>
      <c r="B304" s="62" t="s">
        <v>894</v>
      </c>
      <c r="C304" s="62" t="s">
        <v>2780</v>
      </c>
      <c r="D304" s="62" t="s">
        <v>306</v>
      </c>
      <c r="E304" s="62" t="s">
        <v>1438</v>
      </c>
      <c r="F304" s="136">
        <v>4.9969030910000001</v>
      </c>
      <c r="G304" s="136">
        <v>2.7948999589999999</v>
      </c>
      <c r="H304" s="77">
        <f t="shared" si="8"/>
        <v>0.78786474088606195</v>
      </c>
      <c r="I304" s="63">
        <f t="shared" si="9"/>
        <v>3.8833101376200456E-4</v>
      </c>
      <c r="J304" s="139">
        <v>19.728276860331469</v>
      </c>
      <c r="K304" s="139">
        <v>28.6584090909091</v>
      </c>
      <c r="L304" s="140"/>
    </row>
    <row r="305" spans="1:17" x14ac:dyDescent="0.2">
      <c r="A305" s="62" t="s">
        <v>2654</v>
      </c>
      <c r="B305" s="62" t="s">
        <v>282</v>
      </c>
      <c r="C305" s="62" t="s">
        <v>1226</v>
      </c>
      <c r="D305" s="62" t="s">
        <v>306</v>
      </c>
      <c r="E305" s="62" t="s">
        <v>1438</v>
      </c>
      <c r="F305" s="136">
        <v>4.9347159800000009</v>
      </c>
      <c r="G305" s="136">
        <v>0.95603553000000008</v>
      </c>
      <c r="H305" s="77">
        <f t="shared" si="8"/>
        <v>4.1616449652242533</v>
      </c>
      <c r="I305" s="63">
        <f t="shared" si="9"/>
        <v>3.8349818362346227E-4</v>
      </c>
      <c r="J305" s="139">
        <v>20.482890899999997</v>
      </c>
      <c r="K305" s="139">
        <v>12.43</v>
      </c>
      <c r="L305" s="140"/>
    </row>
    <row r="306" spans="1:17" x14ac:dyDescent="0.2">
      <c r="A306" s="62" t="s">
        <v>2583</v>
      </c>
      <c r="B306" s="62" t="s">
        <v>59</v>
      </c>
      <c r="C306" s="62" t="s">
        <v>1231</v>
      </c>
      <c r="D306" s="62" t="s">
        <v>1149</v>
      </c>
      <c r="E306" s="62" t="s">
        <v>308</v>
      </c>
      <c r="F306" s="136">
        <v>4.8918812599999999</v>
      </c>
      <c r="G306" s="136">
        <v>3.5919901140000001</v>
      </c>
      <c r="H306" s="77">
        <f t="shared" si="8"/>
        <v>0.36188605891023884</v>
      </c>
      <c r="I306" s="63">
        <f t="shared" si="9"/>
        <v>3.8016931173243606E-4</v>
      </c>
      <c r="J306" s="139">
        <v>98.626861919999996</v>
      </c>
      <c r="K306" s="139">
        <v>46.544545454545499</v>
      </c>
      <c r="L306" s="140"/>
    </row>
    <row r="307" spans="1:17" x14ac:dyDescent="0.2">
      <c r="A307" s="62" t="s">
        <v>2582</v>
      </c>
      <c r="B307" s="62" t="s">
        <v>101</v>
      </c>
      <c r="C307" s="62" t="s">
        <v>1226</v>
      </c>
      <c r="D307" s="62" t="s">
        <v>306</v>
      </c>
      <c r="E307" s="62" t="s">
        <v>1438</v>
      </c>
      <c r="F307" s="136">
        <v>4.8829314000000004</v>
      </c>
      <c r="G307" s="136">
        <v>2.6462537099999999</v>
      </c>
      <c r="H307" s="77">
        <f t="shared" si="8"/>
        <v>0.84522420565638079</v>
      </c>
      <c r="I307" s="63">
        <f t="shared" si="9"/>
        <v>3.7947377929093491E-4</v>
      </c>
      <c r="J307" s="139">
        <v>481.59569148000003</v>
      </c>
      <c r="K307" s="139">
        <v>11.301090909090901</v>
      </c>
      <c r="L307" s="140"/>
    </row>
    <row r="308" spans="1:17" x14ac:dyDescent="0.2">
      <c r="A308" s="62" t="s">
        <v>2375</v>
      </c>
      <c r="B308" s="62" t="s">
        <v>53</v>
      </c>
      <c r="C308" s="62" t="s">
        <v>947</v>
      </c>
      <c r="D308" s="62" t="s">
        <v>306</v>
      </c>
      <c r="E308" s="62" t="s">
        <v>1438</v>
      </c>
      <c r="F308" s="136">
        <v>4.8430162509999999</v>
      </c>
      <c r="G308" s="136">
        <v>7.9851263480000005</v>
      </c>
      <c r="H308" s="77">
        <f t="shared" si="8"/>
        <v>-0.39349535123974477</v>
      </c>
      <c r="I308" s="63">
        <f t="shared" si="9"/>
        <v>3.7637179992624608E-4</v>
      </c>
      <c r="J308" s="139">
        <v>429.5140815321335</v>
      </c>
      <c r="K308" s="139">
        <v>23.868590909090901</v>
      </c>
      <c r="L308" s="140"/>
    </row>
    <row r="309" spans="1:17" x14ac:dyDescent="0.2">
      <c r="A309" s="62" t="s">
        <v>2577</v>
      </c>
      <c r="B309" s="62" t="s">
        <v>271</v>
      </c>
      <c r="C309" s="62" t="s">
        <v>1231</v>
      </c>
      <c r="D309" s="62" t="s">
        <v>307</v>
      </c>
      <c r="E309" s="62" t="s">
        <v>1438</v>
      </c>
      <c r="F309" s="136">
        <v>4.8426959099999998</v>
      </c>
      <c r="G309" s="136">
        <v>12.6273283</v>
      </c>
      <c r="H309" s="77">
        <f t="shared" si="8"/>
        <v>-0.61649085262161119</v>
      </c>
      <c r="I309" s="63">
        <f t="shared" si="9"/>
        <v>3.763469048376254E-4</v>
      </c>
      <c r="J309" s="139">
        <v>669.22107097000003</v>
      </c>
      <c r="K309" s="139">
        <v>17.7827727272727</v>
      </c>
      <c r="L309" s="140"/>
    </row>
    <row r="310" spans="1:17" x14ac:dyDescent="0.2">
      <c r="A310" s="62" t="s">
        <v>2376</v>
      </c>
      <c r="B310" s="62" t="s">
        <v>505</v>
      </c>
      <c r="C310" s="62" t="s">
        <v>947</v>
      </c>
      <c r="D310" s="62" t="s">
        <v>306</v>
      </c>
      <c r="E310" s="62" t="s">
        <v>1438</v>
      </c>
      <c r="F310" s="136">
        <v>4.8236985269999995</v>
      </c>
      <c r="G310" s="136">
        <v>5.1348554689999997</v>
      </c>
      <c r="H310" s="77">
        <f t="shared" si="8"/>
        <v>-6.0597020476721886E-2</v>
      </c>
      <c r="I310" s="63">
        <f t="shared" si="9"/>
        <v>3.7487053580167139E-4</v>
      </c>
      <c r="J310" s="139">
        <v>210.081186862279</v>
      </c>
      <c r="K310" s="139">
        <v>15.3438181818182</v>
      </c>
      <c r="L310" s="140"/>
    </row>
    <row r="311" spans="1:17" x14ac:dyDescent="0.2">
      <c r="A311" s="62" t="s">
        <v>413</v>
      </c>
      <c r="B311" s="62" t="s">
        <v>414</v>
      </c>
      <c r="C311" s="62" t="s">
        <v>433</v>
      </c>
      <c r="D311" s="62" t="s">
        <v>307</v>
      </c>
      <c r="E311" s="62" t="s">
        <v>308</v>
      </c>
      <c r="F311" s="136">
        <v>4.7911837369999999</v>
      </c>
      <c r="G311" s="136">
        <v>3.186880742</v>
      </c>
      <c r="H311" s="77">
        <f t="shared" si="8"/>
        <v>0.50340854424103187</v>
      </c>
      <c r="I311" s="63">
        <f t="shared" si="9"/>
        <v>3.7234367043466034E-4</v>
      </c>
      <c r="J311" s="139">
        <v>913.27560536869998</v>
      </c>
      <c r="K311" s="139">
        <v>14.789227272727301</v>
      </c>
      <c r="L311" s="140"/>
    </row>
    <row r="312" spans="1:17" x14ac:dyDescent="0.2">
      <c r="A312" s="62" t="s">
        <v>2528</v>
      </c>
      <c r="B312" s="62" t="s">
        <v>2460</v>
      </c>
      <c r="C312" s="62" t="s">
        <v>1231</v>
      </c>
      <c r="D312" s="62" t="s">
        <v>1149</v>
      </c>
      <c r="E312" s="62" t="s">
        <v>1438</v>
      </c>
      <c r="F312" s="136">
        <v>4.7748927300000004</v>
      </c>
      <c r="G312" s="136">
        <v>0.78909595999999993</v>
      </c>
      <c r="H312" s="77">
        <f t="shared" si="8"/>
        <v>5.0510926072920217</v>
      </c>
      <c r="I312" s="63">
        <f t="shared" si="9"/>
        <v>3.7107762561683941E-4</v>
      </c>
      <c r="J312" s="139">
        <v>103.81999999999998</v>
      </c>
      <c r="K312" s="139">
        <v>53.251318181818199</v>
      </c>
      <c r="L312" s="140"/>
    </row>
    <row r="313" spans="1:17" x14ac:dyDescent="0.2">
      <c r="A313" s="62" t="s">
        <v>387</v>
      </c>
      <c r="B313" s="62" t="s">
        <v>661</v>
      </c>
      <c r="C313" s="62" t="s">
        <v>1227</v>
      </c>
      <c r="D313" s="62" t="s">
        <v>306</v>
      </c>
      <c r="E313" s="62" t="s">
        <v>1438</v>
      </c>
      <c r="F313" s="136">
        <v>4.6082072750000007</v>
      </c>
      <c r="G313" s="136">
        <v>1.5686147159999999</v>
      </c>
      <c r="H313" s="77">
        <f t="shared" si="8"/>
        <v>1.9377559881313782</v>
      </c>
      <c r="I313" s="63">
        <f t="shared" si="9"/>
        <v>3.5812377589417509E-4</v>
      </c>
      <c r="J313" s="139">
        <v>60.16658597</v>
      </c>
      <c r="K313" s="139">
        <v>16.6368636363636</v>
      </c>
      <c r="L313" s="140"/>
    </row>
    <row r="314" spans="1:17" x14ac:dyDescent="0.2">
      <c r="A314" s="62" t="s">
        <v>2656</v>
      </c>
      <c r="B314" s="62" t="s">
        <v>862</v>
      </c>
      <c r="C314" s="62" t="s">
        <v>1231</v>
      </c>
      <c r="D314" s="62" t="s">
        <v>307</v>
      </c>
      <c r="E314" s="62" t="s">
        <v>308</v>
      </c>
      <c r="F314" s="136">
        <v>4.5769744400000008</v>
      </c>
      <c r="G314" s="136">
        <v>0.70205107999999994</v>
      </c>
      <c r="H314" s="77">
        <f t="shared" si="8"/>
        <v>5.5194322327657428</v>
      </c>
      <c r="I314" s="63">
        <f t="shared" si="9"/>
        <v>3.5569653681082037E-4</v>
      </c>
      <c r="J314" s="139">
        <v>307.45706479</v>
      </c>
      <c r="K314" s="139">
        <v>6.7970454545454499</v>
      </c>
      <c r="L314" s="140"/>
    </row>
    <row r="315" spans="1:17" x14ac:dyDescent="0.2">
      <c r="A315" s="62" t="s">
        <v>380</v>
      </c>
      <c r="B315" s="62" t="s">
        <v>623</v>
      </c>
      <c r="C315" s="62" t="s">
        <v>1227</v>
      </c>
      <c r="D315" s="62" t="s">
        <v>306</v>
      </c>
      <c r="E315" s="62" t="s">
        <v>1438</v>
      </c>
      <c r="F315" s="136">
        <v>4.5763383150000001</v>
      </c>
      <c r="G315" s="136">
        <v>1.034149438</v>
      </c>
      <c r="H315" s="77">
        <f t="shared" si="8"/>
        <v>3.4252195541975432</v>
      </c>
      <c r="I315" s="63">
        <f t="shared" si="9"/>
        <v>3.556471007778153E-4</v>
      </c>
      <c r="J315" s="139">
        <v>31.695744859999998</v>
      </c>
      <c r="K315" s="139">
        <v>12.916363636363601</v>
      </c>
      <c r="L315" s="140"/>
    </row>
    <row r="316" spans="1:17" x14ac:dyDescent="0.2">
      <c r="A316" s="62" t="s">
        <v>2546</v>
      </c>
      <c r="B316" s="62" t="s">
        <v>1359</v>
      </c>
      <c r="C316" s="62" t="s">
        <v>1226</v>
      </c>
      <c r="D316" s="62" t="s">
        <v>306</v>
      </c>
      <c r="E316" s="62" t="s">
        <v>1438</v>
      </c>
      <c r="F316" s="136">
        <v>4.5759101700000002</v>
      </c>
      <c r="G316" s="136">
        <v>4.4389876950000007</v>
      </c>
      <c r="H316" s="77">
        <f t="shared" si="8"/>
        <v>3.0845427923629209E-2</v>
      </c>
      <c r="I316" s="63">
        <f t="shared" si="9"/>
        <v>3.5561382777274413E-4</v>
      </c>
      <c r="J316" s="139">
        <v>250.95175056000002</v>
      </c>
      <c r="K316" s="139">
        <v>21.525636363636401</v>
      </c>
      <c r="L316" s="140"/>
    </row>
    <row r="317" spans="1:17" x14ac:dyDescent="0.2">
      <c r="A317" s="62" t="s">
        <v>1306</v>
      </c>
      <c r="B317" s="62" t="s">
        <v>613</v>
      </c>
      <c r="C317" s="62" t="s">
        <v>1231</v>
      </c>
      <c r="D317" s="62" t="s">
        <v>307</v>
      </c>
      <c r="E317" s="62" t="s">
        <v>308</v>
      </c>
      <c r="F317" s="136">
        <v>4.5109145930000007</v>
      </c>
      <c r="G317" s="136">
        <v>1.8825899480000001</v>
      </c>
      <c r="H317" s="77">
        <f t="shared" si="8"/>
        <v>1.396121682149766</v>
      </c>
      <c r="I317" s="63">
        <f t="shared" si="9"/>
        <v>3.505627395593433E-4</v>
      </c>
      <c r="J317" s="139">
        <v>27.101413109999992</v>
      </c>
      <c r="K317" s="139">
        <v>68.143090909090901</v>
      </c>
      <c r="L317" s="140"/>
    </row>
    <row r="318" spans="1:17" x14ac:dyDescent="0.2">
      <c r="A318" s="62" t="s">
        <v>902</v>
      </c>
      <c r="B318" s="62" t="s">
        <v>898</v>
      </c>
      <c r="C318" s="62" t="s">
        <v>1227</v>
      </c>
      <c r="D318" s="62" t="s">
        <v>306</v>
      </c>
      <c r="E318" s="62" t="s">
        <v>1438</v>
      </c>
      <c r="F318" s="136">
        <v>4.4690672220000005</v>
      </c>
      <c r="G318" s="136">
        <v>2.0346106960000001</v>
      </c>
      <c r="H318" s="77">
        <f t="shared" si="8"/>
        <v>1.196522032832172</v>
      </c>
      <c r="I318" s="63">
        <f t="shared" si="9"/>
        <v>3.4731059884183087E-4</v>
      </c>
      <c r="J318" s="139">
        <v>13.823766819999999</v>
      </c>
      <c r="K318" s="139">
        <v>54.6577727272727</v>
      </c>
      <c r="L318" s="140"/>
    </row>
    <row r="319" spans="1:17" x14ac:dyDescent="0.2">
      <c r="A319" s="62" t="s">
        <v>2570</v>
      </c>
      <c r="B319" s="62" t="s">
        <v>558</v>
      </c>
      <c r="C319" s="62" t="s">
        <v>1231</v>
      </c>
      <c r="D319" s="62" t="s">
        <v>1149</v>
      </c>
      <c r="E319" s="62" t="s">
        <v>1438</v>
      </c>
      <c r="F319" s="136">
        <v>4.4652435099999996</v>
      </c>
      <c r="G319" s="136">
        <v>3.5991160499999997</v>
      </c>
      <c r="H319" s="77">
        <f t="shared" si="8"/>
        <v>0.24065005072564971</v>
      </c>
      <c r="I319" s="63">
        <f t="shared" si="9"/>
        <v>3.4701344159658256E-4</v>
      </c>
      <c r="J319" s="139">
        <v>118.1269676</v>
      </c>
      <c r="K319" s="139">
        <v>33.1160454545455</v>
      </c>
      <c r="L319" s="140"/>
      <c r="M319" s="140"/>
      <c r="N319" s="140"/>
      <c r="O319" s="140"/>
      <c r="P319" s="140"/>
      <c r="Q319" s="140"/>
    </row>
    <row r="320" spans="1:17" x14ac:dyDescent="0.2">
      <c r="A320" s="62" t="s">
        <v>2380</v>
      </c>
      <c r="B320" s="62" t="s">
        <v>144</v>
      </c>
      <c r="C320" s="62" t="s">
        <v>947</v>
      </c>
      <c r="D320" s="62" t="s">
        <v>306</v>
      </c>
      <c r="E320" s="62" t="s">
        <v>1438</v>
      </c>
      <c r="F320" s="136">
        <v>4.4542297770000001</v>
      </c>
      <c r="G320" s="136">
        <v>3.471773862</v>
      </c>
      <c r="H320" s="77">
        <f t="shared" si="8"/>
        <v>0.28298384458543979</v>
      </c>
      <c r="I320" s="63">
        <f t="shared" si="9"/>
        <v>3.4615751663199856E-4</v>
      </c>
      <c r="J320" s="139">
        <v>55.656526259400003</v>
      </c>
      <c r="K320" s="139">
        <v>28.105409090909099</v>
      </c>
      <c r="L320" s="140"/>
    </row>
    <row r="321" spans="1:17" x14ac:dyDescent="0.2">
      <c r="A321" s="62" t="s">
        <v>707</v>
      </c>
      <c r="B321" s="62" t="s">
        <v>829</v>
      </c>
      <c r="C321" s="62" t="s">
        <v>1232</v>
      </c>
      <c r="D321" s="62" t="s">
        <v>306</v>
      </c>
      <c r="E321" s="62" t="s">
        <v>1438</v>
      </c>
      <c r="F321" s="136">
        <v>4.4413459800000004</v>
      </c>
      <c r="G321" s="136">
        <v>7.78344916</v>
      </c>
      <c r="H321" s="77">
        <f t="shared" si="8"/>
        <v>-0.4293858816699716</v>
      </c>
      <c r="I321" s="63">
        <f t="shared" si="9"/>
        <v>3.4515626088238736E-4</v>
      </c>
      <c r="J321" s="139">
        <v>45.961116619999999</v>
      </c>
      <c r="K321" s="139">
        <v>60.453454545454498</v>
      </c>
      <c r="L321" s="140"/>
    </row>
    <row r="322" spans="1:17" x14ac:dyDescent="0.2">
      <c r="A322" s="62" t="s">
        <v>2558</v>
      </c>
      <c r="B322" s="62" t="s">
        <v>99</v>
      </c>
      <c r="C322" s="62" t="s">
        <v>1226</v>
      </c>
      <c r="D322" s="62" t="s">
        <v>306</v>
      </c>
      <c r="E322" s="62" t="s">
        <v>1438</v>
      </c>
      <c r="F322" s="136">
        <v>4.4264398800000002</v>
      </c>
      <c r="G322" s="136">
        <v>2.8393793999999999</v>
      </c>
      <c r="H322" s="77">
        <f t="shared" si="8"/>
        <v>0.55894625424133193</v>
      </c>
      <c r="I322" s="63">
        <f t="shared" si="9"/>
        <v>3.4399784319470722E-4</v>
      </c>
      <c r="J322" s="139">
        <v>206.07044564</v>
      </c>
      <c r="K322" s="139">
        <v>17.797045454545501</v>
      </c>
      <c r="L322" s="140"/>
    </row>
    <row r="323" spans="1:17" x14ac:dyDescent="0.2">
      <c r="A323" s="62" t="s">
        <v>791</v>
      </c>
      <c r="B323" s="62" t="s">
        <v>792</v>
      </c>
      <c r="C323" s="62" t="s">
        <v>1227</v>
      </c>
      <c r="D323" s="62" t="s">
        <v>306</v>
      </c>
      <c r="E323" s="62" t="s">
        <v>1438</v>
      </c>
      <c r="F323" s="136">
        <v>4.4193656500000005</v>
      </c>
      <c r="G323" s="136">
        <v>5.7632266940000001</v>
      </c>
      <c r="H323" s="77">
        <f t="shared" si="8"/>
        <v>-0.23317858473258934</v>
      </c>
      <c r="I323" s="63">
        <f t="shared" si="9"/>
        <v>3.4344807409623636E-4</v>
      </c>
      <c r="J323" s="139">
        <v>219.63937199</v>
      </c>
      <c r="K323" s="139">
        <v>16.0036818181818</v>
      </c>
      <c r="L323" s="140"/>
    </row>
    <row r="324" spans="1:17" x14ac:dyDescent="0.2">
      <c r="A324" s="62" t="s">
        <v>1855</v>
      </c>
      <c r="B324" s="62" t="s">
        <v>1856</v>
      </c>
      <c r="C324" s="62" t="s">
        <v>1232</v>
      </c>
      <c r="D324" s="62" t="s">
        <v>306</v>
      </c>
      <c r="E324" s="62" t="s">
        <v>1438</v>
      </c>
      <c r="F324" s="136">
        <v>4.4172421100000001</v>
      </c>
      <c r="G324" s="136">
        <v>0.88289371999999999</v>
      </c>
      <c r="H324" s="77">
        <f t="shared" si="8"/>
        <v>4.0031413860322846</v>
      </c>
      <c r="I324" s="63">
        <f t="shared" si="9"/>
        <v>3.4328304459177195E-4</v>
      </c>
      <c r="J324" s="139">
        <v>12.21162335</v>
      </c>
      <c r="K324" s="139">
        <v>137.64449999999999</v>
      </c>
      <c r="L324" s="140"/>
    </row>
    <row r="325" spans="1:17" x14ac:dyDescent="0.2">
      <c r="A325" s="62" t="s">
        <v>709</v>
      </c>
      <c r="B325" s="62" t="s">
        <v>831</v>
      </c>
      <c r="C325" s="62" t="s">
        <v>1232</v>
      </c>
      <c r="D325" s="62" t="s">
        <v>306</v>
      </c>
      <c r="E325" s="62" t="s">
        <v>1438</v>
      </c>
      <c r="F325" s="136">
        <v>4.4022660499999997</v>
      </c>
      <c r="G325" s="136">
        <v>3.4346662999999999</v>
      </c>
      <c r="H325" s="77">
        <f t="shared" si="8"/>
        <v>0.28171579579652306</v>
      </c>
      <c r="I325" s="63">
        <f t="shared" si="9"/>
        <v>3.421191900090334E-4</v>
      </c>
      <c r="J325" s="139">
        <v>154.13248009999998</v>
      </c>
      <c r="K325" s="139">
        <v>17.7738636363636</v>
      </c>
      <c r="L325" s="140"/>
    </row>
    <row r="326" spans="1:17" x14ac:dyDescent="0.2">
      <c r="A326" s="62" t="s">
        <v>2247</v>
      </c>
      <c r="B326" s="62" t="s">
        <v>1587</v>
      </c>
      <c r="C326" s="62" t="s">
        <v>219</v>
      </c>
      <c r="D326" s="62" t="s">
        <v>1149</v>
      </c>
      <c r="E326" s="62" t="s">
        <v>308</v>
      </c>
      <c r="F326" s="136">
        <v>4.3615513699999999</v>
      </c>
      <c r="G326" s="136">
        <v>1.2904238899999998</v>
      </c>
      <c r="H326" s="77">
        <f t="shared" si="8"/>
        <v>2.3799369368463883</v>
      </c>
      <c r="I326" s="63">
        <f t="shared" si="9"/>
        <v>3.3895507562229006E-4</v>
      </c>
      <c r="J326" s="139">
        <v>47.7</v>
      </c>
      <c r="K326" s="139">
        <v>65.761318181818197</v>
      </c>
      <c r="L326" s="140"/>
    </row>
    <row r="327" spans="1:17" x14ac:dyDescent="0.2">
      <c r="A327" s="62" t="s">
        <v>409</v>
      </c>
      <c r="B327" s="62" t="s">
        <v>410</v>
      </c>
      <c r="C327" s="62" t="s">
        <v>1227</v>
      </c>
      <c r="D327" s="62" t="s">
        <v>306</v>
      </c>
      <c r="E327" s="62" t="s">
        <v>1438</v>
      </c>
      <c r="F327" s="136">
        <v>4.3580754779999999</v>
      </c>
      <c r="G327" s="136">
        <v>8.5265577119999989</v>
      </c>
      <c r="H327" s="77">
        <f t="shared" ref="H327:H390" si="10">IF(ISERROR(F327/G327-1),"",IF((F327/G327-1)&gt;10000%,"",F327/G327-1))</f>
        <v>-0.48888219311920134</v>
      </c>
      <c r="I327" s="63">
        <f t="shared" ref="I327:I390" si="11">F327/$F$1039</f>
        <v>3.3868494897794539E-4</v>
      </c>
      <c r="J327" s="139">
        <v>99.126819449999999</v>
      </c>
      <c r="K327" s="139">
        <v>12.938772727272699</v>
      </c>
      <c r="L327" s="140"/>
    </row>
    <row r="328" spans="1:17" x14ac:dyDescent="0.2">
      <c r="A328" s="135" t="s">
        <v>110</v>
      </c>
      <c r="B328" s="135" t="s">
        <v>111</v>
      </c>
      <c r="C328" s="135" t="s">
        <v>1233</v>
      </c>
      <c r="D328" s="135" t="s">
        <v>307</v>
      </c>
      <c r="E328" s="135" t="s">
        <v>308</v>
      </c>
      <c r="F328" s="136">
        <v>4.3423136749999998</v>
      </c>
      <c r="G328" s="136">
        <v>2.0464536080000002</v>
      </c>
      <c r="H328" s="137">
        <f t="shared" si="10"/>
        <v>1.1218725203566891</v>
      </c>
      <c r="I328" s="138">
        <f t="shared" si="11"/>
        <v>3.3746003089843907E-4</v>
      </c>
      <c r="J328" s="139">
        <v>827.6345</v>
      </c>
      <c r="K328" s="139">
        <v>8.0654545454545392</v>
      </c>
      <c r="L328" s="140"/>
    </row>
    <row r="329" spans="1:17" x14ac:dyDescent="0.2">
      <c r="A329" s="62" t="s">
        <v>1165</v>
      </c>
      <c r="B329" s="62" t="s">
        <v>1166</v>
      </c>
      <c r="C329" s="62" t="s">
        <v>1227</v>
      </c>
      <c r="D329" s="62" t="s">
        <v>306</v>
      </c>
      <c r="E329" s="62" t="s">
        <v>1438</v>
      </c>
      <c r="F329" s="136">
        <v>4.3390198049999995</v>
      </c>
      <c r="G329" s="136">
        <v>5.0751719500000005</v>
      </c>
      <c r="H329" s="77">
        <f t="shared" si="10"/>
        <v>-0.14504969531130885</v>
      </c>
      <c r="I329" s="63">
        <f t="shared" si="11"/>
        <v>3.3720404997325277E-4</v>
      </c>
      <c r="J329" s="139">
        <v>22.593619559999997</v>
      </c>
      <c r="K329" s="139">
        <v>10.123681818181799</v>
      </c>
      <c r="L329" s="140"/>
    </row>
    <row r="330" spans="1:17" x14ac:dyDescent="0.2">
      <c r="A330" s="62" t="s">
        <v>2560</v>
      </c>
      <c r="B330" s="62" t="s">
        <v>880</v>
      </c>
      <c r="C330" s="62" t="s">
        <v>1231</v>
      </c>
      <c r="D330" s="62" t="s">
        <v>307</v>
      </c>
      <c r="E330" s="62" t="s">
        <v>308</v>
      </c>
      <c r="F330" s="136">
        <v>4.3337659200000003</v>
      </c>
      <c r="G330" s="136">
        <v>2.1374738300000002</v>
      </c>
      <c r="H330" s="77">
        <f t="shared" si="10"/>
        <v>1.027517651526054</v>
      </c>
      <c r="I330" s="63">
        <f t="shared" si="11"/>
        <v>3.3679574778065801E-4</v>
      </c>
      <c r="J330" s="139">
        <v>272.70144947000006</v>
      </c>
      <c r="K330" s="139">
        <v>18.6695909090909</v>
      </c>
      <c r="L330" s="140"/>
    </row>
    <row r="331" spans="1:17" x14ac:dyDescent="0.2">
      <c r="A331" s="62" t="s">
        <v>2393</v>
      </c>
      <c r="B331" s="62" t="s">
        <v>149</v>
      </c>
      <c r="C331" s="62" t="s">
        <v>947</v>
      </c>
      <c r="D331" s="62" t="s">
        <v>306</v>
      </c>
      <c r="E331" s="62" t="s">
        <v>1438</v>
      </c>
      <c r="F331" s="136">
        <v>4.2825799299999998</v>
      </c>
      <c r="G331" s="136">
        <v>1.4991330199999999</v>
      </c>
      <c r="H331" s="77">
        <f t="shared" si="10"/>
        <v>1.8567044237341928</v>
      </c>
      <c r="I331" s="63">
        <f t="shared" si="11"/>
        <v>3.3281786247347389E-4</v>
      </c>
      <c r="J331" s="139">
        <v>63.500378277700001</v>
      </c>
      <c r="K331" s="139">
        <v>43.172863636363601</v>
      </c>
      <c r="L331" s="140"/>
    </row>
    <row r="332" spans="1:17" x14ac:dyDescent="0.2">
      <c r="A332" s="62" t="s">
        <v>1320</v>
      </c>
      <c r="B332" s="62" t="s">
        <v>1341</v>
      </c>
      <c r="C332" s="62" t="s">
        <v>1231</v>
      </c>
      <c r="D332" s="62" t="s">
        <v>307</v>
      </c>
      <c r="E332" s="62" t="s">
        <v>308</v>
      </c>
      <c r="F332" s="136">
        <v>4.2657834110000001</v>
      </c>
      <c r="G332" s="136">
        <v>4.7355953720000006</v>
      </c>
      <c r="H332" s="77">
        <f t="shared" si="10"/>
        <v>-9.9208636738231992E-2</v>
      </c>
      <c r="I332" s="63">
        <f t="shared" si="11"/>
        <v>3.3151253212542479E-4</v>
      </c>
      <c r="J332" s="139">
        <v>72.913601469999989</v>
      </c>
      <c r="K332" s="139">
        <v>13.635</v>
      </c>
      <c r="L332" s="140"/>
    </row>
    <row r="333" spans="1:17" x14ac:dyDescent="0.2">
      <c r="A333" s="62" t="s">
        <v>2636</v>
      </c>
      <c r="B333" s="62" t="s">
        <v>21</v>
      </c>
      <c r="C333" s="62" t="s">
        <v>1231</v>
      </c>
      <c r="D333" s="62" t="s">
        <v>1149</v>
      </c>
      <c r="E333" s="62" t="s">
        <v>1438</v>
      </c>
      <c r="F333" s="136">
        <v>4.2360505599999998</v>
      </c>
      <c r="G333" s="136">
        <v>8.1477971100000008</v>
      </c>
      <c r="H333" s="77">
        <f t="shared" si="10"/>
        <v>-0.48009866927086509</v>
      </c>
      <c r="I333" s="63">
        <f t="shared" si="11"/>
        <v>3.2920186330503867E-4</v>
      </c>
      <c r="J333" s="139">
        <v>340.15791662999999</v>
      </c>
      <c r="K333" s="139">
        <v>30.942</v>
      </c>
      <c r="L333" s="140"/>
      <c r="M333" s="140"/>
      <c r="N333" s="140"/>
      <c r="O333" s="140"/>
      <c r="P333" s="140"/>
      <c r="Q333" s="140"/>
    </row>
    <row r="334" spans="1:17" x14ac:dyDescent="0.2">
      <c r="A334" s="62" t="s">
        <v>2364</v>
      </c>
      <c r="B334" s="62" t="s">
        <v>137</v>
      </c>
      <c r="C334" s="62" t="s">
        <v>947</v>
      </c>
      <c r="D334" s="62" t="s">
        <v>306</v>
      </c>
      <c r="E334" s="62" t="s">
        <v>1438</v>
      </c>
      <c r="F334" s="136">
        <v>4.2326418009999998</v>
      </c>
      <c r="G334" s="136">
        <v>0.228211839</v>
      </c>
      <c r="H334" s="77">
        <f t="shared" si="10"/>
        <v>17.546986079017575</v>
      </c>
      <c r="I334" s="63">
        <f t="shared" si="11"/>
        <v>3.2893695385732E-4</v>
      </c>
      <c r="J334" s="139">
        <v>29.657013484</v>
      </c>
      <c r="K334" s="139">
        <v>12.8426363636364</v>
      </c>
      <c r="L334" s="140"/>
    </row>
    <row r="335" spans="1:17" x14ac:dyDescent="0.2">
      <c r="A335" s="62" t="s">
        <v>2615</v>
      </c>
      <c r="B335" s="62" t="s">
        <v>18</v>
      </c>
      <c r="C335" s="62" t="s">
        <v>1231</v>
      </c>
      <c r="D335" s="62" t="s">
        <v>1149</v>
      </c>
      <c r="E335" s="62" t="s">
        <v>1438</v>
      </c>
      <c r="F335" s="136">
        <v>4.2220142640000002</v>
      </c>
      <c r="G335" s="136">
        <v>2.92810427</v>
      </c>
      <c r="H335" s="77">
        <f t="shared" si="10"/>
        <v>0.44189341454018649</v>
      </c>
      <c r="I335" s="63">
        <f t="shared" si="11"/>
        <v>3.2811104185905926E-4</v>
      </c>
      <c r="J335" s="139">
        <v>172.38269719609121</v>
      </c>
      <c r="K335" s="139">
        <v>36.239181818181798</v>
      </c>
      <c r="L335" s="140"/>
    </row>
    <row r="336" spans="1:17" x14ac:dyDescent="0.2">
      <c r="A336" s="135" t="s">
        <v>549</v>
      </c>
      <c r="B336" s="135" t="s">
        <v>351</v>
      </c>
      <c r="C336" s="135" t="s">
        <v>1232</v>
      </c>
      <c r="D336" s="135" t="s">
        <v>306</v>
      </c>
      <c r="E336" s="135" t="s">
        <v>308</v>
      </c>
      <c r="F336" s="136">
        <v>4.2144670259999994</v>
      </c>
      <c r="G336" s="136">
        <v>3.3329404039999999</v>
      </c>
      <c r="H336" s="137">
        <f t="shared" si="10"/>
        <v>0.26448916426529645</v>
      </c>
      <c r="I336" s="138">
        <f t="shared" si="11"/>
        <v>3.275245132571894E-4</v>
      </c>
      <c r="J336" s="139">
        <v>251.1526819</v>
      </c>
      <c r="K336" s="139">
        <v>9.3009090909090908</v>
      </c>
      <c r="L336" s="140"/>
    </row>
    <row r="337" spans="1:18" x14ac:dyDescent="0.2">
      <c r="A337" s="62" t="s">
        <v>1919</v>
      </c>
      <c r="B337" s="62" t="s">
        <v>1920</v>
      </c>
      <c r="C337" s="62" t="s">
        <v>1378</v>
      </c>
      <c r="D337" s="62" t="s">
        <v>307</v>
      </c>
      <c r="E337" s="62" t="s">
        <v>308</v>
      </c>
      <c r="F337" s="136">
        <v>4.1912000000000003</v>
      </c>
      <c r="G337" s="136">
        <v>2.4797756</v>
      </c>
      <c r="H337" s="77">
        <f t="shared" si="10"/>
        <v>0.69015293157977697</v>
      </c>
      <c r="I337" s="63">
        <f t="shared" si="11"/>
        <v>3.2571633174370752E-4</v>
      </c>
      <c r="J337" s="139">
        <v>2.11</v>
      </c>
      <c r="K337" s="139">
        <v>6.0473636363636398</v>
      </c>
      <c r="L337" s="140"/>
    </row>
    <row r="338" spans="1:18" x14ac:dyDescent="0.2">
      <c r="A338" s="62" t="s">
        <v>887</v>
      </c>
      <c r="B338" s="62" t="s">
        <v>888</v>
      </c>
      <c r="C338" s="62" t="s">
        <v>1231</v>
      </c>
      <c r="D338" s="62" t="s">
        <v>307</v>
      </c>
      <c r="E338" s="62" t="s">
        <v>308</v>
      </c>
      <c r="F338" s="136">
        <v>4.1145882379999996</v>
      </c>
      <c r="G338" s="136">
        <v>6.813499706</v>
      </c>
      <c r="H338" s="77">
        <f t="shared" si="10"/>
        <v>-0.39611236287620677</v>
      </c>
      <c r="I338" s="63">
        <f t="shared" si="11"/>
        <v>3.1976249940760757E-4</v>
      </c>
      <c r="J338" s="139">
        <v>82.076089920000001</v>
      </c>
      <c r="K338" s="139">
        <v>32.638045454545498</v>
      </c>
      <c r="L338" s="140"/>
      <c r="R338" s="140"/>
    </row>
    <row r="339" spans="1:18" x14ac:dyDescent="0.2">
      <c r="A339" s="62" t="s">
        <v>2531</v>
      </c>
      <c r="B339" s="62" t="s">
        <v>1721</v>
      </c>
      <c r="C339" s="62" t="s">
        <v>1226</v>
      </c>
      <c r="D339" s="62" t="s">
        <v>306</v>
      </c>
      <c r="E339" s="62" t="s">
        <v>308</v>
      </c>
      <c r="F339" s="136">
        <v>4.0486656349999999</v>
      </c>
      <c r="G339" s="136">
        <v>4.2874842790000001</v>
      </c>
      <c r="H339" s="77">
        <f t="shared" si="10"/>
        <v>-5.5701345698158766E-2</v>
      </c>
      <c r="I339" s="63">
        <f t="shared" si="11"/>
        <v>3.1463936798267994E-4</v>
      </c>
      <c r="J339" s="139">
        <v>217.05726364</v>
      </c>
      <c r="K339" s="139">
        <v>9.2472272727272706</v>
      </c>
      <c r="L339" s="140"/>
    </row>
    <row r="340" spans="1:18" x14ac:dyDescent="0.2">
      <c r="A340" s="62" t="s">
        <v>2614</v>
      </c>
      <c r="B340" s="62" t="s">
        <v>92</v>
      </c>
      <c r="C340" s="62" t="s">
        <v>1226</v>
      </c>
      <c r="D340" s="62" t="s">
        <v>306</v>
      </c>
      <c r="E340" s="62" t="s">
        <v>1438</v>
      </c>
      <c r="F340" s="136">
        <v>4.0447849959999997</v>
      </c>
      <c r="G340" s="136">
        <v>1.8353317730000001</v>
      </c>
      <c r="H340" s="77">
        <f t="shared" si="10"/>
        <v>1.2038440436240405</v>
      </c>
      <c r="I340" s="63">
        <f t="shared" si="11"/>
        <v>3.1433778669333524E-4</v>
      </c>
      <c r="J340" s="139">
        <v>7.9145811699999999</v>
      </c>
      <c r="K340" s="139">
        <v>21.414681818181801</v>
      </c>
      <c r="L340" s="140"/>
    </row>
    <row r="341" spans="1:18" x14ac:dyDescent="0.2">
      <c r="A341" s="62" t="s">
        <v>397</v>
      </c>
      <c r="B341" s="62" t="s">
        <v>669</v>
      </c>
      <c r="C341" s="62" t="s">
        <v>1227</v>
      </c>
      <c r="D341" s="62" t="s">
        <v>306</v>
      </c>
      <c r="E341" s="62" t="s">
        <v>1438</v>
      </c>
      <c r="F341" s="136">
        <v>4.0300327300000003</v>
      </c>
      <c r="G341" s="136">
        <v>0.12098212</v>
      </c>
      <c r="H341" s="77">
        <f t="shared" si="10"/>
        <v>32.310977936243802</v>
      </c>
      <c r="I341" s="63">
        <f t="shared" si="11"/>
        <v>3.1319132411306532E-4</v>
      </c>
      <c r="J341" s="139">
        <v>36.747132039999997</v>
      </c>
      <c r="K341" s="139">
        <v>21.4866818181818</v>
      </c>
      <c r="L341" s="140"/>
    </row>
    <row r="342" spans="1:18" x14ac:dyDescent="0.2">
      <c r="A342" s="62" t="s">
        <v>367</v>
      </c>
      <c r="B342" s="62" t="s">
        <v>368</v>
      </c>
      <c r="C342" s="62" t="s">
        <v>433</v>
      </c>
      <c r="D342" s="62" t="s">
        <v>307</v>
      </c>
      <c r="E342" s="62" t="s">
        <v>308</v>
      </c>
      <c r="F342" s="136">
        <v>4.0086174000000003</v>
      </c>
      <c r="G342" s="136">
        <v>0</v>
      </c>
      <c r="H342" s="77" t="str">
        <f t="shared" si="10"/>
        <v/>
      </c>
      <c r="I342" s="63">
        <f t="shared" si="11"/>
        <v>3.1152704592765759E-4</v>
      </c>
      <c r="J342" s="139">
        <v>356.0489925</v>
      </c>
      <c r="K342" s="139">
        <v>33.880454545454498</v>
      </c>
      <c r="L342" s="140"/>
    </row>
    <row r="343" spans="1:18" x14ac:dyDescent="0.2">
      <c r="A343" s="62" t="s">
        <v>2410</v>
      </c>
      <c r="B343" s="62" t="s">
        <v>1859</v>
      </c>
      <c r="C343" s="62" t="s">
        <v>947</v>
      </c>
      <c r="D343" s="62" t="s">
        <v>306</v>
      </c>
      <c r="E343" s="62" t="s">
        <v>1438</v>
      </c>
      <c r="F343" s="136">
        <v>3.99957896</v>
      </c>
      <c r="G343" s="136">
        <v>1.3187253300000001</v>
      </c>
      <c r="H343" s="77">
        <f t="shared" si="10"/>
        <v>2.0329128204430558</v>
      </c>
      <c r="I343" s="63">
        <f t="shared" si="11"/>
        <v>3.1082462955013188E-4</v>
      </c>
      <c r="J343" s="139">
        <v>55.581767999999997</v>
      </c>
      <c r="K343" s="139">
        <v>93.338409090909096</v>
      </c>
      <c r="L343" s="140"/>
    </row>
    <row r="344" spans="1:18" x14ac:dyDescent="0.2">
      <c r="A344" s="62" t="s">
        <v>2606</v>
      </c>
      <c r="B344" s="62" t="s">
        <v>95</v>
      </c>
      <c r="C344" s="62" t="s">
        <v>1226</v>
      </c>
      <c r="D344" s="62" t="s">
        <v>306</v>
      </c>
      <c r="E344" s="62" t="s">
        <v>1438</v>
      </c>
      <c r="F344" s="136">
        <v>3.9366042000000001</v>
      </c>
      <c r="G344" s="136">
        <v>4.6179363099999993</v>
      </c>
      <c r="H344" s="77">
        <f t="shared" si="10"/>
        <v>-0.14754038693097504</v>
      </c>
      <c r="I344" s="63">
        <f t="shared" si="11"/>
        <v>3.0593058779129425E-4</v>
      </c>
      <c r="J344" s="139">
        <v>296.18794800000001</v>
      </c>
      <c r="K344" s="139">
        <v>9.6089545454545409</v>
      </c>
      <c r="L344" s="140"/>
    </row>
    <row r="345" spans="1:18" x14ac:dyDescent="0.2">
      <c r="A345" s="62" t="s">
        <v>819</v>
      </c>
      <c r="B345" s="62" t="s">
        <v>447</v>
      </c>
      <c r="C345" s="62" t="s">
        <v>1228</v>
      </c>
      <c r="D345" s="62" t="s">
        <v>306</v>
      </c>
      <c r="E345" s="62" t="s">
        <v>1438</v>
      </c>
      <c r="F345" s="136">
        <v>3.8771547900000001</v>
      </c>
      <c r="G345" s="136">
        <v>10.875567</v>
      </c>
      <c r="H345" s="77">
        <f t="shared" si="10"/>
        <v>-0.64349860655540991</v>
      </c>
      <c r="I345" s="63">
        <f t="shared" si="11"/>
        <v>3.013105162725102E-4</v>
      </c>
      <c r="J345" s="139">
        <v>449.49359137321562</v>
      </c>
      <c r="K345" s="139">
        <v>22.344681818181801</v>
      </c>
      <c r="L345" s="140"/>
    </row>
    <row r="346" spans="1:18" x14ac:dyDescent="0.2">
      <c r="A346" s="62" t="s">
        <v>2070</v>
      </c>
      <c r="B346" s="62" t="s">
        <v>850</v>
      </c>
      <c r="C346" s="62" t="s">
        <v>1232</v>
      </c>
      <c r="D346" s="62" t="s">
        <v>306</v>
      </c>
      <c r="E346" s="62" t="s">
        <v>1438</v>
      </c>
      <c r="F346" s="136">
        <v>3.8598423099999999</v>
      </c>
      <c r="G346" s="136">
        <v>0.149258162</v>
      </c>
      <c r="H346" s="77">
        <f t="shared" si="10"/>
        <v>24.86017580733709</v>
      </c>
      <c r="I346" s="63">
        <f t="shared" si="11"/>
        <v>2.9996508835711927E-4</v>
      </c>
      <c r="J346" s="139">
        <v>458.97240599999998</v>
      </c>
      <c r="K346" s="139">
        <v>6.8607727272727299</v>
      </c>
      <c r="L346" s="140"/>
    </row>
    <row r="347" spans="1:18" x14ac:dyDescent="0.2">
      <c r="A347" s="62" t="s">
        <v>1592</v>
      </c>
      <c r="B347" s="62" t="s">
        <v>1591</v>
      </c>
      <c r="C347" s="62" t="s">
        <v>1378</v>
      </c>
      <c r="D347" s="62" t="s">
        <v>307</v>
      </c>
      <c r="E347" s="62" t="s">
        <v>308</v>
      </c>
      <c r="F347" s="136">
        <v>3.8495053800000001</v>
      </c>
      <c r="G347" s="136">
        <v>0.78178619999999999</v>
      </c>
      <c r="H347" s="77">
        <f t="shared" si="10"/>
        <v>3.9239873765998938</v>
      </c>
      <c r="I347" s="63">
        <f t="shared" si="11"/>
        <v>2.9916176068936506E-4</v>
      </c>
      <c r="J347" s="139">
        <v>11.29968</v>
      </c>
      <c r="K347" s="139">
        <v>55.512727272727297</v>
      </c>
      <c r="L347" s="140"/>
    </row>
    <row r="348" spans="1:18" x14ac:dyDescent="0.2">
      <c r="A348" s="62" t="s">
        <v>1489</v>
      </c>
      <c r="B348" s="62" t="s">
        <v>1479</v>
      </c>
      <c r="C348" s="62" t="s">
        <v>1378</v>
      </c>
      <c r="D348" s="62" t="s">
        <v>307</v>
      </c>
      <c r="E348" s="62" t="s">
        <v>308</v>
      </c>
      <c r="F348" s="136">
        <v>3.8398554599999999</v>
      </c>
      <c r="G348" s="136">
        <v>3.7781776600000003</v>
      </c>
      <c r="H348" s="77">
        <f t="shared" si="10"/>
        <v>1.6324748476756357E-2</v>
      </c>
      <c r="I348" s="63">
        <f t="shared" si="11"/>
        <v>2.9841182354868454E-4</v>
      </c>
      <c r="J348" s="139">
        <v>3.615164</v>
      </c>
      <c r="K348" s="139">
        <v>82.053272727272699</v>
      </c>
      <c r="L348" s="140"/>
    </row>
    <row r="349" spans="1:18" x14ac:dyDescent="0.2">
      <c r="A349" s="62" t="s">
        <v>2457</v>
      </c>
      <c r="B349" s="62" t="s">
        <v>293</v>
      </c>
      <c r="C349" s="62" t="s">
        <v>947</v>
      </c>
      <c r="D349" s="62" t="s">
        <v>306</v>
      </c>
      <c r="E349" s="62" t="s">
        <v>1438</v>
      </c>
      <c r="F349" s="136">
        <v>3.8228070000000001</v>
      </c>
      <c r="G349" s="136">
        <v>9.9093368000000001E-2</v>
      </c>
      <c r="H349" s="77">
        <f t="shared" si="10"/>
        <v>37.577828942094285</v>
      </c>
      <c r="I349" s="63">
        <f t="shared" si="11"/>
        <v>2.9708691377270649E-4</v>
      </c>
      <c r="J349" s="139">
        <v>8.8853035511249985</v>
      </c>
      <c r="K349" s="139">
        <v>83.123863636363595</v>
      </c>
      <c r="L349" s="140"/>
    </row>
    <row r="350" spans="1:18" x14ac:dyDescent="0.2">
      <c r="A350" s="62" t="s">
        <v>1461</v>
      </c>
      <c r="B350" s="62" t="s">
        <v>338</v>
      </c>
      <c r="C350" s="62" t="s">
        <v>1228</v>
      </c>
      <c r="D350" s="62" t="s">
        <v>306</v>
      </c>
      <c r="E350" s="62" t="s">
        <v>1438</v>
      </c>
      <c r="F350" s="136">
        <v>3.8195203599999998</v>
      </c>
      <c r="G350" s="136">
        <v>4.1864514399999999</v>
      </c>
      <c r="H350" s="77">
        <f t="shared" si="10"/>
        <v>-8.7647279625438612E-2</v>
      </c>
      <c r="I350" s="63">
        <f t="shared" si="11"/>
        <v>2.9683149472218103E-4</v>
      </c>
      <c r="J350" s="139">
        <v>18.00171929</v>
      </c>
      <c r="K350" s="139">
        <v>39.329000000000001</v>
      </c>
      <c r="L350" s="140"/>
    </row>
    <row r="351" spans="1:18" x14ac:dyDescent="0.2">
      <c r="A351" s="62" t="s">
        <v>2288</v>
      </c>
      <c r="B351" s="62" t="s">
        <v>257</v>
      </c>
      <c r="C351" s="62" t="s">
        <v>947</v>
      </c>
      <c r="D351" s="62" t="s">
        <v>306</v>
      </c>
      <c r="E351" s="62" t="s">
        <v>1438</v>
      </c>
      <c r="F351" s="136">
        <v>3.780003716</v>
      </c>
      <c r="G351" s="136">
        <v>6.6643551050000003</v>
      </c>
      <c r="H351" s="77">
        <f t="shared" si="10"/>
        <v>-0.43280277589589822</v>
      </c>
      <c r="I351" s="63">
        <f t="shared" si="11"/>
        <v>2.9376048490959707E-4</v>
      </c>
      <c r="J351" s="139">
        <v>198.27970657040001</v>
      </c>
      <c r="K351" s="139">
        <v>24.913272727272702</v>
      </c>
      <c r="L351" s="140"/>
    </row>
    <row r="352" spans="1:18" x14ac:dyDescent="0.2">
      <c r="A352" s="62" t="s">
        <v>2579</v>
      </c>
      <c r="B352" s="62" t="s">
        <v>20</v>
      </c>
      <c r="C352" s="62" t="s">
        <v>1231</v>
      </c>
      <c r="D352" s="62" t="s">
        <v>1149</v>
      </c>
      <c r="E352" s="62" t="s">
        <v>1438</v>
      </c>
      <c r="F352" s="136">
        <v>3.7795704900000002</v>
      </c>
      <c r="G352" s="136">
        <v>1.2065516599999999</v>
      </c>
      <c r="H352" s="77">
        <f t="shared" si="10"/>
        <v>2.1325392979857991</v>
      </c>
      <c r="I352" s="63">
        <f t="shared" si="11"/>
        <v>2.9372681703797657E-4</v>
      </c>
      <c r="J352" s="139">
        <v>35.959030439516404</v>
      </c>
      <c r="K352" s="139">
        <v>49.219045454545501</v>
      </c>
      <c r="L352" s="140"/>
    </row>
    <row r="353" spans="1:18" x14ac:dyDescent="0.2">
      <c r="A353" s="62" t="s">
        <v>2603</v>
      </c>
      <c r="B353" s="62" t="s">
        <v>2124</v>
      </c>
      <c r="C353" s="62" t="s">
        <v>1226</v>
      </c>
      <c r="D353" s="62" t="s">
        <v>306</v>
      </c>
      <c r="E353" s="62" t="s">
        <v>308</v>
      </c>
      <c r="F353" s="136">
        <v>3.7556936359999997</v>
      </c>
      <c r="G353" s="136">
        <v>5.1137834</v>
      </c>
      <c r="H353" s="77">
        <f t="shared" si="10"/>
        <v>-0.26557436202714413</v>
      </c>
      <c r="I353" s="63">
        <f t="shared" si="11"/>
        <v>2.9187124314542542E-4</v>
      </c>
      <c r="J353" s="139">
        <v>237.69084128</v>
      </c>
      <c r="K353" s="139">
        <v>15.4039545454545</v>
      </c>
      <c r="L353" s="140"/>
    </row>
    <row r="354" spans="1:18" x14ac:dyDescent="0.2">
      <c r="A354" s="62" t="s">
        <v>2567</v>
      </c>
      <c r="B354" s="62" t="s">
        <v>560</v>
      </c>
      <c r="C354" s="62" t="s">
        <v>1231</v>
      </c>
      <c r="D354" s="62" t="s">
        <v>1149</v>
      </c>
      <c r="E354" s="62" t="s">
        <v>1438</v>
      </c>
      <c r="F354" s="136">
        <v>3.70842063</v>
      </c>
      <c r="G354" s="136">
        <v>2.0305040060000001</v>
      </c>
      <c r="H354" s="77">
        <f t="shared" si="10"/>
        <v>0.82635474692089805</v>
      </c>
      <c r="I354" s="63">
        <f t="shared" si="11"/>
        <v>2.8819745279783565E-4</v>
      </c>
      <c r="J354" s="139">
        <v>171.12363158000002</v>
      </c>
      <c r="K354" s="139">
        <v>21.680545454545499</v>
      </c>
      <c r="L354" s="140"/>
    </row>
    <row r="355" spans="1:18" x14ac:dyDescent="0.2">
      <c r="A355" s="62" t="s">
        <v>2596</v>
      </c>
      <c r="B355" s="62" t="s">
        <v>1357</v>
      </c>
      <c r="C355" s="62" t="s">
        <v>1226</v>
      </c>
      <c r="D355" s="62" t="s">
        <v>306</v>
      </c>
      <c r="E355" s="62" t="s">
        <v>1438</v>
      </c>
      <c r="F355" s="136">
        <v>3.6759294800000002</v>
      </c>
      <c r="G355" s="136">
        <v>2.3102637000000001</v>
      </c>
      <c r="H355" s="77">
        <f t="shared" si="10"/>
        <v>0.59112982643496492</v>
      </c>
      <c r="I355" s="63">
        <f t="shared" si="11"/>
        <v>2.8567242459776542E-4</v>
      </c>
      <c r="J355" s="139">
        <v>29.545733609999999</v>
      </c>
      <c r="K355" s="139">
        <v>28.365681818181798</v>
      </c>
      <c r="L355" s="140"/>
    </row>
    <row r="356" spans="1:18" x14ac:dyDescent="0.2">
      <c r="A356" s="62" t="s">
        <v>2595</v>
      </c>
      <c r="B356" s="62" t="s">
        <v>881</v>
      </c>
      <c r="C356" s="62" t="s">
        <v>1231</v>
      </c>
      <c r="D356" s="62" t="s">
        <v>307</v>
      </c>
      <c r="E356" s="62" t="s">
        <v>308</v>
      </c>
      <c r="F356" s="136">
        <v>3.6601103190000002</v>
      </c>
      <c r="G356" s="136">
        <v>4.5996474560000005</v>
      </c>
      <c r="H356" s="77">
        <f t="shared" si="10"/>
        <v>-0.20426285840112013</v>
      </c>
      <c r="I356" s="63">
        <f t="shared" si="11"/>
        <v>2.8444304897928309E-4</v>
      </c>
      <c r="J356" s="139">
        <v>467.09344937999998</v>
      </c>
      <c r="K356" s="139">
        <v>21.1248636363636</v>
      </c>
      <c r="L356" s="140"/>
    </row>
    <row r="357" spans="1:18" x14ac:dyDescent="0.2">
      <c r="A357" s="62" t="s">
        <v>2289</v>
      </c>
      <c r="B357" s="62" t="s">
        <v>1244</v>
      </c>
      <c r="C357" s="62" t="s">
        <v>947</v>
      </c>
      <c r="D357" s="62" t="s">
        <v>306</v>
      </c>
      <c r="E357" s="62" t="s">
        <v>1438</v>
      </c>
      <c r="F357" s="136">
        <v>3.6262911499999997</v>
      </c>
      <c r="G357" s="136">
        <v>2.2253958900000002</v>
      </c>
      <c r="H357" s="77">
        <f t="shared" si="10"/>
        <v>0.62950384077504484</v>
      </c>
      <c r="I357" s="63">
        <f t="shared" si="11"/>
        <v>2.8181481466230926E-4</v>
      </c>
      <c r="J357" s="139">
        <v>15.06009498435</v>
      </c>
      <c r="K357" s="139">
        <v>39.3882727272727</v>
      </c>
      <c r="L357" s="140"/>
    </row>
    <row r="358" spans="1:18" x14ac:dyDescent="0.2">
      <c r="A358" s="62" t="s">
        <v>2631</v>
      </c>
      <c r="B358" s="62" t="s">
        <v>1139</v>
      </c>
      <c r="C358" s="62" t="s">
        <v>1231</v>
      </c>
      <c r="D358" s="62" t="s">
        <v>1149</v>
      </c>
      <c r="E358" s="62" t="s">
        <v>1438</v>
      </c>
      <c r="F358" s="136">
        <v>3.5902578350000001</v>
      </c>
      <c r="G358" s="136">
        <v>0.19012039</v>
      </c>
      <c r="H358" s="77">
        <f t="shared" si="10"/>
        <v>17.884128288396631</v>
      </c>
      <c r="I358" s="63">
        <f t="shared" si="11"/>
        <v>2.790145094555987E-4</v>
      </c>
      <c r="J358" s="139">
        <v>98.53645440999999</v>
      </c>
      <c r="K358" s="139">
        <v>24.091681818181801</v>
      </c>
      <c r="L358" s="140"/>
    </row>
    <row r="359" spans="1:18" x14ac:dyDescent="0.2">
      <c r="A359" s="62" t="s">
        <v>2303</v>
      </c>
      <c r="B359" s="62" t="s">
        <v>1423</v>
      </c>
      <c r="C359" s="62" t="s">
        <v>947</v>
      </c>
      <c r="D359" s="62" t="s">
        <v>306</v>
      </c>
      <c r="E359" s="62" t="s">
        <v>1438</v>
      </c>
      <c r="F359" s="136">
        <v>3.584809833</v>
      </c>
      <c r="G359" s="136">
        <v>1.1571746980000002</v>
      </c>
      <c r="H359" s="77">
        <f t="shared" si="10"/>
        <v>2.0978985620717396</v>
      </c>
      <c r="I359" s="63">
        <f t="shared" si="11"/>
        <v>2.7859112158893224E-4</v>
      </c>
      <c r="J359" s="139">
        <v>40.925609191349999</v>
      </c>
      <c r="K359" s="139">
        <v>99.152909090909105</v>
      </c>
      <c r="L359" s="140"/>
    </row>
    <row r="360" spans="1:18" x14ac:dyDescent="0.2">
      <c r="A360" s="62" t="s">
        <v>2750</v>
      </c>
      <c r="B360" s="62" t="s">
        <v>683</v>
      </c>
      <c r="C360" s="62" t="s">
        <v>2780</v>
      </c>
      <c r="D360" s="62" t="s">
        <v>307</v>
      </c>
      <c r="E360" s="62" t="s">
        <v>308</v>
      </c>
      <c r="F360" s="136">
        <v>3.5692469</v>
      </c>
      <c r="G360" s="136">
        <v>6.6604376250000001</v>
      </c>
      <c r="H360" s="77">
        <f t="shared" si="10"/>
        <v>-0.4641122549361012</v>
      </c>
      <c r="I360" s="63">
        <f t="shared" si="11"/>
        <v>2.7738165855974417E-4</v>
      </c>
      <c r="J360" s="139">
        <v>412.16150262000002</v>
      </c>
      <c r="K360" s="139">
        <v>26.0468181818182</v>
      </c>
      <c r="L360" s="140"/>
    </row>
    <row r="361" spans="1:18" x14ac:dyDescent="0.2">
      <c r="A361" s="62" t="s">
        <v>1307</v>
      </c>
      <c r="B361" s="62" t="s">
        <v>616</v>
      </c>
      <c r="C361" s="62" t="s">
        <v>1231</v>
      </c>
      <c r="D361" s="62" t="s">
        <v>307</v>
      </c>
      <c r="E361" s="62" t="s">
        <v>308</v>
      </c>
      <c r="F361" s="136">
        <v>3.5384276800000003</v>
      </c>
      <c r="G361" s="136">
        <v>0.18295866</v>
      </c>
      <c r="H361" s="77">
        <f t="shared" si="10"/>
        <v>18.340039329103089</v>
      </c>
      <c r="I361" s="63">
        <f t="shared" si="11"/>
        <v>2.7498656329213528E-4</v>
      </c>
      <c r="J361" s="139">
        <v>14.12420734</v>
      </c>
      <c r="K361" s="139">
        <v>62.496409090909097</v>
      </c>
      <c r="L361" s="140"/>
    </row>
    <row r="362" spans="1:18" x14ac:dyDescent="0.2">
      <c r="A362" s="62" t="s">
        <v>2330</v>
      </c>
      <c r="B362" s="62" t="s">
        <v>171</v>
      </c>
      <c r="C362" s="62" t="s">
        <v>947</v>
      </c>
      <c r="D362" s="62" t="s">
        <v>306</v>
      </c>
      <c r="E362" s="62" t="s">
        <v>1438</v>
      </c>
      <c r="F362" s="136">
        <v>3.5014597519999997</v>
      </c>
      <c r="G362" s="136">
        <v>2.7142868879999997</v>
      </c>
      <c r="H362" s="77">
        <f t="shared" si="10"/>
        <v>0.29001092975106313</v>
      </c>
      <c r="I362" s="63">
        <f t="shared" si="11"/>
        <v>2.7211362525521852E-4</v>
      </c>
      <c r="J362" s="139">
        <v>130.26635417599999</v>
      </c>
      <c r="K362" s="139">
        <v>29.3452727272727</v>
      </c>
      <c r="L362" s="140"/>
    </row>
    <row r="363" spans="1:18" x14ac:dyDescent="0.2">
      <c r="A363" s="62" t="s">
        <v>2639</v>
      </c>
      <c r="B363" s="62" t="s">
        <v>1363</v>
      </c>
      <c r="C363" s="62" t="s">
        <v>1226</v>
      </c>
      <c r="D363" s="62" t="s">
        <v>306</v>
      </c>
      <c r="E363" s="62" t="s">
        <v>1438</v>
      </c>
      <c r="F363" s="136">
        <v>3.4947628599999998</v>
      </c>
      <c r="G363" s="136">
        <v>5.7952122400000006</v>
      </c>
      <c r="H363" s="77">
        <f t="shared" si="10"/>
        <v>-0.39695688177246125</v>
      </c>
      <c r="I363" s="63">
        <f t="shared" si="11"/>
        <v>2.7159318072946843E-4</v>
      </c>
      <c r="J363" s="139">
        <v>99.840710320000014</v>
      </c>
      <c r="K363" s="139">
        <v>16.913499999999999</v>
      </c>
      <c r="L363" s="140"/>
    </row>
    <row r="364" spans="1:18" x14ac:dyDescent="0.2">
      <c r="A364" s="62" t="s">
        <v>2392</v>
      </c>
      <c r="B364" s="62" t="s">
        <v>146</v>
      </c>
      <c r="C364" s="62" t="s">
        <v>947</v>
      </c>
      <c r="D364" s="62" t="s">
        <v>306</v>
      </c>
      <c r="E364" s="62" t="s">
        <v>1438</v>
      </c>
      <c r="F364" s="136">
        <v>3.4756647200000002</v>
      </c>
      <c r="G364" s="136">
        <v>6.4354884820000002</v>
      </c>
      <c r="H364" s="77">
        <f t="shared" si="10"/>
        <v>-0.45992215979852946</v>
      </c>
      <c r="I364" s="63">
        <f t="shared" si="11"/>
        <v>2.7010898143000104E-4</v>
      </c>
      <c r="J364" s="139">
        <v>55.515197217900003</v>
      </c>
      <c r="K364" s="139">
        <v>37.0370909090909</v>
      </c>
      <c r="L364" s="140"/>
    </row>
    <row r="365" spans="1:18" x14ac:dyDescent="0.2">
      <c r="A365" s="62" t="s">
        <v>2664</v>
      </c>
      <c r="B365" s="62" t="s">
        <v>272</v>
      </c>
      <c r="C365" s="62" t="s">
        <v>1226</v>
      </c>
      <c r="D365" s="62" t="s">
        <v>306</v>
      </c>
      <c r="E365" s="62" t="s">
        <v>1438</v>
      </c>
      <c r="F365" s="136">
        <v>3.4619203999999999</v>
      </c>
      <c r="G365" s="136">
        <v>1.9510531799999999</v>
      </c>
      <c r="H365" s="77">
        <f t="shared" si="10"/>
        <v>0.77438546293238408</v>
      </c>
      <c r="I365" s="63">
        <f t="shared" si="11"/>
        <v>2.6904085070545634E-4</v>
      </c>
      <c r="J365" s="139">
        <v>221.31903</v>
      </c>
      <c r="K365" s="139">
        <v>15.1562272727273</v>
      </c>
      <c r="L365" s="140"/>
      <c r="R365" s="152"/>
    </row>
    <row r="366" spans="1:18" x14ac:dyDescent="0.2">
      <c r="A366" s="62" t="s">
        <v>2425</v>
      </c>
      <c r="B366" s="62" t="s">
        <v>1433</v>
      </c>
      <c r="C366" s="62" t="s">
        <v>947</v>
      </c>
      <c r="D366" s="62" t="s">
        <v>306</v>
      </c>
      <c r="E366" s="62" t="s">
        <v>1438</v>
      </c>
      <c r="F366" s="136">
        <v>3.3871896600000002</v>
      </c>
      <c r="G366" s="136">
        <v>4.6437626779999999</v>
      </c>
      <c r="H366" s="77">
        <f t="shared" si="10"/>
        <v>-0.27059372003506155</v>
      </c>
      <c r="I366" s="63">
        <f t="shared" si="11"/>
        <v>2.6323320074809505E-4</v>
      </c>
      <c r="J366" s="139">
        <v>21.901565916983998</v>
      </c>
      <c r="K366" s="139">
        <v>56.409772727272703</v>
      </c>
      <c r="L366" s="140"/>
    </row>
    <row r="367" spans="1:18" x14ac:dyDescent="0.2">
      <c r="A367" s="62" t="s">
        <v>1578</v>
      </c>
      <c r="B367" s="62" t="s">
        <v>1577</v>
      </c>
      <c r="C367" s="62" t="s">
        <v>1227</v>
      </c>
      <c r="D367" s="62" t="s">
        <v>306</v>
      </c>
      <c r="E367" s="62" t="s">
        <v>1438</v>
      </c>
      <c r="F367" s="136">
        <v>3.3788246279999998</v>
      </c>
      <c r="G367" s="136">
        <v>2.093034802</v>
      </c>
      <c r="H367" s="77">
        <f t="shared" si="10"/>
        <v>0.61431841686118305</v>
      </c>
      <c r="I367" s="63">
        <f t="shared" si="11"/>
        <v>2.6258311782722301E-4</v>
      </c>
      <c r="J367" s="139">
        <v>40.063292670000003</v>
      </c>
      <c r="K367" s="139">
        <v>46.397181818181799</v>
      </c>
      <c r="L367" s="140"/>
    </row>
    <row r="368" spans="1:18" x14ac:dyDescent="0.2">
      <c r="A368" s="62" t="s">
        <v>2</v>
      </c>
      <c r="B368" s="62" t="s">
        <v>3</v>
      </c>
      <c r="C368" s="62" t="s">
        <v>1378</v>
      </c>
      <c r="D368" s="62" t="s">
        <v>307</v>
      </c>
      <c r="E368" s="62" t="s">
        <v>308</v>
      </c>
      <c r="F368" s="136">
        <v>3.3723565</v>
      </c>
      <c r="G368" s="136">
        <v>0</v>
      </c>
      <c r="H368" s="77" t="str">
        <f t="shared" si="10"/>
        <v/>
      </c>
      <c r="I368" s="63">
        <f t="shared" si="11"/>
        <v>2.6208045154419937E-4</v>
      </c>
      <c r="J368" s="139">
        <v>170.63411904</v>
      </c>
      <c r="K368" s="139" t="s">
        <v>3111</v>
      </c>
      <c r="L368" s="140"/>
    </row>
    <row r="369" spans="1:18" x14ac:dyDescent="0.2">
      <c r="A369" s="62" t="s">
        <v>419</v>
      </c>
      <c r="B369" s="62" t="s">
        <v>420</v>
      </c>
      <c r="C369" s="62" t="s">
        <v>1227</v>
      </c>
      <c r="D369" s="62" t="s">
        <v>306</v>
      </c>
      <c r="E369" s="62" t="s">
        <v>1438</v>
      </c>
      <c r="F369" s="136">
        <v>3.3553508299999999</v>
      </c>
      <c r="G369" s="136">
        <v>2.6804846370000002</v>
      </c>
      <c r="H369" s="77">
        <f t="shared" si="10"/>
        <v>0.25177021486506646</v>
      </c>
      <c r="I369" s="63">
        <f t="shared" si="11"/>
        <v>2.6075886716472711E-4</v>
      </c>
      <c r="J369" s="139">
        <v>42.347933229999995</v>
      </c>
      <c r="K369" s="139">
        <v>23.8675</v>
      </c>
      <c r="L369" s="140"/>
    </row>
    <row r="370" spans="1:18" x14ac:dyDescent="0.2">
      <c r="A370" s="62" t="s">
        <v>2651</v>
      </c>
      <c r="B370" s="62" t="s">
        <v>1371</v>
      </c>
      <c r="C370" s="62" t="s">
        <v>1226</v>
      </c>
      <c r="D370" s="62" t="s">
        <v>306</v>
      </c>
      <c r="E370" s="62" t="s">
        <v>1438</v>
      </c>
      <c r="F370" s="136">
        <v>3.3462523599999998</v>
      </c>
      <c r="G370" s="136">
        <v>0.80133471999999994</v>
      </c>
      <c r="H370" s="77">
        <f t="shared" si="10"/>
        <v>3.1758484644219589</v>
      </c>
      <c r="I370" s="63">
        <f t="shared" si="11"/>
        <v>2.6005178559551542E-4</v>
      </c>
      <c r="J370" s="139">
        <v>173.07832984999999</v>
      </c>
      <c r="K370" s="139">
        <v>16.735545454545498</v>
      </c>
      <c r="L370" s="140"/>
    </row>
    <row r="371" spans="1:18" x14ac:dyDescent="0.2">
      <c r="A371" s="62" t="s">
        <v>2228</v>
      </c>
      <c r="B371" s="62" t="s">
        <v>1904</v>
      </c>
      <c r="C371" s="62" t="s">
        <v>219</v>
      </c>
      <c r="D371" s="62" t="s">
        <v>307</v>
      </c>
      <c r="E371" s="62" t="s">
        <v>308</v>
      </c>
      <c r="F371" s="136">
        <v>3.3454677899999998</v>
      </c>
      <c r="G371" s="136">
        <v>2.1315462900000002</v>
      </c>
      <c r="H371" s="77">
        <f t="shared" si="10"/>
        <v>0.56950276224120833</v>
      </c>
      <c r="I371" s="63">
        <f t="shared" si="11"/>
        <v>2.5999081325766557E-4</v>
      </c>
      <c r="J371" s="139">
        <v>67.731691999999995</v>
      </c>
      <c r="K371" s="139">
        <v>29.464136363636399</v>
      </c>
      <c r="L371" s="140"/>
    </row>
    <row r="372" spans="1:18" x14ac:dyDescent="0.2">
      <c r="A372" s="62" t="s">
        <v>2722</v>
      </c>
      <c r="B372" s="62" t="s">
        <v>276</v>
      </c>
      <c r="C372" s="62" t="s">
        <v>1226</v>
      </c>
      <c r="D372" s="62" t="s">
        <v>306</v>
      </c>
      <c r="E372" s="62" t="s">
        <v>1438</v>
      </c>
      <c r="F372" s="136">
        <v>3.3351999999999999</v>
      </c>
      <c r="G372" s="136">
        <v>4.9835999999999999E-4</v>
      </c>
      <c r="H372" s="77" t="str">
        <f t="shared" si="10"/>
        <v/>
      </c>
      <c r="I372" s="63">
        <f t="shared" si="11"/>
        <v>2.5919285875921293E-4</v>
      </c>
      <c r="J372" s="139">
        <v>92.7072</v>
      </c>
      <c r="K372" s="139">
        <v>4.6751818181818203</v>
      </c>
      <c r="L372" s="140"/>
    </row>
    <row r="373" spans="1:18" x14ac:dyDescent="0.2">
      <c r="A373" s="62" t="s">
        <v>2594</v>
      </c>
      <c r="B373" s="62" t="s">
        <v>97</v>
      </c>
      <c r="C373" s="62" t="s">
        <v>1226</v>
      </c>
      <c r="D373" s="62" t="s">
        <v>306</v>
      </c>
      <c r="E373" s="62" t="s">
        <v>1438</v>
      </c>
      <c r="F373" s="136">
        <v>3.3312215539999999</v>
      </c>
      <c r="G373" s="136">
        <v>1.3707824480000002</v>
      </c>
      <c r="H373" s="77">
        <f t="shared" si="10"/>
        <v>1.4301606420919093</v>
      </c>
      <c r="I373" s="63">
        <f t="shared" si="11"/>
        <v>2.5888367646365073E-4</v>
      </c>
      <c r="J373" s="139">
        <v>91.667202000000003</v>
      </c>
      <c r="K373" s="139">
        <v>8.4058636363636392</v>
      </c>
      <c r="L373" s="140"/>
    </row>
    <row r="374" spans="1:18" x14ac:dyDescent="0.2">
      <c r="A374" s="62" t="s">
        <v>816</v>
      </c>
      <c r="B374" s="62" t="s">
        <v>445</v>
      </c>
      <c r="C374" s="62" t="s">
        <v>1228</v>
      </c>
      <c r="D374" s="62" t="s">
        <v>306</v>
      </c>
      <c r="E374" s="62" t="s">
        <v>1438</v>
      </c>
      <c r="F374" s="136">
        <v>3.3213218599999998</v>
      </c>
      <c r="G374" s="136">
        <v>5.5453976200000001</v>
      </c>
      <c r="H374" s="77">
        <f t="shared" si="10"/>
        <v>-0.40106695901817047</v>
      </c>
      <c r="I374" s="63">
        <f t="shared" si="11"/>
        <v>2.5811432830201078E-4</v>
      </c>
      <c r="J374" s="139">
        <v>700.99702277999995</v>
      </c>
      <c r="K374" s="139">
        <v>14.489000000000001</v>
      </c>
      <c r="L374" s="140"/>
    </row>
    <row r="375" spans="1:18" x14ac:dyDescent="0.2">
      <c r="A375" s="62" t="s">
        <v>566</v>
      </c>
      <c r="B375" s="62" t="s">
        <v>567</v>
      </c>
      <c r="C375" s="62" t="s">
        <v>1227</v>
      </c>
      <c r="D375" s="62" t="s">
        <v>306</v>
      </c>
      <c r="E375" s="62" t="s">
        <v>1438</v>
      </c>
      <c r="F375" s="136">
        <v>3.3198935350000003</v>
      </c>
      <c r="G375" s="136">
        <v>2.3342719769999998</v>
      </c>
      <c r="H375" s="77">
        <f t="shared" si="10"/>
        <v>0.42223938243336945</v>
      </c>
      <c r="I375" s="63">
        <f t="shared" si="11"/>
        <v>2.5800332697076018E-4</v>
      </c>
      <c r="J375" s="139">
        <v>32.963875610000002</v>
      </c>
      <c r="K375" s="139">
        <v>9.8333181818181803</v>
      </c>
      <c r="L375" s="140"/>
      <c r="R375" s="140"/>
    </row>
    <row r="376" spans="1:18" x14ac:dyDescent="0.2">
      <c r="A376" s="62" t="s">
        <v>852</v>
      </c>
      <c r="B376" s="62" t="s">
        <v>853</v>
      </c>
      <c r="C376" s="62" t="s">
        <v>1232</v>
      </c>
      <c r="D376" s="62" t="s">
        <v>306</v>
      </c>
      <c r="E376" s="62" t="s">
        <v>1438</v>
      </c>
      <c r="F376" s="136">
        <v>3.2973724449999997</v>
      </c>
      <c r="G376" s="136">
        <v>2.5922048990000004</v>
      </c>
      <c r="H376" s="77">
        <f t="shared" si="10"/>
        <v>0.27203387597640649</v>
      </c>
      <c r="I376" s="63">
        <f t="shared" si="11"/>
        <v>2.5625311537940922E-4</v>
      </c>
      <c r="J376" s="139">
        <v>106.0511752</v>
      </c>
      <c r="K376" s="139">
        <v>29.126181818181799</v>
      </c>
      <c r="L376" s="140"/>
    </row>
    <row r="377" spans="1:18" x14ac:dyDescent="0.2">
      <c r="A377" s="62" t="s">
        <v>945</v>
      </c>
      <c r="B377" s="62" t="s">
        <v>942</v>
      </c>
      <c r="C377" s="62" t="s">
        <v>1232</v>
      </c>
      <c r="D377" s="62" t="s">
        <v>306</v>
      </c>
      <c r="E377" s="62" t="s">
        <v>1438</v>
      </c>
      <c r="F377" s="136">
        <v>3.2766175720000001</v>
      </c>
      <c r="G377" s="136">
        <v>2.8753346150000003</v>
      </c>
      <c r="H377" s="77">
        <f t="shared" si="10"/>
        <v>0.13956043755971681</v>
      </c>
      <c r="I377" s="63">
        <f t="shared" si="11"/>
        <v>2.5464016417226892E-4</v>
      </c>
      <c r="J377" s="139">
        <v>54.856543590000001</v>
      </c>
      <c r="K377" s="139">
        <v>20.033590909090901</v>
      </c>
      <c r="L377" s="140"/>
    </row>
    <row r="378" spans="1:18" x14ac:dyDescent="0.2">
      <c r="A378" s="62" t="s">
        <v>1714</v>
      </c>
      <c r="B378" s="62" t="s">
        <v>1715</v>
      </c>
      <c r="C378" s="62" t="s">
        <v>1228</v>
      </c>
      <c r="D378" s="62" t="s">
        <v>306</v>
      </c>
      <c r="E378" s="62" t="s">
        <v>1438</v>
      </c>
      <c r="F378" s="136">
        <v>3.2711226400000002</v>
      </c>
      <c r="G378" s="136">
        <v>1.5468766100000002</v>
      </c>
      <c r="H378" s="77">
        <f t="shared" si="10"/>
        <v>1.1146629400518249</v>
      </c>
      <c r="I378" s="63">
        <f t="shared" si="11"/>
        <v>2.5421312917173899E-4</v>
      </c>
      <c r="J378" s="139">
        <v>213.41485140718359</v>
      </c>
      <c r="K378" s="139">
        <v>51.341909090909098</v>
      </c>
      <c r="L378" s="140"/>
    </row>
    <row r="379" spans="1:18" x14ac:dyDescent="0.2">
      <c r="A379" s="62" t="s">
        <v>1261</v>
      </c>
      <c r="B379" s="62" t="s">
        <v>1262</v>
      </c>
      <c r="C379" s="62" t="s">
        <v>1232</v>
      </c>
      <c r="D379" s="62" t="s">
        <v>306</v>
      </c>
      <c r="E379" s="62" t="s">
        <v>308</v>
      </c>
      <c r="F379" s="136">
        <v>3.2373985800000002</v>
      </c>
      <c r="G379" s="136">
        <v>0.82852217000000006</v>
      </c>
      <c r="H379" s="77">
        <f t="shared" si="10"/>
        <v>2.9074374799168017</v>
      </c>
      <c r="I379" s="63">
        <f t="shared" si="11"/>
        <v>2.5159228618769987E-4</v>
      </c>
      <c r="J379" s="139">
        <v>25.57053938</v>
      </c>
      <c r="K379" s="139">
        <v>58.953318181818197</v>
      </c>
      <c r="L379" s="140"/>
    </row>
    <row r="380" spans="1:18" x14ac:dyDescent="0.2">
      <c r="A380" s="135" t="s">
        <v>818</v>
      </c>
      <c r="B380" s="135" t="s">
        <v>450</v>
      </c>
      <c r="C380" s="135" t="s">
        <v>1228</v>
      </c>
      <c r="D380" s="135" t="s">
        <v>306</v>
      </c>
      <c r="E380" s="135" t="s">
        <v>1438</v>
      </c>
      <c r="F380" s="136">
        <v>3.2238429900000001</v>
      </c>
      <c r="G380" s="136">
        <v>0.1161267</v>
      </c>
      <c r="H380" s="137">
        <f t="shared" si="10"/>
        <v>26.761427733673653</v>
      </c>
      <c r="I380" s="138">
        <f t="shared" si="11"/>
        <v>2.5053882249009021E-4</v>
      </c>
      <c r="J380" s="139">
        <v>195.87073889880298</v>
      </c>
      <c r="K380" s="139">
        <v>13.320818181818201</v>
      </c>
      <c r="L380" s="140"/>
      <c r="M380" s="140"/>
      <c r="N380" s="140"/>
      <c r="O380" s="140"/>
      <c r="P380" s="140"/>
      <c r="Q380" s="140"/>
    </row>
    <row r="381" spans="1:18" x14ac:dyDescent="0.2">
      <c r="A381" s="62" t="s">
        <v>2135</v>
      </c>
      <c r="B381" s="62" t="s">
        <v>2136</v>
      </c>
      <c r="C381" s="62" t="s">
        <v>1378</v>
      </c>
      <c r="D381" s="62" t="s">
        <v>307</v>
      </c>
      <c r="E381" s="62" t="s">
        <v>308</v>
      </c>
      <c r="F381" s="136">
        <v>3.2185535199999999</v>
      </c>
      <c r="G381" s="136">
        <v>1.2244379999999999E-2</v>
      </c>
      <c r="H381" s="77" t="str">
        <f t="shared" si="10"/>
        <v/>
      </c>
      <c r="I381" s="63">
        <f t="shared" si="11"/>
        <v>2.5012775483279192E-4</v>
      </c>
      <c r="J381" s="139">
        <v>43.595631570000002</v>
      </c>
      <c r="K381" s="139">
        <v>22.6182727272727</v>
      </c>
      <c r="L381" s="140"/>
    </row>
    <row r="382" spans="1:18" x14ac:dyDescent="0.2">
      <c r="A382" s="135" t="s">
        <v>2553</v>
      </c>
      <c r="B382" s="135" t="s">
        <v>463</v>
      </c>
      <c r="C382" s="135" t="s">
        <v>1226</v>
      </c>
      <c r="D382" s="135" t="s">
        <v>306</v>
      </c>
      <c r="E382" s="135" t="s">
        <v>1438</v>
      </c>
      <c r="F382" s="136">
        <v>3.1469941549999998</v>
      </c>
      <c r="G382" s="136">
        <v>5.1705749239999994</v>
      </c>
      <c r="H382" s="137">
        <f t="shared" si="10"/>
        <v>-0.39136475125952552</v>
      </c>
      <c r="I382" s="138">
        <f t="shared" si="11"/>
        <v>2.445665661828327E-4</v>
      </c>
      <c r="J382" s="139">
        <v>433.66644093999992</v>
      </c>
      <c r="K382" s="139">
        <v>7.66940909090909</v>
      </c>
      <c r="L382" s="140"/>
    </row>
    <row r="383" spans="1:18" x14ac:dyDescent="0.2">
      <c r="A383" s="62" t="s">
        <v>2453</v>
      </c>
      <c r="B383" s="62" t="s">
        <v>1395</v>
      </c>
      <c r="C383" s="62" t="s">
        <v>947</v>
      </c>
      <c r="D383" s="62" t="s">
        <v>306</v>
      </c>
      <c r="E383" s="62" t="s">
        <v>1438</v>
      </c>
      <c r="F383" s="136">
        <v>3.0869399689999999</v>
      </c>
      <c r="G383" s="136">
        <v>1.2195178799999999</v>
      </c>
      <c r="H383" s="77">
        <f t="shared" si="10"/>
        <v>1.5312789747699314</v>
      </c>
      <c r="I383" s="63">
        <f t="shared" si="11"/>
        <v>2.3989949489781309E-4</v>
      </c>
      <c r="J383" s="139">
        <v>10.775329512480001</v>
      </c>
      <c r="K383" s="139">
        <v>66.484681818181798</v>
      </c>
      <c r="L383" s="140"/>
    </row>
    <row r="384" spans="1:18" x14ac:dyDescent="0.2">
      <c r="A384" s="62" t="s">
        <v>2315</v>
      </c>
      <c r="B384" s="62" t="s">
        <v>224</v>
      </c>
      <c r="C384" s="62" t="s">
        <v>947</v>
      </c>
      <c r="D384" s="62" t="s">
        <v>306</v>
      </c>
      <c r="E384" s="62" t="s">
        <v>1438</v>
      </c>
      <c r="F384" s="136">
        <v>3.0304960589999999</v>
      </c>
      <c r="G384" s="136">
        <v>6.0638678749999997</v>
      </c>
      <c r="H384" s="77">
        <f t="shared" si="10"/>
        <v>-0.50023712233340833</v>
      </c>
      <c r="I384" s="63">
        <f t="shared" si="11"/>
        <v>2.3551299382068195E-4</v>
      </c>
      <c r="J384" s="139">
        <v>61.379337970756843</v>
      </c>
      <c r="K384" s="139">
        <v>43.860999999999997</v>
      </c>
      <c r="L384" s="140"/>
    </row>
    <row r="385" spans="1:12" x14ac:dyDescent="0.2">
      <c r="A385" s="62" t="s">
        <v>2316</v>
      </c>
      <c r="B385" s="62" t="s">
        <v>502</v>
      </c>
      <c r="C385" s="62" t="s">
        <v>947</v>
      </c>
      <c r="D385" s="62" t="s">
        <v>306</v>
      </c>
      <c r="E385" s="62" t="s">
        <v>1438</v>
      </c>
      <c r="F385" s="136">
        <v>3.0147680610000003</v>
      </c>
      <c r="G385" s="136">
        <v>1.274566447</v>
      </c>
      <c r="H385" s="77">
        <f t="shared" si="10"/>
        <v>1.365328279350194</v>
      </c>
      <c r="I385" s="63">
        <f t="shared" si="11"/>
        <v>2.3429070287435817E-4</v>
      </c>
      <c r="J385" s="139">
        <v>120.16600248170869</v>
      </c>
      <c r="K385" s="139">
        <v>40.976272727272701</v>
      </c>
      <c r="L385" s="140"/>
    </row>
    <row r="386" spans="1:12" x14ac:dyDescent="0.2">
      <c r="A386" s="62" t="s">
        <v>2516</v>
      </c>
      <c r="B386" s="62" t="s">
        <v>2462</v>
      </c>
      <c r="C386" s="62" t="s">
        <v>1231</v>
      </c>
      <c r="D386" s="62" t="s">
        <v>1149</v>
      </c>
      <c r="E386" s="62" t="s">
        <v>1438</v>
      </c>
      <c r="F386" s="136">
        <v>3.0059031200000002</v>
      </c>
      <c r="G386" s="136">
        <v>3.4188975099999999</v>
      </c>
      <c r="H386" s="77">
        <f t="shared" si="10"/>
        <v>-0.12079753452451392</v>
      </c>
      <c r="I386" s="63">
        <f t="shared" si="11"/>
        <v>2.3360176985669153E-4</v>
      </c>
      <c r="J386" s="139">
        <v>204.6738987</v>
      </c>
      <c r="K386" s="139">
        <v>39.730318181818198</v>
      </c>
      <c r="L386" s="140"/>
    </row>
    <row r="387" spans="1:12" x14ac:dyDescent="0.2">
      <c r="A387" s="62" t="s">
        <v>2245</v>
      </c>
      <c r="B387" s="62" t="s">
        <v>2199</v>
      </c>
      <c r="C387" s="62" t="s">
        <v>219</v>
      </c>
      <c r="D387" s="62" t="s">
        <v>307</v>
      </c>
      <c r="E387" s="62" t="s">
        <v>1438</v>
      </c>
      <c r="F387" s="136">
        <v>3.0034232599999999</v>
      </c>
      <c r="G387" s="136">
        <v>0.77750306999999996</v>
      </c>
      <c r="H387" s="77">
        <f t="shared" si="10"/>
        <v>2.8629085541745836</v>
      </c>
      <c r="I387" s="63">
        <f t="shared" si="11"/>
        <v>2.3340904917945398E-4</v>
      </c>
      <c r="J387" s="139">
        <v>35.456000000000003</v>
      </c>
      <c r="K387" s="139">
        <v>35.498227272727298</v>
      </c>
      <c r="L387" s="140"/>
    </row>
    <row r="388" spans="1:12" x14ac:dyDescent="0.2">
      <c r="A388" s="62" t="s">
        <v>2754</v>
      </c>
      <c r="B388" s="62" t="s">
        <v>895</v>
      </c>
      <c r="C388" s="62" t="s">
        <v>2780</v>
      </c>
      <c r="D388" s="62" t="s">
        <v>307</v>
      </c>
      <c r="E388" s="62" t="s">
        <v>308</v>
      </c>
      <c r="F388" s="136">
        <v>2.9807727599999998</v>
      </c>
      <c r="G388" s="136">
        <v>4.6048868919999997</v>
      </c>
      <c r="H388" s="77">
        <f t="shared" si="10"/>
        <v>-0.35269359923292554</v>
      </c>
      <c r="I388" s="63">
        <f t="shared" si="11"/>
        <v>2.3164878057567443E-4</v>
      </c>
      <c r="J388" s="139">
        <v>21.089988080697147</v>
      </c>
      <c r="K388" s="139">
        <v>55.383363636363597</v>
      </c>
      <c r="L388" s="140"/>
    </row>
    <row r="389" spans="1:12" x14ac:dyDescent="0.2">
      <c r="A389" s="62" t="s">
        <v>2607</v>
      </c>
      <c r="B389" s="62" t="s">
        <v>525</v>
      </c>
      <c r="C389" s="62" t="s">
        <v>1231</v>
      </c>
      <c r="D389" s="62" t="s">
        <v>307</v>
      </c>
      <c r="E389" s="62" t="s">
        <v>1438</v>
      </c>
      <c r="F389" s="136">
        <v>2.961355186</v>
      </c>
      <c r="G389" s="136">
        <v>1.12963572</v>
      </c>
      <c r="H389" s="77">
        <f t="shared" si="10"/>
        <v>1.621513407879843</v>
      </c>
      <c r="I389" s="63">
        <f t="shared" si="11"/>
        <v>2.3013975667449053E-4</v>
      </c>
      <c r="J389" s="139">
        <v>338.37469186999999</v>
      </c>
      <c r="K389" s="139">
        <v>21.339818181818199</v>
      </c>
      <c r="L389" s="140"/>
    </row>
    <row r="390" spans="1:12" x14ac:dyDescent="0.2">
      <c r="A390" s="62" t="s">
        <v>2768</v>
      </c>
      <c r="B390" s="62" t="s">
        <v>50</v>
      </c>
      <c r="C390" s="62" t="s">
        <v>2780</v>
      </c>
      <c r="D390" s="62" t="s">
        <v>307</v>
      </c>
      <c r="E390" s="62" t="s">
        <v>308</v>
      </c>
      <c r="F390" s="136">
        <v>2.9465644130000004</v>
      </c>
      <c r="G390" s="136">
        <v>0.16399326</v>
      </c>
      <c r="H390" s="77">
        <f t="shared" si="10"/>
        <v>16.967594601143976</v>
      </c>
      <c r="I390" s="63">
        <f t="shared" si="11"/>
        <v>2.2899030154822269E-4</v>
      </c>
      <c r="J390" s="139">
        <v>14.65898245</v>
      </c>
      <c r="K390" s="139">
        <v>14.8407727272727</v>
      </c>
      <c r="L390" s="140"/>
    </row>
    <row r="391" spans="1:12" x14ac:dyDescent="0.2">
      <c r="A391" s="62" t="s">
        <v>2565</v>
      </c>
      <c r="B391" s="62" t="s">
        <v>261</v>
      </c>
      <c r="C391" s="62" t="s">
        <v>1231</v>
      </c>
      <c r="D391" s="62" t="s">
        <v>307</v>
      </c>
      <c r="E391" s="62" t="s">
        <v>1438</v>
      </c>
      <c r="F391" s="136">
        <v>2.9106714240000002</v>
      </c>
      <c r="G391" s="136">
        <v>1.1909773300000002</v>
      </c>
      <c r="H391" s="77">
        <f t="shared" ref="H391:H454" si="12">IF(ISERROR(F391/G391-1),"",IF((F391/G391-1)&gt;10000%,"",F391/G391-1))</f>
        <v>1.4439352040395259</v>
      </c>
      <c r="I391" s="63">
        <f t="shared" ref="I391:I454" si="13">F391/$F$1039</f>
        <v>2.2620090168364994E-4</v>
      </c>
      <c r="J391" s="139">
        <v>305.91731536603248</v>
      </c>
      <c r="K391" s="139">
        <v>17.842681818181799</v>
      </c>
      <c r="L391" s="140"/>
    </row>
    <row r="392" spans="1:12" x14ac:dyDescent="0.2">
      <c r="A392" s="62" t="s">
        <v>1288</v>
      </c>
      <c r="B392" s="62" t="s">
        <v>879</v>
      </c>
      <c r="C392" s="62" t="s">
        <v>1231</v>
      </c>
      <c r="D392" s="62" t="s">
        <v>307</v>
      </c>
      <c r="E392" s="62" t="s">
        <v>308</v>
      </c>
      <c r="F392" s="136">
        <v>2.9064285000000001</v>
      </c>
      <c r="G392" s="136">
        <v>1.7701178400000002</v>
      </c>
      <c r="H392" s="77">
        <f t="shared" si="12"/>
        <v>0.64194068571163587</v>
      </c>
      <c r="I392" s="63">
        <f t="shared" si="13"/>
        <v>2.2587116565550827E-4</v>
      </c>
      <c r="J392" s="139">
        <v>11.24720026</v>
      </c>
      <c r="K392" s="139">
        <v>47.039636363636397</v>
      </c>
      <c r="L392" s="140"/>
    </row>
    <row r="393" spans="1:12" x14ac:dyDescent="0.2">
      <c r="A393" s="62" t="s">
        <v>2536</v>
      </c>
      <c r="B393" s="62" t="s">
        <v>268</v>
      </c>
      <c r="C393" s="62" t="s">
        <v>1231</v>
      </c>
      <c r="D393" s="62" t="s">
        <v>307</v>
      </c>
      <c r="E393" s="62" t="s">
        <v>1438</v>
      </c>
      <c r="F393" s="136">
        <v>2.8974637200000002</v>
      </c>
      <c r="G393" s="136">
        <v>4.79421345</v>
      </c>
      <c r="H393" s="77">
        <f t="shared" si="12"/>
        <v>-0.39563314186605514</v>
      </c>
      <c r="I393" s="63">
        <f t="shared" si="13"/>
        <v>2.2517447371609014E-4</v>
      </c>
      <c r="J393" s="139">
        <v>223.73557861562833</v>
      </c>
      <c r="K393" s="139">
        <v>20.387363636363599</v>
      </c>
      <c r="L393" s="140"/>
    </row>
    <row r="394" spans="1:12" x14ac:dyDescent="0.2">
      <c r="A394" s="62" t="s">
        <v>1462</v>
      </c>
      <c r="B394" s="62" t="s">
        <v>332</v>
      </c>
      <c r="C394" s="62" t="s">
        <v>1228</v>
      </c>
      <c r="D394" s="62" t="s">
        <v>306</v>
      </c>
      <c r="E394" s="62" t="s">
        <v>1438</v>
      </c>
      <c r="F394" s="136">
        <v>2.87898736</v>
      </c>
      <c r="G394" s="136">
        <v>0.71659759000000001</v>
      </c>
      <c r="H394" s="77">
        <f t="shared" si="12"/>
        <v>3.0175789036633516</v>
      </c>
      <c r="I394" s="63">
        <f t="shared" si="13"/>
        <v>2.2373859563745485E-4</v>
      </c>
      <c r="J394" s="139">
        <v>61.44176375</v>
      </c>
      <c r="K394" s="139">
        <v>36.231954545454499</v>
      </c>
      <c r="L394" s="140"/>
    </row>
    <row r="395" spans="1:12" x14ac:dyDescent="0.2">
      <c r="A395" s="62" t="s">
        <v>1254</v>
      </c>
      <c r="B395" s="62" t="s">
        <v>126</v>
      </c>
      <c r="C395" s="62" t="s">
        <v>1378</v>
      </c>
      <c r="D395" s="62" t="s">
        <v>307</v>
      </c>
      <c r="E395" s="62" t="s">
        <v>308</v>
      </c>
      <c r="F395" s="136">
        <v>2.8140985299999999</v>
      </c>
      <c r="G395" s="136">
        <v>1.5024006000000001</v>
      </c>
      <c r="H395" s="77">
        <f t="shared" si="12"/>
        <v>0.87306802859370514</v>
      </c>
      <c r="I395" s="63">
        <f t="shared" si="13"/>
        <v>2.1869580319644962E-4</v>
      </c>
      <c r="J395" s="139">
        <v>414.59069448000002</v>
      </c>
      <c r="K395" s="139">
        <v>16.608909090909101</v>
      </c>
      <c r="L395" s="140"/>
    </row>
    <row r="396" spans="1:12" x14ac:dyDescent="0.2">
      <c r="A396" s="62" t="s">
        <v>1472</v>
      </c>
      <c r="B396" s="62" t="s">
        <v>343</v>
      </c>
      <c r="C396" s="62" t="s">
        <v>1228</v>
      </c>
      <c r="D396" s="62" t="s">
        <v>306</v>
      </c>
      <c r="E396" s="62" t="s">
        <v>1438</v>
      </c>
      <c r="F396" s="136">
        <v>2.8125297499999999</v>
      </c>
      <c r="G396" s="136">
        <v>1.372428E-2</v>
      </c>
      <c r="H396" s="77" t="str">
        <f t="shared" si="12"/>
        <v/>
      </c>
      <c r="I396" s="63">
        <f t="shared" si="13"/>
        <v>2.1857388649791152E-4</v>
      </c>
      <c r="J396" s="139">
        <v>13.500188230000001</v>
      </c>
      <c r="K396" s="139">
        <v>35.620772727272701</v>
      </c>
      <c r="L396" s="140"/>
    </row>
    <row r="397" spans="1:12" x14ac:dyDescent="0.2">
      <c r="A397" s="62" t="s">
        <v>2680</v>
      </c>
      <c r="B397" s="62" t="s">
        <v>19</v>
      </c>
      <c r="C397" s="62" t="s">
        <v>1231</v>
      </c>
      <c r="D397" s="62" t="s">
        <v>307</v>
      </c>
      <c r="E397" s="62" t="s">
        <v>1438</v>
      </c>
      <c r="F397" s="136">
        <v>2.7848701400000002</v>
      </c>
      <c r="G397" s="136">
        <v>0.46846909000000003</v>
      </c>
      <c r="H397" s="77">
        <f t="shared" si="12"/>
        <v>4.9446187580913827</v>
      </c>
      <c r="I397" s="63">
        <f t="shared" si="13"/>
        <v>2.1642433822852293E-4</v>
      </c>
      <c r="J397" s="139">
        <v>32.190118956437701</v>
      </c>
      <c r="K397" s="139">
        <v>39.091272727272703</v>
      </c>
      <c r="L397" s="140"/>
    </row>
    <row r="398" spans="1:12" x14ac:dyDescent="0.2">
      <c r="A398" s="62" t="s">
        <v>692</v>
      </c>
      <c r="B398" s="62" t="s">
        <v>86</v>
      </c>
      <c r="C398" s="62" t="s">
        <v>698</v>
      </c>
      <c r="D398" s="62" t="s">
        <v>306</v>
      </c>
      <c r="E398" s="62" t="s">
        <v>1438</v>
      </c>
      <c r="F398" s="136">
        <v>2.7694129419999998</v>
      </c>
      <c r="G398" s="136">
        <v>1.57065484</v>
      </c>
      <c r="H398" s="77">
        <f t="shared" si="12"/>
        <v>0.76322185592348202</v>
      </c>
      <c r="I398" s="63">
        <f t="shared" si="13"/>
        <v>2.1522309232482081E-4</v>
      </c>
      <c r="J398" s="139">
        <v>46.710294420000004</v>
      </c>
      <c r="K398" s="139">
        <v>61.2307272727273</v>
      </c>
      <c r="L398" s="140"/>
    </row>
    <row r="399" spans="1:12" x14ac:dyDescent="0.2">
      <c r="A399" s="62" t="s">
        <v>194</v>
      </c>
      <c r="B399" s="62" t="s">
        <v>195</v>
      </c>
      <c r="C399" s="62" t="s">
        <v>219</v>
      </c>
      <c r="D399" s="62" t="s">
        <v>1149</v>
      </c>
      <c r="E399" s="62" t="s">
        <v>1438</v>
      </c>
      <c r="F399" s="136">
        <v>2.7536352599999998</v>
      </c>
      <c r="G399" s="136">
        <v>4.1180051600000001</v>
      </c>
      <c r="H399" s="77">
        <f t="shared" si="12"/>
        <v>-0.33131816182571272</v>
      </c>
      <c r="I399" s="63">
        <f t="shared" si="13"/>
        <v>2.1399694021934773E-4</v>
      </c>
      <c r="J399" s="139">
        <v>482.11275000000001</v>
      </c>
      <c r="K399" s="139">
        <v>22.678909090909102</v>
      </c>
      <c r="L399" s="140"/>
    </row>
    <row r="400" spans="1:12" x14ac:dyDescent="0.2">
      <c r="A400" s="62" t="s">
        <v>3103</v>
      </c>
      <c r="B400" s="62" t="s">
        <v>3104</v>
      </c>
      <c r="C400" s="62" t="s">
        <v>2797</v>
      </c>
      <c r="D400" s="62" t="s">
        <v>307</v>
      </c>
      <c r="E400" s="62" t="s">
        <v>308</v>
      </c>
      <c r="F400" s="136">
        <v>2.7495089799999999</v>
      </c>
      <c r="G400" s="136"/>
      <c r="H400" s="77" t="str">
        <f t="shared" si="12"/>
        <v/>
      </c>
      <c r="I400" s="63">
        <f t="shared" si="13"/>
        <v>2.1367626910240094E-4</v>
      </c>
      <c r="J400" s="139">
        <v>67.935460222499998</v>
      </c>
      <c r="K400" s="139">
        <v>117.52275</v>
      </c>
      <c r="L400" s="140"/>
    </row>
    <row r="401" spans="1:18" x14ac:dyDescent="0.2">
      <c r="A401" s="62" t="s">
        <v>2430</v>
      </c>
      <c r="B401" s="62" t="s">
        <v>2212</v>
      </c>
      <c r="C401" s="62" t="s">
        <v>947</v>
      </c>
      <c r="D401" s="62" t="s">
        <v>307</v>
      </c>
      <c r="E401" s="62" t="s">
        <v>308</v>
      </c>
      <c r="F401" s="136">
        <v>2.7377007599999996</v>
      </c>
      <c r="G401" s="136">
        <v>0.257380569</v>
      </c>
      <c r="H401" s="77">
        <f t="shared" si="12"/>
        <v>9.636781053973035</v>
      </c>
      <c r="I401" s="63">
        <f t="shared" si="13"/>
        <v>2.1275860110688111E-4</v>
      </c>
      <c r="J401" s="139">
        <v>13.598369999999999</v>
      </c>
      <c r="K401" s="139">
        <v>113.26327272727301</v>
      </c>
      <c r="L401" s="140"/>
    </row>
    <row r="402" spans="1:18" x14ac:dyDescent="0.2">
      <c r="A402" s="62" t="s">
        <v>323</v>
      </c>
      <c r="B402" s="62" t="s">
        <v>324</v>
      </c>
      <c r="C402" s="62" t="s">
        <v>1232</v>
      </c>
      <c r="D402" s="62" t="s">
        <v>306</v>
      </c>
      <c r="E402" s="62" t="s">
        <v>308</v>
      </c>
      <c r="F402" s="136">
        <v>2.7179804600000002</v>
      </c>
      <c r="G402" s="136">
        <v>3.6589309700000001</v>
      </c>
      <c r="H402" s="77">
        <f t="shared" si="12"/>
        <v>-0.25716541736232867</v>
      </c>
      <c r="I402" s="63">
        <f t="shared" si="13"/>
        <v>2.1122605105513333E-4</v>
      </c>
      <c r="J402" s="139">
        <v>487.87870570000001</v>
      </c>
      <c r="K402" s="139">
        <v>25.0930454545455</v>
      </c>
      <c r="L402" s="140"/>
    </row>
    <row r="403" spans="1:18" x14ac:dyDescent="0.2">
      <c r="A403" s="135" t="s">
        <v>352</v>
      </c>
      <c r="B403" s="135" t="s">
        <v>353</v>
      </c>
      <c r="C403" s="135" t="s">
        <v>1232</v>
      </c>
      <c r="D403" s="135" t="s">
        <v>306</v>
      </c>
      <c r="E403" s="135" t="s">
        <v>308</v>
      </c>
      <c r="F403" s="136">
        <v>2.7155269259999999</v>
      </c>
      <c r="G403" s="136">
        <v>3.1932499700000001</v>
      </c>
      <c r="H403" s="137">
        <f t="shared" si="12"/>
        <v>-0.14960402363990322</v>
      </c>
      <c r="I403" s="138">
        <f t="shared" si="13"/>
        <v>2.1103537628554741E-4</v>
      </c>
      <c r="J403" s="139">
        <v>502.39268029999999</v>
      </c>
      <c r="K403" s="139">
        <v>13.6584090909091</v>
      </c>
      <c r="L403" s="140"/>
    </row>
    <row r="404" spans="1:18" x14ac:dyDescent="0.2">
      <c r="A404" s="62" t="s">
        <v>2925</v>
      </c>
      <c r="B404" s="62" t="s">
        <v>2926</v>
      </c>
      <c r="C404" s="62" t="s">
        <v>1232</v>
      </c>
      <c r="D404" s="62" t="s">
        <v>306</v>
      </c>
      <c r="E404" s="62" t="s">
        <v>308</v>
      </c>
      <c r="F404" s="136">
        <v>2.6907119399999999</v>
      </c>
      <c r="G404" s="136">
        <v>1.55072812</v>
      </c>
      <c r="H404" s="77">
        <f t="shared" si="12"/>
        <v>0.7351281022749494</v>
      </c>
      <c r="I404" s="63">
        <f t="shared" si="13"/>
        <v>2.0910689608603618E-4</v>
      </c>
      <c r="J404" s="139">
        <v>123.4510137</v>
      </c>
      <c r="K404" s="139">
        <v>124.164409090909</v>
      </c>
      <c r="L404" s="140"/>
      <c r="R404" s="152"/>
    </row>
    <row r="405" spans="1:18" x14ac:dyDescent="0.2">
      <c r="A405" s="62" t="s">
        <v>694</v>
      </c>
      <c r="B405" s="62" t="s">
        <v>85</v>
      </c>
      <c r="C405" s="62" t="s">
        <v>698</v>
      </c>
      <c r="D405" s="62" t="s">
        <v>306</v>
      </c>
      <c r="E405" s="62" t="s">
        <v>1438</v>
      </c>
      <c r="F405" s="136">
        <v>2.6824108180000001</v>
      </c>
      <c r="G405" s="136">
        <v>4.2411177389999999</v>
      </c>
      <c r="H405" s="77">
        <f t="shared" si="12"/>
        <v>-0.36752267136246075</v>
      </c>
      <c r="I405" s="63">
        <f t="shared" si="13"/>
        <v>2.0846177988848014E-4</v>
      </c>
      <c r="J405" s="139">
        <v>161.03734731</v>
      </c>
      <c r="K405" s="139">
        <v>61.672499999999999</v>
      </c>
      <c r="L405" s="140"/>
    </row>
    <row r="406" spans="1:18" x14ac:dyDescent="0.2">
      <c r="A406" s="62" t="s">
        <v>2299</v>
      </c>
      <c r="B406" s="62" t="s">
        <v>1354</v>
      </c>
      <c r="C406" s="62" t="s">
        <v>947</v>
      </c>
      <c r="D406" s="62" t="s">
        <v>306</v>
      </c>
      <c r="E406" s="62" t="s">
        <v>1438</v>
      </c>
      <c r="F406" s="136">
        <v>2.6796428799999998</v>
      </c>
      <c r="G406" s="136">
        <v>3.3613396440000001</v>
      </c>
      <c r="H406" s="77">
        <f t="shared" si="12"/>
        <v>-0.20280508255594776</v>
      </c>
      <c r="I406" s="63">
        <f t="shared" si="13"/>
        <v>2.0824667142029581E-4</v>
      </c>
      <c r="J406" s="139">
        <v>10.418912000000001</v>
      </c>
      <c r="K406" s="139">
        <v>44.348545454545501</v>
      </c>
      <c r="L406" s="140"/>
    </row>
    <row r="407" spans="1:18" x14ac:dyDescent="0.2">
      <c r="A407" s="62" t="s">
        <v>2632</v>
      </c>
      <c r="B407" s="62" t="s">
        <v>57</v>
      </c>
      <c r="C407" s="62" t="s">
        <v>1231</v>
      </c>
      <c r="D407" s="62" t="s">
        <v>307</v>
      </c>
      <c r="E407" s="62" t="s">
        <v>308</v>
      </c>
      <c r="F407" s="136">
        <v>2.66294166</v>
      </c>
      <c r="G407" s="136">
        <v>0.63304490499999999</v>
      </c>
      <c r="H407" s="77">
        <f t="shared" si="12"/>
        <v>3.2065604492938773</v>
      </c>
      <c r="I407" s="63">
        <f t="shared" si="13"/>
        <v>2.0694874717090551E-4</v>
      </c>
      <c r="J407" s="139">
        <v>71.587999999999994</v>
      </c>
      <c r="K407" s="139">
        <v>57.741818181818203</v>
      </c>
      <c r="L407" s="140"/>
    </row>
    <row r="408" spans="1:18" x14ac:dyDescent="0.2">
      <c r="A408" s="62" t="s">
        <v>2643</v>
      </c>
      <c r="B408" s="62" t="s">
        <v>1373</v>
      </c>
      <c r="C408" s="62" t="s">
        <v>1226</v>
      </c>
      <c r="D408" s="62" t="s">
        <v>306</v>
      </c>
      <c r="E408" s="62" t="s">
        <v>1438</v>
      </c>
      <c r="F408" s="136">
        <v>2.65624591</v>
      </c>
      <c r="G408" s="136">
        <v>1.3877480200000001</v>
      </c>
      <c r="H408" s="77">
        <f t="shared" si="12"/>
        <v>0.91406932074023062</v>
      </c>
      <c r="I408" s="63">
        <f t="shared" si="13"/>
        <v>2.0642839139492895E-4</v>
      </c>
      <c r="J408" s="139">
        <v>69.807793260000011</v>
      </c>
      <c r="K408" s="139">
        <v>25.303045454545501</v>
      </c>
      <c r="L408" s="140"/>
    </row>
    <row r="409" spans="1:18" x14ac:dyDescent="0.2">
      <c r="A409" s="62" t="s">
        <v>596</v>
      </c>
      <c r="B409" s="62" t="s">
        <v>595</v>
      </c>
      <c r="C409" s="62" t="s">
        <v>1233</v>
      </c>
      <c r="D409" s="62" t="s">
        <v>307</v>
      </c>
      <c r="E409" s="62" t="s">
        <v>1438</v>
      </c>
      <c r="F409" s="136">
        <v>2.6493193599999998</v>
      </c>
      <c r="G409" s="136">
        <v>4.4192043200000004</v>
      </c>
      <c r="H409" s="77">
        <f t="shared" si="12"/>
        <v>-0.40049855852783933</v>
      </c>
      <c r="I409" s="63">
        <f t="shared" si="13"/>
        <v>2.0589009914983461E-4</v>
      </c>
      <c r="J409" s="139">
        <v>79.162303480000006</v>
      </c>
      <c r="K409" s="139">
        <v>9.8691363636363594</v>
      </c>
      <c r="L409" s="140"/>
    </row>
    <row r="410" spans="1:18" x14ac:dyDescent="0.2">
      <c r="A410" s="62" t="s">
        <v>2378</v>
      </c>
      <c r="B410" s="62" t="s">
        <v>794</v>
      </c>
      <c r="C410" s="62" t="s">
        <v>947</v>
      </c>
      <c r="D410" s="62" t="s">
        <v>306</v>
      </c>
      <c r="E410" s="62" t="s">
        <v>1438</v>
      </c>
      <c r="F410" s="136">
        <v>2.6356632000000002</v>
      </c>
      <c r="G410" s="136">
        <v>3.2038816800000003</v>
      </c>
      <c r="H410" s="77">
        <f t="shared" si="12"/>
        <v>-0.17735314120588874</v>
      </c>
      <c r="I410" s="63">
        <f t="shared" si="13"/>
        <v>2.0482881972129266E-4</v>
      </c>
      <c r="J410" s="139">
        <v>442.66981860901257</v>
      </c>
      <c r="K410" s="139">
        <v>31.911045454545501</v>
      </c>
      <c r="L410" s="140"/>
    </row>
    <row r="411" spans="1:18" x14ac:dyDescent="0.2">
      <c r="A411" s="62" t="s">
        <v>713</v>
      </c>
      <c r="B411" s="62" t="s">
        <v>835</v>
      </c>
      <c r="C411" s="62" t="s">
        <v>1232</v>
      </c>
      <c r="D411" s="62" t="s">
        <v>306</v>
      </c>
      <c r="E411" s="62" t="s">
        <v>1438</v>
      </c>
      <c r="F411" s="136">
        <v>2.6273337200000002</v>
      </c>
      <c r="G411" s="136">
        <v>4.1731464000000003</v>
      </c>
      <c r="H411" s="77">
        <f t="shared" si="12"/>
        <v>-0.37041899129155875</v>
      </c>
      <c r="I411" s="63">
        <f t="shared" si="13"/>
        <v>2.0418149970055099E-4</v>
      </c>
      <c r="J411" s="139">
        <v>126.57502959999999</v>
      </c>
      <c r="K411" s="139">
        <v>12.3950454545455</v>
      </c>
      <c r="L411" s="140"/>
      <c r="M411" s="140"/>
      <c r="N411" s="140"/>
      <c r="O411" s="140"/>
      <c r="P411" s="140"/>
      <c r="Q411" s="140"/>
    </row>
    <row r="412" spans="1:18" x14ac:dyDescent="0.2">
      <c r="A412" s="62" t="s">
        <v>204</v>
      </c>
      <c r="B412" s="62" t="s">
        <v>205</v>
      </c>
      <c r="C412" s="62" t="s">
        <v>219</v>
      </c>
      <c r="D412" s="62" t="s">
        <v>307</v>
      </c>
      <c r="E412" s="62" t="s">
        <v>1438</v>
      </c>
      <c r="F412" s="136">
        <v>2.6268039600000002</v>
      </c>
      <c r="G412" s="136">
        <v>0.75608169999999997</v>
      </c>
      <c r="H412" s="77">
        <f t="shared" si="12"/>
        <v>2.4742329565706989</v>
      </c>
      <c r="I412" s="63">
        <f t="shared" si="13"/>
        <v>2.0414032975306468E-4</v>
      </c>
      <c r="J412" s="139">
        <v>149.56925000000001</v>
      </c>
      <c r="K412" s="139">
        <v>31.111818181818201</v>
      </c>
      <c r="L412" s="140"/>
    </row>
    <row r="413" spans="1:18" x14ac:dyDescent="0.2">
      <c r="A413" s="62" t="s">
        <v>349</v>
      </c>
      <c r="B413" s="62" t="s">
        <v>350</v>
      </c>
      <c r="C413" s="62" t="s">
        <v>1232</v>
      </c>
      <c r="D413" s="62" t="s">
        <v>306</v>
      </c>
      <c r="E413" s="62" t="s">
        <v>1438</v>
      </c>
      <c r="F413" s="136">
        <v>2.5602411899999997</v>
      </c>
      <c r="G413" s="136">
        <v>2.2369337650000003</v>
      </c>
      <c r="H413" s="77">
        <f t="shared" si="12"/>
        <v>0.14453151454844226</v>
      </c>
      <c r="I413" s="63">
        <f t="shared" si="13"/>
        <v>1.9896744817377945E-4</v>
      </c>
      <c r="J413" s="139">
        <v>88.470060050000001</v>
      </c>
      <c r="K413" s="139">
        <v>39.858818181818201</v>
      </c>
      <c r="L413" s="140"/>
    </row>
    <row r="414" spans="1:18" x14ac:dyDescent="0.2">
      <c r="A414" s="62" t="s">
        <v>800</v>
      </c>
      <c r="B414" s="62" t="s">
        <v>801</v>
      </c>
      <c r="C414" s="62" t="s">
        <v>1227</v>
      </c>
      <c r="D414" s="62" t="s">
        <v>306</v>
      </c>
      <c r="E414" s="62" t="s">
        <v>1438</v>
      </c>
      <c r="F414" s="136">
        <v>2.5588348459999999</v>
      </c>
      <c r="G414" s="136">
        <v>2.161358538</v>
      </c>
      <c r="H414" s="77">
        <f t="shared" si="12"/>
        <v>0.18390114412382608</v>
      </c>
      <c r="I414" s="63">
        <f t="shared" si="13"/>
        <v>1.9885815508138355E-4</v>
      </c>
      <c r="J414" s="139">
        <v>47.565056820000002</v>
      </c>
      <c r="K414" s="139">
        <v>168.311227272727</v>
      </c>
      <c r="L414" s="140"/>
    </row>
    <row r="415" spans="1:18" x14ac:dyDescent="0.2">
      <c r="A415" s="62" t="s">
        <v>313</v>
      </c>
      <c r="B415" s="62" t="s">
        <v>314</v>
      </c>
      <c r="C415" s="62" t="s">
        <v>1227</v>
      </c>
      <c r="D415" s="62" t="s">
        <v>306</v>
      </c>
      <c r="E415" s="62" t="s">
        <v>1438</v>
      </c>
      <c r="F415" s="136">
        <v>2.5561514550000002</v>
      </c>
      <c r="G415" s="136">
        <v>3.0391883439999998</v>
      </c>
      <c r="H415" s="77">
        <f t="shared" si="12"/>
        <v>-0.15893614818364799</v>
      </c>
      <c r="I415" s="63">
        <f t="shared" si="13"/>
        <v>1.9864961712730023E-4</v>
      </c>
      <c r="J415" s="139">
        <v>109.9592169</v>
      </c>
      <c r="K415" s="139">
        <v>4.9824090909090897</v>
      </c>
      <c r="L415" s="140"/>
    </row>
    <row r="416" spans="1:18" x14ac:dyDescent="0.2">
      <c r="A416" s="62" t="s">
        <v>378</v>
      </c>
      <c r="B416" s="62" t="s">
        <v>1377</v>
      </c>
      <c r="C416" s="62" t="s">
        <v>1227</v>
      </c>
      <c r="D416" s="62" t="s">
        <v>306</v>
      </c>
      <c r="E416" s="62" t="s">
        <v>1438</v>
      </c>
      <c r="F416" s="136">
        <v>2.5490434300000002</v>
      </c>
      <c r="G416" s="136">
        <v>1.751055E-2</v>
      </c>
      <c r="H416" s="77" t="str">
        <f t="shared" si="12"/>
        <v/>
      </c>
      <c r="I416" s="63">
        <f t="shared" si="13"/>
        <v>1.9809722167279017E-4</v>
      </c>
      <c r="J416" s="139">
        <v>12.54974693</v>
      </c>
      <c r="K416" s="139">
        <v>12.0595454545455</v>
      </c>
      <c r="L416" s="140"/>
      <c r="M416" s="140"/>
      <c r="N416" s="140"/>
      <c r="O416" s="140"/>
      <c r="P416" s="140"/>
      <c r="Q416" s="140"/>
    </row>
    <row r="417" spans="1:17" x14ac:dyDescent="0.2">
      <c r="A417" s="62" t="s">
        <v>2756</v>
      </c>
      <c r="B417" s="62" t="s">
        <v>72</v>
      </c>
      <c r="C417" s="62" t="s">
        <v>2780</v>
      </c>
      <c r="D417" s="62" t="s">
        <v>307</v>
      </c>
      <c r="E417" s="62" t="s">
        <v>308</v>
      </c>
      <c r="F417" s="136">
        <v>2.5386887999999996</v>
      </c>
      <c r="G417" s="136">
        <v>2.7308830000000003E-2</v>
      </c>
      <c r="H417" s="77">
        <f t="shared" si="12"/>
        <v>91.962195744013911</v>
      </c>
      <c r="I417" s="63">
        <f t="shared" si="13"/>
        <v>1.9729251846126042E-4</v>
      </c>
      <c r="J417" s="139">
        <v>26.19143914</v>
      </c>
      <c r="K417" s="139">
        <v>9.5452272727272707</v>
      </c>
      <c r="L417" s="140"/>
    </row>
    <row r="418" spans="1:17" x14ac:dyDescent="0.2">
      <c r="A418" s="62" t="s">
        <v>2427</v>
      </c>
      <c r="B418" s="62" t="s">
        <v>1435</v>
      </c>
      <c r="C418" s="62" t="s">
        <v>947</v>
      </c>
      <c r="D418" s="62" t="s">
        <v>306</v>
      </c>
      <c r="E418" s="62" t="s">
        <v>1438</v>
      </c>
      <c r="F418" s="136">
        <v>2.5343652099999998</v>
      </c>
      <c r="G418" s="136">
        <v>3.8293843599999997</v>
      </c>
      <c r="H418" s="77">
        <f t="shared" si="12"/>
        <v>-0.33817946391779796</v>
      </c>
      <c r="I418" s="63">
        <f t="shared" si="13"/>
        <v>1.9695651352836204E-4</v>
      </c>
      <c r="J418" s="139">
        <v>49.344318392200002</v>
      </c>
      <c r="K418" s="139">
        <v>56.2649090909091</v>
      </c>
      <c r="L418" s="140"/>
    </row>
    <row r="419" spans="1:17" x14ac:dyDescent="0.2">
      <c r="A419" s="62" t="s">
        <v>2714</v>
      </c>
      <c r="B419" s="62" t="s">
        <v>275</v>
      </c>
      <c r="C419" s="62" t="s">
        <v>1226</v>
      </c>
      <c r="D419" s="62" t="s">
        <v>306</v>
      </c>
      <c r="E419" s="62" t="s">
        <v>1438</v>
      </c>
      <c r="F419" s="136">
        <v>2.5291718100000002</v>
      </c>
      <c r="G419" s="136">
        <v>2.1826357299999999</v>
      </c>
      <c r="H419" s="77">
        <f t="shared" si="12"/>
        <v>0.1587695441969148</v>
      </c>
      <c r="I419" s="63">
        <f t="shared" si="13"/>
        <v>1.9655291188747692E-4</v>
      </c>
      <c r="J419" s="139">
        <v>28.992460000000001</v>
      </c>
      <c r="K419" s="139">
        <v>12.6960909090909</v>
      </c>
      <c r="L419" s="140"/>
    </row>
    <row r="420" spans="1:17" x14ac:dyDescent="0.2">
      <c r="A420" s="62" t="s">
        <v>2608</v>
      </c>
      <c r="B420" s="62" t="s">
        <v>270</v>
      </c>
      <c r="C420" s="62" t="s">
        <v>1231</v>
      </c>
      <c r="D420" s="62" t="s">
        <v>307</v>
      </c>
      <c r="E420" s="62" t="s">
        <v>1438</v>
      </c>
      <c r="F420" s="136">
        <v>2.5272231549999997</v>
      </c>
      <c r="G420" s="136">
        <v>2.5079775499999997</v>
      </c>
      <c r="H420" s="77">
        <f t="shared" si="12"/>
        <v>7.6737548946561596E-3</v>
      </c>
      <c r="I420" s="63">
        <f t="shared" si="13"/>
        <v>1.9640147345494348E-4</v>
      </c>
      <c r="J420" s="139">
        <v>45.800106169999999</v>
      </c>
      <c r="K420" s="139">
        <v>22.592636363636402</v>
      </c>
      <c r="L420" s="140"/>
    </row>
    <row r="421" spans="1:17" x14ac:dyDescent="0.2">
      <c r="A421" s="62" t="s">
        <v>2217</v>
      </c>
      <c r="B421" s="62" t="s">
        <v>2218</v>
      </c>
      <c r="C421" s="62" t="s">
        <v>1232</v>
      </c>
      <c r="D421" s="62" t="s">
        <v>306</v>
      </c>
      <c r="E421" s="62" t="s">
        <v>308</v>
      </c>
      <c r="F421" s="136">
        <v>2.5210374300000002</v>
      </c>
      <c r="G421" s="136">
        <v>2.2541334599999998</v>
      </c>
      <c r="H421" s="77">
        <f t="shared" si="12"/>
        <v>0.11840646294297086</v>
      </c>
      <c r="I421" s="63">
        <f t="shared" si="13"/>
        <v>1.9592075393400074E-4</v>
      </c>
      <c r="J421" s="139">
        <v>173.74272059999998</v>
      </c>
      <c r="K421" s="139">
        <v>30.9121818181818</v>
      </c>
      <c r="L421" s="140"/>
    </row>
    <row r="422" spans="1:17" x14ac:dyDescent="0.2">
      <c r="A422" s="62" t="s">
        <v>2766</v>
      </c>
      <c r="B422" s="62" t="s">
        <v>434</v>
      </c>
      <c r="C422" s="62" t="s">
        <v>2780</v>
      </c>
      <c r="D422" s="62" t="s">
        <v>307</v>
      </c>
      <c r="E422" s="62" t="s">
        <v>308</v>
      </c>
      <c r="F422" s="136">
        <v>2.5132803500000001</v>
      </c>
      <c r="G422" s="136">
        <v>2.53562807</v>
      </c>
      <c r="H422" s="77">
        <f t="shared" si="12"/>
        <v>-8.8134850155685562E-3</v>
      </c>
      <c r="I422" s="63">
        <f t="shared" si="13"/>
        <v>1.9531791760010053E-4</v>
      </c>
      <c r="J422" s="139">
        <v>48.291115619999999</v>
      </c>
      <c r="K422" s="139">
        <v>20.993090909090899</v>
      </c>
      <c r="L422" s="140"/>
    </row>
    <row r="423" spans="1:17" x14ac:dyDescent="0.2">
      <c r="A423" s="62" t="s">
        <v>820</v>
      </c>
      <c r="B423" s="62" t="s">
        <v>446</v>
      </c>
      <c r="C423" s="62" t="s">
        <v>1228</v>
      </c>
      <c r="D423" s="62" t="s">
        <v>306</v>
      </c>
      <c r="E423" s="62" t="s">
        <v>1438</v>
      </c>
      <c r="F423" s="136">
        <v>2.50393621</v>
      </c>
      <c r="G423" s="136">
        <v>1.6943313500000001</v>
      </c>
      <c r="H423" s="77">
        <f t="shared" si="12"/>
        <v>0.47783148201796521</v>
      </c>
      <c r="I423" s="63">
        <f t="shared" si="13"/>
        <v>1.9459174394957093E-4</v>
      </c>
      <c r="J423" s="139">
        <v>69.136242782371809</v>
      </c>
      <c r="K423" s="139">
        <v>29.0930454545455</v>
      </c>
      <c r="L423" s="140"/>
    </row>
    <row r="424" spans="1:17" x14ac:dyDescent="0.2">
      <c r="A424" s="62" t="s">
        <v>8</v>
      </c>
      <c r="B424" s="62" t="s">
        <v>9</v>
      </c>
      <c r="C424" s="62" t="s">
        <v>1378</v>
      </c>
      <c r="D424" s="62" t="s">
        <v>307</v>
      </c>
      <c r="E424" s="62" t="s">
        <v>308</v>
      </c>
      <c r="F424" s="136">
        <v>2.5012511699999997</v>
      </c>
      <c r="G424" s="136">
        <v>0.22304711999999999</v>
      </c>
      <c r="H424" s="77">
        <f t="shared" si="12"/>
        <v>10.214003435686594</v>
      </c>
      <c r="I424" s="63">
        <f t="shared" si="13"/>
        <v>1.9438307784454487E-4</v>
      </c>
      <c r="J424" s="139">
        <v>15.568773219999999</v>
      </c>
      <c r="K424" s="139">
        <v>33.267045454545503</v>
      </c>
      <c r="L424" s="140"/>
    </row>
    <row r="425" spans="1:17" x14ac:dyDescent="0.2">
      <c r="A425" s="62" t="s">
        <v>2545</v>
      </c>
      <c r="B425" s="62" t="s">
        <v>871</v>
      </c>
      <c r="C425" s="62" t="s">
        <v>1231</v>
      </c>
      <c r="D425" s="62" t="s">
        <v>307</v>
      </c>
      <c r="E425" s="62" t="s">
        <v>308</v>
      </c>
      <c r="F425" s="136">
        <v>2.4863934969999999</v>
      </c>
      <c r="G425" s="136">
        <v>3.0397287400000002</v>
      </c>
      <c r="H425" s="77">
        <f t="shared" si="12"/>
        <v>-0.18203441501822959</v>
      </c>
      <c r="I425" s="63">
        <f t="shared" si="13"/>
        <v>1.9322842362909167E-4</v>
      </c>
      <c r="J425" s="139">
        <v>315.52</v>
      </c>
      <c r="K425" s="139">
        <v>48.144181818181799</v>
      </c>
      <c r="L425" s="140"/>
    </row>
    <row r="426" spans="1:17" x14ac:dyDescent="0.2">
      <c r="A426" s="62" t="s">
        <v>2428</v>
      </c>
      <c r="B426" s="62" t="s">
        <v>1436</v>
      </c>
      <c r="C426" s="62" t="s">
        <v>947</v>
      </c>
      <c r="D426" s="62" t="s">
        <v>306</v>
      </c>
      <c r="E426" s="62" t="s">
        <v>1438</v>
      </c>
      <c r="F426" s="136">
        <v>2.48201472</v>
      </c>
      <c r="G426" s="136">
        <v>4.3530290750000002</v>
      </c>
      <c r="H426" s="77">
        <f t="shared" si="12"/>
        <v>-0.42981894280134114</v>
      </c>
      <c r="I426" s="63">
        <f t="shared" si="13"/>
        <v>1.9288812987504423E-4</v>
      </c>
      <c r="J426" s="139">
        <v>124.59316910073801</v>
      </c>
      <c r="K426" s="139">
        <v>50.8556818181818</v>
      </c>
      <c r="L426" s="140"/>
    </row>
    <row r="427" spans="1:17" x14ac:dyDescent="0.2">
      <c r="A427" s="62" t="s">
        <v>2679</v>
      </c>
      <c r="B427" s="62" t="s">
        <v>262</v>
      </c>
      <c r="C427" s="62" t="s">
        <v>1231</v>
      </c>
      <c r="D427" s="62" t="s">
        <v>307</v>
      </c>
      <c r="E427" s="62" t="s">
        <v>1438</v>
      </c>
      <c r="F427" s="136">
        <v>2.4704239700000001</v>
      </c>
      <c r="G427" s="136">
        <v>1.8297424820000001</v>
      </c>
      <c r="H427" s="77">
        <f t="shared" si="12"/>
        <v>0.35014844673645174</v>
      </c>
      <c r="I427" s="63">
        <f t="shared" si="13"/>
        <v>1.9198736241652199E-4</v>
      </c>
      <c r="J427" s="139">
        <v>132.04235055114509</v>
      </c>
      <c r="K427" s="139">
        <v>28.472181818181799</v>
      </c>
      <c r="L427" s="140"/>
      <c r="M427" s="140"/>
      <c r="N427" s="140"/>
      <c r="O427" s="140"/>
      <c r="P427" s="140"/>
      <c r="Q427" s="140"/>
    </row>
    <row r="428" spans="1:17" x14ac:dyDescent="0.2">
      <c r="A428" s="62" t="s">
        <v>2068</v>
      </c>
      <c r="B428" s="62" t="s">
        <v>848</v>
      </c>
      <c r="C428" s="62" t="s">
        <v>1232</v>
      </c>
      <c r="D428" s="62" t="s">
        <v>306</v>
      </c>
      <c r="E428" s="62" t="s">
        <v>1438</v>
      </c>
      <c r="F428" s="136">
        <v>2.47012907</v>
      </c>
      <c r="G428" s="136">
        <v>2.4958706500000001</v>
      </c>
      <c r="H428" s="77">
        <f t="shared" si="12"/>
        <v>-1.0313667497151791E-2</v>
      </c>
      <c r="I428" s="63">
        <f t="shared" si="13"/>
        <v>1.9196444445836414E-4</v>
      </c>
      <c r="J428" s="139">
        <v>62.042496999999997</v>
      </c>
      <c r="K428" s="139">
        <v>12.280727272727299</v>
      </c>
      <c r="L428" s="140"/>
    </row>
    <row r="429" spans="1:17" x14ac:dyDescent="0.2">
      <c r="A429" s="62" t="s">
        <v>212</v>
      </c>
      <c r="B429" s="62" t="s">
        <v>213</v>
      </c>
      <c r="C429" s="62" t="s">
        <v>219</v>
      </c>
      <c r="D429" s="62" t="s">
        <v>307</v>
      </c>
      <c r="E429" s="62" t="s">
        <v>1438</v>
      </c>
      <c r="F429" s="136">
        <v>2.4520991169999999</v>
      </c>
      <c r="G429" s="136">
        <v>1.4137500000000001E-2</v>
      </c>
      <c r="H429" s="77" t="str">
        <f t="shared" si="12"/>
        <v/>
      </c>
      <c r="I429" s="63">
        <f t="shared" si="13"/>
        <v>1.9056325860403327E-4</v>
      </c>
      <c r="J429" s="139">
        <v>13.772</v>
      </c>
      <c r="K429" s="139">
        <v>73.265500000000003</v>
      </c>
      <c r="L429" s="140"/>
    </row>
    <row r="430" spans="1:17" x14ac:dyDescent="0.2">
      <c r="A430" s="62" t="s">
        <v>2593</v>
      </c>
      <c r="B430" s="62" t="s">
        <v>488</v>
      </c>
      <c r="C430" s="62" t="s">
        <v>1231</v>
      </c>
      <c r="D430" s="62" t="s">
        <v>307</v>
      </c>
      <c r="E430" s="62" t="s">
        <v>1438</v>
      </c>
      <c r="F430" s="136">
        <v>2.4513962200000003</v>
      </c>
      <c r="G430" s="136">
        <v>0.71017868999999989</v>
      </c>
      <c r="H430" s="77">
        <f t="shared" si="12"/>
        <v>2.4518019964806332</v>
      </c>
      <c r="I430" s="63">
        <f t="shared" si="13"/>
        <v>1.905086334292782E-4</v>
      </c>
      <c r="J430" s="139">
        <v>38.766263018583096</v>
      </c>
      <c r="K430" s="139">
        <v>83.770954545454501</v>
      </c>
      <c r="L430" s="140"/>
    </row>
    <row r="431" spans="1:17" x14ac:dyDescent="0.2">
      <c r="A431" s="62" t="s">
        <v>2454</v>
      </c>
      <c r="B431" s="62" t="s">
        <v>2184</v>
      </c>
      <c r="C431" s="62" t="s">
        <v>947</v>
      </c>
      <c r="D431" s="62" t="s">
        <v>306</v>
      </c>
      <c r="E431" s="62" t="s">
        <v>1438</v>
      </c>
      <c r="F431" s="136">
        <v>2.4249951620000001</v>
      </c>
      <c r="G431" s="136">
        <v>1.3773448559999999</v>
      </c>
      <c r="H431" s="77">
        <f t="shared" si="12"/>
        <v>0.7606303544360864</v>
      </c>
      <c r="I431" s="63">
        <f t="shared" si="13"/>
        <v>1.8845689269490309E-4</v>
      </c>
      <c r="J431" s="139">
        <v>33.357588013307996</v>
      </c>
      <c r="K431" s="139">
        <v>125.422636363636</v>
      </c>
      <c r="L431" s="140"/>
    </row>
    <row r="432" spans="1:17" x14ac:dyDescent="0.2">
      <c r="A432" s="62" t="s">
        <v>2592</v>
      </c>
      <c r="B432" s="62" t="s">
        <v>30</v>
      </c>
      <c r="C432" s="62" t="s">
        <v>1231</v>
      </c>
      <c r="D432" s="62" t="s">
        <v>1149</v>
      </c>
      <c r="E432" s="62" t="s">
        <v>1438</v>
      </c>
      <c r="F432" s="136">
        <v>2.419289021</v>
      </c>
      <c r="G432" s="136">
        <v>1.2411378850000001</v>
      </c>
      <c r="H432" s="77">
        <f t="shared" si="12"/>
        <v>0.94925080463561851</v>
      </c>
      <c r="I432" s="63">
        <f t="shared" si="13"/>
        <v>1.8801344372684325E-4</v>
      </c>
      <c r="J432" s="139">
        <v>478.04035083002771</v>
      </c>
      <c r="K432" s="139">
        <v>39.020681818181799</v>
      </c>
      <c r="L432" s="140"/>
    </row>
    <row r="433" spans="1:18" x14ac:dyDescent="0.2">
      <c r="A433" s="62" t="s">
        <v>2227</v>
      </c>
      <c r="B433" s="62" t="s">
        <v>1158</v>
      </c>
      <c r="C433" s="62" t="s">
        <v>219</v>
      </c>
      <c r="D433" s="62" t="s">
        <v>1149</v>
      </c>
      <c r="E433" s="62" t="s">
        <v>308</v>
      </c>
      <c r="F433" s="136">
        <v>2.41743467</v>
      </c>
      <c r="G433" s="136">
        <v>0.6857086899999999</v>
      </c>
      <c r="H433" s="77">
        <f t="shared" si="12"/>
        <v>2.5254543295929359</v>
      </c>
      <c r="I433" s="63">
        <f t="shared" si="13"/>
        <v>1.8786933406720273E-4</v>
      </c>
      <c r="J433" s="139">
        <v>11.147807999999999</v>
      </c>
      <c r="K433" s="139">
        <v>15.813363636363601</v>
      </c>
      <c r="L433" s="140"/>
    </row>
    <row r="434" spans="1:18" x14ac:dyDescent="0.2">
      <c r="A434" s="62" t="s">
        <v>1523</v>
      </c>
      <c r="B434" s="62" t="s">
        <v>899</v>
      </c>
      <c r="C434" s="62" t="s">
        <v>1227</v>
      </c>
      <c r="D434" s="62" t="s">
        <v>307</v>
      </c>
      <c r="E434" s="62" t="s">
        <v>308</v>
      </c>
      <c r="F434" s="136">
        <v>2.4152538730000002</v>
      </c>
      <c r="G434" s="136">
        <v>2.5202717720000001</v>
      </c>
      <c r="H434" s="77">
        <f t="shared" si="12"/>
        <v>-4.1669275578427589E-2</v>
      </c>
      <c r="I434" s="63">
        <f t="shared" si="13"/>
        <v>1.8769985487291049E-4</v>
      </c>
      <c r="J434" s="139">
        <v>19.987412550000002</v>
      </c>
      <c r="K434" s="139">
        <v>24.436181818181801</v>
      </c>
      <c r="L434" s="140"/>
    </row>
    <row r="435" spans="1:18" x14ac:dyDescent="0.2">
      <c r="A435" s="62" t="s">
        <v>2361</v>
      </c>
      <c r="B435" s="62" t="s">
        <v>457</v>
      </c>
      <c r="C435" s="62" t="s">
        <v>947</v>
      </c>
      <c r="D435" s="62" t="s">
        <v>306</v>
      </c>
      <c r="E435" s="62" t="s">
        <v>1438</v>
      </c>
      <c r="F435" s="136">
        <v>2.40682331</v>
      </c>
      <c r="G435" s="136">
        <v>1.9947276</v>
      </c>
      <c r="H435" s="77">
        <f t="shared" si="12"/>
        <v>0.20659247408017012</v>
      </c>
      <c r="I435" s="63">
        <f t="shared" si="13"/>
        <v>1.8704467925378132E-4</v>
      </c>
      <c r="J435" s="139">
        <v>34.218624622</v>
      </c>
      <c r="K435" s="139">
        <v>23.0625454545455</v>
      </c>
      <c r="L435" s="140"/>
    </row>
    <row r="436" spans="1:18" x14ac:dyDescent="0.2">
      <c r="A436" s="62" t="s">
        <v>2322</v>
      </c>
      <c r="B436" s="62" t="s">
        <v>172</v>
      </c>
      <c r="C436" s="62" t="s">
        <v>947</v>
      </c>
      <c r="D436" s="62" t="s">
        <v>306</v>
      </c>
      <c r="E436" s="62" t="s">
        <v>1438</v>
      </c>
      <c r="F436" s="136">
        <v>2.4025158820000003</v>
      </c>
      <c r="G436" s="136">
        <v>0.45665288299999995</v>
      </c>
      <c r="H436" s="77">
        <f t="shared" si="12"/>
        <v>4.2611424813888688</v>
      </c>
      <c r="I436" s="63">
        <f t="shared" si="13"/>
        <v>1.867099303400072E-4</v>
      </c>
      <c r="J436" s="139">
        <v>75.955679410000002</v>
      </c>
      <c r="K436" s="139">
        <v>32.897136363636399</v>
      </c>
      <c r="L436" s="140"/>
      <c r="R436" s="152"/>
    </row>
    <row r="437" spans="1:18" x14ac:dyDescent="0.2">
      <c r="A437" s="62" t="s">
        <v>717</v>
      </c>
      <c r="B437" s="62" t="s">
        <v>839</v>
      </c>
      <c r="C437" s="62" t="s">
        <v>1232</v>
      </c>
      <c r="D437" s="62" t="s">
        <v>306</v>
      </c>
      <c r="E437" s="62" t="s">
        <v>1438</v>
      </c>
      <c r="F437" s="136">
        <v>2.38440371</v>
      </c>
      <c r="G437" s="136">
        <v>1.2324302499999999</v>
      </c>
      <c r="H437" s="77">
        <f t="shared" si="12"/>
        <v>0.93471696268409521</v>
      </c>
      <c r="I437" s="63">
        <f t="shared" si="13"/>
        <v>1.8530235489055329E-4</v>
      </c>
      <c r="J437" s="139">
        <v>175.77811369999998</v>
      </c>
      <c r="K437" s="139">
        <v>13.9338181818182</v>
      </c>
      <c r="L437" s="140"/>
    </row>
    <row r="438" spans="1:18" x14ac:dyDescent="0.2">
      <c r="A438" s="62" t="s">
        <v>2788</v>
      </c>
      <c r="B438" s="62" t="s">
        <v>2789</v>
      </c>
      <c r="C438" s="62" t="s">
        <v>219</v>
      </c>
      <c r="D438" s="62" t="s">
        <v>1149</v>
      </c>
      <c r="E438" s="62" t="s">
        <v>308</v>
      </c>
      <c r="F438" s="136">
        <v>2.37738988</v>
      </c>
      <c r="G438" s="136">
        <v>2.8932745099999999</v>
      </c>
      <c r="H438" s="77">
        <f t="shared" si="12"/>
        <v>-0.17830476445181831</v>
      </c>
      <c r="I438" s="63">
        <f t="shared" si="13"/>
        <v>1.8475727973807336E-4</v>
      </c>
      <c r="J438" s="139">
        <v>42.063670000000002</v>
      </c>
      <c r="K438" s="139">
        <v>30.199045454545502</v>
      </c>
      <c r="L438" s="140"/>
    </row>
    <row r="439" spans="1:18" x14ac:dyDescent="0.2">
      <c r="A439" s="62" t="s">
        <v>2389</v>
      </c>
      <c r="B439" s="62" t="s">
        <v>153</v>
      </c>
      <c r="C439" s="62" t="s">
        <v>947</v>
      </c>
      <c r="D439" s="62" t="s">
        <v>306</v>
      </c>
      <c r="E439" s="62" t="s">
        <v>1438</v>
      </c>
      <c r="F439" s="136">
        <v>2.3740664599999999</v>
      </c>
      <c r="G439" s="136">
        <v>1.98415728</v>
      </c>
      <c r="H439" s="77">
        <f t="shared" si="12"/>
        <v>0.19651122616650629</v>
      </c>
      <c r="I439" s="63">
        <f t="shared" si="13"/>
        <v>1.8449900235421103E-4</v>
      </c>
      <c r="J439" s="139">
        <v>21.910121745700003</v>
      </c>
      <c r="K439" s="139">
        <v>15.0967727272727</v>
      </c>
      <c r="L439" s="140"/>
    </row>
    <row r="440" spans="1:18" x14ac:dyDescent="0.2">
      <c r="A440" s="62" t="s">
        <v>2662</v>
      </c>
      <c r="B440" s="62" t="s">
        <v>266</v>
      </c>
      <c r="C440" s="62" t="s">
        <v>1231</v>
      </c>
      <c r="D440" s="62" t="s">
        <v>307</v>
      </c>
      <c r="E440" s="62" t="s">
        <v>1438</v>
      </c>
      <c r="F440" s="136">
        <v>2.3609414900000001</v>
      </c>
      <c r="G440" s="136">
        <v>1.63796962</v>
      </c>
      <c r="H440" s="77">
        <f t="shared" si="12"/>
        <v>0.44138295434319486</v>
      </c>
      <c r="I440" s="63">
        <f t="shared" si="13"/>
        <v>1.8347900400465813E-4</v>
      </c>
      <c r="J440" s="139">
        <v>148.85729787133781</v>
      </c>
      <c r="K440" s="139">
        <v>47.511227272727297</v>
      </c>
      <c r="L440" s="140"/>
      <c r="R440" s="152"/>
    </row>
    <row r="441" spans="1:18" x14ac:dyDescent="0.2">
      <c r="A441" s="62" t="s">
        <v>2390</v>
      </c>
      <c r="B441" s="62" t="s">
        <v>155</v>
      </c>
      <c r="C441" s="62" t="s">
        <v>947</v>
      </c>
      <c r="D441" s="62" t="s">
        <v>306</v>
      </c>
      <c r="E441" s="62" t="s">
        <v>1438</v>
      </c>
      <c r="F441" s="136">
        <v>2.3589517</v>
      </c>
      <c r="G441" s="136">
        <v>4.1390641349999999</v>
      </c>
      <c r="H441" s="77">
        <f t="shared" si="12"/>
        <v>-0.43007606959924527</v>
      </c>
      <c r="I441" s="63">
        <f t="shared" si="13"/>
        <v>1.8332436879284759E-4</v>
      </c>
      <c r="J441" s="139">
        <v>33.882951087199999</v>
      </c>
      <c r="K441" s="139">
        <v>19.553000000000001</v>
      </c>
      <c r="L441" s="140"/>
    </row>
    <row r="442" spans="1:18" x14ac:dyDescent="0.2">
      <c r="A442" s="62" t="s">
        <v>2671</v>
      </c>
      <c r="B442" s="62" t="s">
        <v>286</v>
      </c>
      <c r="C442" s="62" t="s">
        <v>1226</v>
      </c>
      <c r="D442" s="62" t="s">
        <v>306</v>
      </c>
      <c r="E442" s="62" t="s">
        <v>1438</v>
      </c>
      <c r="F442" s="136">
        <v>2.3220402099999999</v>
      </c>
      <c r="G442" s="136">
        <v>1.3660053019999998</v>
      </c>
      <c r="H442" s="77">
        <f t="shared" si="12"/>
        <v>0.69987642551624618</v>
      </c>
      <c r="I442" s="63">
        <f t="shared" si="13"/>
        <v>1.8045581679771623E-4</v>
      </c>
      <c r="J442" s="139">
        <v>29.356698510000001</v>
      </c>
      <c r="K442" s="139">
        <v>13.9786818181818</v>
      </c>
      <c r="L442" s="140"/>
    </row>
    <row r="443" spans="1:18" x14ac:dyDescent="0.2">
      <c r="A443" s="62" t="s">
        <v>427</v>
      </c>
      <c r="B443" s="62" t="s">
        <v>428</v>
      </c>
      <c r="C443" s="62" t="s">
        <v>433</v>
      </c>
      <c r="D443" s="62" t="s">
        <v>307</v>
      </c>
      <c r="E443" s="62" t="s">
        <v>308</v>
      </c>
      <c r="F443" s="136">
        <v>2.32017403</v>
      </c>
      <c r="G443" s="136">
        <v>1.4376329800000001</v>
      </c>
      <c r="H443" s="77">
        <f t="shared" si="12"/>
        <v>0.61388481085068025</v>
      </c>
      <c r="I443" s="63">
        <f t="shared" si="13"/>
        <v>1.8031078785517627E-4</v>
      </c>
      <c r="J443" s="139">
        <v>83.380481590000002</v>
      </c>
      <c r="K443" s="139">
        <v>34.699909090909102</v>
      </c>
      <c r="L443" s="140"/>
    </row>
    <row r="444" spans="1:18" x14ac:dyDescent="0.2">
      <c r="A444" s="62" t="s">
        <v>2867</v>
      </c>
      <c r="B444" s="62" t="s">
        <v>2868</v>
      </c>
      <c r="C444" s="62" t="s">
        <v>947</v>
      </c>
      <c r="D444" s="62" t="s">
        <v>307</v>
      </c>
      <c r="E444" s="62" t="s">
        <v>308</v>
      </c>
      <c r="F444" s="136">
        <v>2.3184582099999997</v>
      </c>
      <c r="G444" s="136">
        <v>4.2960406900000008</v>
      </c>
      <c r="H444" s="77">
        <f t="shared" si="12"/>
        <v>-0.46032675728683581</v>
      </c>
      <c r="I444" s="63">
        <f t="shared" si="13"/>
        <v>1.8017744404043765E-4</v>
      </c>
      <c r="J444" s="139">
        <v>5.3836661651500002</v>
      </c>
      <c r="K444" s="139">
        <v>114.454772727273</v>
      </c>
      <c r="L444" s="140"/>
    </row>
    <row r="445" spans="1:18" x14ac:dyDescent="0.2">
      <c r="A445" s="62" t="s">
        <v>2001</v>
      </c>
      <c r="B445" s="62" t="s">
        <v>2002</v>
      </c>
      <c r="C445" s="62" t="s">
        <v>1232</v>
      </c>
      <c r="D445" s="62" t="s">
        <v>306</v>
      </c>
      <c r="E445" s="62" t="s">
        <v>1438</v>
      </c>
      <c r="F445" s="136">
        <v>2.3111297000000004</v>
      </c>
      <c r="G445" s="136">
        <v>0</v>
      </c>
      <c r="H445" s="77" t="str">
        <f t="shared" si="12"/>
        <v/>
      </c>
      <c r="I445" s="63">
        <f t="shared" si="13"/>
        <v>1.7960791374020218E-4</v>
      </c>
      <c r="J445" s="139">
        <v>76.793199999999999</v>
      </c>
      <c r="K445" s="139">
        <v>6.2645</v>
      </c>
      <c r="L445" s="140"/>
    </row>
    <row r="446" spans="1:18" x14ac:dyDescent="0.2">
      <c r="A446" s="62" t="s">
        <v>33</v>
      </c>
      <c r="B446" s="62" t="s">
        <v>75</v>
      </c>
      <c r="C446" s="62" t="s">
        <v>1232</v>
      </c>
      <c r="D446" s="62" t="s">
        <v>306</v>
      </c>
      <c r="E446" s="62" t="s">
        <v>1438</v>
      </c>
      <c r="F446" s="136">
        <v>2.3093898199999998</v>
      </c>
      <c r="G446" s="136">
        <v>1.4174682199999999</v>
      </c>
      <c r="H446" s="77">
        <f t="shared" si="12"/>
        <v>0.62923569461049356</v>
      </c>
      <c r="I446" s="63">
        <f t="shared" si="13"/>
        <v>1.794727001185009E-4</v>
      </c>
      <c r="J446" s="139">
        <v>48.172560579999995</v>
      </c>
      <c r="K446" s="139">
        <v>37.711590909090901</v>
      </c>
      <c r="L446" s="140"/>
      <c r="R446" s="152"/>
    </row>
    <row r="447" spans="1:18" x14ac:dyDescent="0.2">
      <c r="A447" s="62" t="s">
        <v>1594</v>
      </c>
      <c r="B447" s="62" t="s">
        <v>1593</v>
      </c>
      <c r="C447" s="62" t="s">
        <v>1378</v>
      </c>
      <c r="D447" s="62" t="s">
        <v>307</v>
      </c>
      <c r="E447" s="62" t="s">
        <v>308</v>
      </c>
      <c r="F447" s="136">
        <v>2.3029779399999999</v>
      </c>
      <c r="G447" s="136">
        <v>1.2895999999999999E-2</v>
      </c>
      <c r="H447" s="77" t="str">
        <f t="shared" si="12"/>
        <v/>
      </c>
      <c r="I447" s="63">
        <f t="shared" si="13"/>
        <v>1.7897440511153848E-4</v>
      </c>
      <c r="J447" s="139">
        <v>3.1783535999999994</v>
      </c>
      <c r="K447" s="139">
        <v>35.397727272727302</v>
      </c>
      <c r="L447" s="140"/>
      <c r="R447" s="140"/>
    </row>
    <row r="448" spans="1:18" x14ac:dyDescent="0.2">
      <c r="A448" s="62" t="s">
        <v>1467</v>
      </c>
      <c r="B448" s="62" t="s">
        <v>336</v>
      </c>
      <c r="C448" s="62" t="s">
        <v>1228</v>
      </c>
      <c r="D448" s="62" t="s">
        <v>306</v>
      </c>
      <c r="E448" s="62" t="s">
        <v>1438</v>
      </c>
      <c r="F448" s="136">
        <v>2.30070196</v>
      </c>
      <c r="G448" s="136">
        <v>0.10003696000000001</v>
      </c>
      <c r="H448" s="77">
        <f t="shared" si="12"/>
        <v>21.998519347249257</v>
      </c>
      <c r="I448" s="63">
        <f t="shared" si="13"/>
        <v>1.787975288334506E-4</v>
      </c>
      <c r="J448" s="139">
        <v>14.81416142</v>
      </c>
      <c r="K448" s="139">
        <v>42.667045454545502</v>
      </c>
      <c r="L448" s="140"/>
    </row>
    <row r="449" spans="1:18" x14ac:dyDescent="0.2">
      <c r="A449" s="62" t="s">
        <v>1857</v>
      </c>
      <c r="B449" s="62" t="s">
        <v>1858</v>
      </c>
      <c r="C449" s="62" t="s">
        <v>1232</v>
      </c>
      <c r="D449" s="62" t="s">
        <v>306</v>
      </c>
      <c r="E449" s="62" t="s">
        <v>1438</v>
      </c>
      <c r="F449" s="136">
        <v>2.2901813500000001</v>
      </c>
      <c r="G449" s="136">
        <v>0.42761906</v>
      </c>
      <c r="H449" s="77">
        <f t="shared" si="12"/>
        <v>4.3556577903707101</v>
      </c>
      <c r="I449" s="63">
        <f t="shared" si="13"/>
        <v>1.7797992659616626E-4</v>
      </c>
      <c r="J449" s="139">
        <v>12.14343869</v>
      </c>
      <c r="K449" s="139">
        <v>76.576409090909095</v>
      </c>
      <c r="L449" s="140"/>
    </row>
    <row r="450" spans="1:18" x14ac:dyDescent="0.2">
      <c r="A450" s="62" t="s">
        <v>1321</v>
      </c>
      <c r="B450" s="62" t="s">
        <v>1342</v>
      </c>
      <c r="C450" s="62" t="s">
        <v>1231</v>
      </c>
      <c r="D450" s="62" t="s">
        <v>307</v>
      </c>
      <c r="E450" s="62" t="s">
        <v>308</v>
      </c>
      <c r="F450" s="136">
        <v>2.24741795</v>
      </c>
      <c r="G450" s="136">
        <v>1.1134323500000001</v>
      </c>
      <c r="H450" s="77">
        <f t="shared" si="12"/>
        <v>1.0184593612714772</v>
      </c>
      <c r="I450" s="63">
        <f t="shared" si="13"/>
        <v>1.7465659729169763E-4</v>
      </c>
      <c r="J450" s="139">
        <v>49.780677329999989</v>
      </c>
      <c r="K450" s="139">
        <v>16.207954545454498</v>
      </c>
      <c r="L450" s="140"/>
    </row>
    <row r="451" spans="1:18" x14ac:dyDescent="0.2">
      <c r="A451" s="62" t="s">
        <v>711</v>
      </c>
      <c r="B451" s="62" t="s">
        <v>833</v>
      </c>
      <c r="C451" s="62" t="s">
        <v>1232</v>
      </c>
      <c r="D451" s="62" t="s">
        <v>306</v>
      </c>
      <c r="E451" s="62" t="s">
        <v>1438</v>
      </c>
      <c r="F451" s="136">
        <v>2.2190750299999999</v>
      </c>
      <c r="G451" s="136">
        <v>2.0125187800000002</v>
      </c>
      <c r="H451" s="77">
        <f t="shared" si="12"/>
        <v>0.10263568819963997</v>
      </c>
      <c r="I451" s="63">
        <f t="shared" si="13"/>
        <v>1.7245394603828442E-4</v>
      </c>
      <c r="J451" s="139">
        <v>87.072286660000003</v>
      </c>
      <c r="K451" s="139">
        <v>31.381136363636401</v>
      </c>
      <c r="L451" s="140"/>
    </row>
    <row r="452" spans="1:18" x14ac:dyDescent="0.2">
      <c r="A452" s="62" t="s">
        <v>2668</v>
      </c>
      <c r="B452" s="62" t="s">
        <v>1364</v>
      </c>
      <c r="C452" s="62" t="s">
        <v>1226</v>
      </c>
      <c r="D452" s="62" t="s">
        <v>306</v>
      </c>
      <c r="E452" s="62" t="s">
        <v>1438</v>
      </c>
      <c r="F452" s="136">
        <v>2.2033176400000003</v>
      </c>
      <c r="G452" s="136">
        <v>1.34929214</v>
      </c>
      <c r="H452" s="77">
        <f t="shared" si="12"/>
        <v>0.63294335947143399</v>
      </c>
      <c r="I452" s="63">
        <f t="shared" si="13"/>
        <v>1.7122937091214994E-4</v>
      </c>
      <c r="J452" s="139">
        <v>134.41070907</v>
      </c>
      <c r="K452" s="139">
        <v>14.9944090909091</v>
      </c>
      <c r="L452" s="140"/>
    </row>
    <row r="453" spans="1:18" x14ac:dyDescent="0.2">
      <c r="A453" s="62" t="s">
        <v>2690</v>
      </c>
      <c r="B453" s="62" t="s">
        <v>291</v>
      </c>
      <c r="C453" s="62" t="s">
        <v>1226</v>
      </c>
      <c r="D453" s="62" t="s">
        <v>306</v>
      </c>
      <c r="E453" s="62" t="s">
        <v>1438</v>
      </c>
      <c r="F453" s="136">
        <v>2.1917834100000002</v>
      </c>
      <c r="G453" s="136">
        <v>0.17710169000000001</v>
      </c>
      <c r="H453" s="77">
        <f t="shared" si="12"/>
        <v>11.375846949851242</v>
      </c>
      <c r="I453" s="63">
        <f t="shared" si="13"/>
        <v>1.7033299586798878E-4</v>
      </c>
      <c r="J453" s="139">
        <v>13.762432</v>
      </c>
      <c r="K453" s="139">
        <v>18.092454545454501</v>
      </c>
      <c r="L453" s="140"/>
    </row>
    <row r="454" spans="1:18" x14ac:dyDescent="0.2">
      <c r="A454" s="62" t="s">
        <v>2542</v>
      </c>
      <c r="B454" s="62" t="s">
        <v>98</v>
      </c>
      <c r="C454" s="62" t="s">
        <v>1226</v>
      </c>
      <c r="D454" s="62" t="s">
        <v>306</v>
      </c>
      <c r="E454" s="62" t="s">
        <v>1438</v>
      </c>
      <c r="F454" s="136">
        <v>2.1720878900000002</v>
      </c>
      <c r="G454" s="136">
        <v>1.2522755700000001</v>
      </c>
      <c r="H454" s="77">
        <f t="shared" si="12"/>
        <v>0.73451270793376566</v>
      </c>
      <c r="I454" s="63">
        <f t="shared" si="13"/>
        <v>1.6880237157752668E-4</v>
      </c>
      <c r="J454" s="139">
        <v>48.333409799999998</v>
      </c>
      <c r="K454" s="139">
        <v>39.741454545454502</v>
      </c>
      <c r="L454" s="140"/>
      <c r="R454" s="152"/>
    </row>
    <row r="455" spans="1:18" x14ac:dyDescent="0.2">
      <c r="A455" s="62" t="s">
        <v>2580</v>
      </c>
      <c r="B455" s="62" t="s">
        <v>281</v>
      </c>
      <c r="C455" s="62" t="s">
        <v>1226</v>
      </c>
      <c r="D455" s="62" t="s">
        <v>306</v>
      </c>
      <c r="E455" s="62" t="s">
        <v>1438</v>
      </c>
      <c r="F455" s="136">
        <v>2.1691326759999998</v>
      </c>
      <c r="G455" s="136">
        <v>3.9172428350000001</v>
      </c>
      <c r="H455" s="77">
        <f t="shared" ref="H455:H518" si="14">IF(ISERROR(F455/G455-1),"",IF((F455/G455-1)&gt;10000%,"",F455/G455-1))</f>
        <v>-0.44626035010668419</v>
      </c>
      <c r="I455" s="63">
        <f t="shared" ref="I455:I518" si="15">F455/$F$1039</f>
        <v>1.6857270907905421E-4</v>
      </c>
      <c r="J455" s="139">
        <v>63.708971439999999</v>
      </c>
      <c r="K455" s="139">
        <v>13.844590909090901</v>
      </c>
      <c r="L455" s="140"/>
    </row>
    <row r="456" spans="1:18" x14ac:dyDescent="0.2">
      <c r="A456" s="62" t="s">
        <v>2421</v>
      </c>
      <c r="B456" s="62" t="s">
        <v>2195</v>
      </c>
      <c r="C456" s="62" t="s">
        <v>947</v>
      </c>
      <c r="D456" s="62" t="s">
        <v>306</v>
      </c>
      <c r="E456" s="62" t="s">
        <v>1438</v>
      </c>
      <c r="F456" s="136">
        <v>2.1373312280000003</v>
      </c>
      <c r="G456" s="136">
        <v>2.3974285580000001</v>
      </c>
      <c r="H456" s="77">
        <f t="shared" si="14"/>
        <v>-0.10849012752938092</v>
      </c>
      <c r="I456" s="63">
        <f t="shared" si="15"/>
        <v>1.6610128061305445E-4</v>
      </c>
      <c r="J456" s="139">
        <v>84.4355711937</v>
      </c>
      <c r="K456" s="139">
        <v>29.5877727272727</v>
      </c>
      <c r="L456" s="140"/>
    </row>
    <row r="457" spans="1:18" x14ac:dyDescent="0.2">
      <c r="A457" s="62" t="s">
        <v>2555</v>
      </c>
      <c r="B457" s="62" t="s">
        <v>93</v>
      </c>
      <c r="C457" s="62" t="s">
        <v>1226</v>
      </c>
      <c r="D457" s="62" t="s">
        <v>306</v>
      </c>
      <c r="E457" s="62" t="s">
        <v>1438</v>
      </c>
      <c r="F457" s="136">
        <v>2.1287817059999998</v>
      </c>
      <c r="G457" s="136">
        <v>2.1203991609999999</v>
      </c>
      <c r="H457" s="77">
        <f t="shared" si="14"/>
        <v>3.9532863218294523E-3</v>
      </c>
      <c r="I457" s="63">
        <f t="shared" si="15"/>
        <v>1.6543686017403886E-4</v>
      </c>
      <c r="J457" s="139">
        <v>23.083130910000001</v>
      </c>
      <c r="K457" s="139">
        <v>50.769545454545501</v>
      </c>
      <c r="L457" s="140"/>
    </row>
    <row r="458" spans="1:18" x14ac:dyDescent="0.2">
      <c r="A458" s="62" t="s">
        <v>2391</v>
      </c>
      <c r="B458" s="62" t="s">
        <v>150</v>
      </c>
      <c r="C458" s="62" t="s">
        <v>947</v>
      </c>
      <c r="D458" s="62" t="s">
        <v>306</v>
      </c>
      <c r="E458" s="62" t="s">
        <v>1438</v>
      </c>
      <c r="F458" s="136">
        <v>2.12771577</v>
      </c>
      <c r="G458" s="136">
        <v>0.521945875</v>
      </c>
      <c r="H458" s="77">
        <f t="shared" si="14"/>
        <v>3.0765065343221654</v>
      </c>
      <c r="I458" s="63">
        <f t="shared" si="15"/>
        <v>1.6535402166387625E-4</v>
      </c>
      <c r="J458" s="139">
        <v>33.471434372399997</v>
      </c>
      <c r="K458" s="139">
        <v>40.827727272727302</v>
      </c>
      <c r="L458" s="140"/>
    </row>
    <row r="459" spans="1:18" x14ac:dyDescent="0.2">
      <c r="A459" s="62" t="s">
        <v>708</v>
      </c>
      <c r="B459" s="62" t="s">
        <v>830</v>
      </c>
      <c r="C459" s="62" t="s">
        <v>1232</v>
      </c>
      <c r="D459" s="62" t="s">
        <v>306</v>
      </c>
      <c r="E459" s="62" t="s">
        <v>1438</v>
      </c>
      <c r="F459" s="136">
        <v>2.1119256399999999</v>
      </c>
      <c r="G459" s="136">
        <v>3.814154195</v>
      </c>
      <c r="H459" s="77">
        <f t="shared" si="14"/>
        <v>-0.44629253773522393</v>
      </c>
      <c r="I459" s="63">
        <f t="shared" si="15"/>
        <v>1.6412690217032874E-4</v>
      </c>
      <c r="J459" s="139">
        <v>139.94485790000002</v>
      </c>
      <c r="K459" s="139">
        <v>40.919545454545499</v>
      </c>
      <c r="L459" s="140"/>
    </row>
    <row r="460" spans="1:18" x14ac:dyDescent="0.2">
      <c r="A460" s="62" t="s">
        <v>2661</v>
      </c>
      <c r="B460" s="62" t="s">
        <v>267</v>
      </c>
      <c r="C460" s="62" t="s">
        <v>1231</v>
      </c>
      <c r="D460" s="62" t="s">
        <v>307</v>
      </c>
      <c r="E460" s="62" t="s">
        <v>1438</v>
      </c>
      <c r="F460" s="136">
        <v>2.0681478000000002</v>
      </c>
      <c r="G460" s="136">
        <v>0.18004054999999999</v>
      </c>
      <c r="H460" s="77">
        <f t="shared" si="14"/>
        <v>10.487122206636229</v>
      </c>
      <c r="I460" s="63">
        <f t="shared" si="15"/>
        <v>1.6072473633322652E-4</v>
      </c>
      <c r="J460" s="139">
        <v>139.46683461244911</v>
      </c>
      <c r="K460" s="139">
        <v>41.0208181818182</v>
      </c>
      <c r="L460" s="140"/>
    </row>
    <row r="461" spans="1:18" x14ac:dyDescent="0.2">
      <c r="A461" s="62" t="s">
        <v>699</v>
      </c>
      <c r="B461" s="62" t="s">
        <v>60</v>
      </c>
      <c r="C461" s="62" t="s">
        <v>1230</v>
      </c>
      <c r="D461" s="62" t="s">
        <v>306</v>
      </c>
      <c r="E461" s="62" t="s">
        <v>1438</v>
      </c>
      <c r="F461" s="136">
        <v>2.0666607799999999</v>
      </c>
      <c r="G461" s="136">
        <v>0.92608194999999993</v>
      </c>
      <c r="H461" s="77">
        <f t="shared" si="14"/>
        <v>1.2316176014444511</v>
      </c>
      <c r="I461" s="63">
        <f t="shared" si="15"/>
        <v>1.6060917355893044E-4</v>
      </c>
      <c r="J461" s="139">
        <v>46.579986529999999</v>
      </c>
      <c r="K461" s="139">
        <v>108.47190909090899</v>
      </c>
      <c r="L461" s="140"/>
    </row>
    <row r="462" spans="1:18" x14ac:dyDescent="0.2">
      <c r="A462" s="62" t="s">
        <v>2611</v>
      </c>
      <c r="B462" s="62" t="s">
        <v>96</v>
      </c>
      <c r="C462" s="62" t="s">
        <v>1226</v>
      </c>
      <c r="D462" s="62" t="s">
        <v>306</v>
      </c>
      <c r="E462" s="62" t="s">
        <v>1438</v>
      </c>
      <c r="F462" s="136">
        <v>2.0629166400000001</v>
      </c>
      <c r="G462" s="136">
        <v>7.2522570199999992</v>
      </c>
      <c r="H462" s="77">
        <f t="shared" si="14"/>
        <v>-0.71554832732610452</v>
      </c>
      <c r="I462" s="63">
        <f t="shared" si="15"/>
        <v>1.6031820019895364E-4</v>
      </c>
      <c r="J462" s="139">
        <v>372.30414502999997</v>
      </c>
      <c r="K462" s="139">
        <v>9.1569090909090907</v>
      </c>
      <c r="L462" s="140"/>
    </row>
    <row r="463" spans="1:18" x14ac:dyDescent="0.2">
      <c r="A463" s="62" t="s">
        <v>2360</v>
      </c>
      <c r="B463" s="62" t="s">
        <v>538</v>
      </c>
      <c r="C463" s="62" t="s">
        <v>947</v>
      </c>
      <c r="D463" s="62" t="s">
        <v>306</v>
      </c>
      <c r="E463" s="62" t="s">
        <v>1438</v>
      </c>
      <c r="F463" s="136">
        <v>2.04681282</v>
      </c>
      <c r="G463" s="136">
        <v>0.84760194999999994</v>
      </c>
      <c r="H463" s="77">
        <f t="shared" si="14"/>
        <v>1.4148278799972087</v>
      </c>
      <c r="I463" s="63">
        <f t="shared" si="15"/>
        <v>1.5906670249484479E-4</v>
      </c>
      <c r="J463" s="139">
        <v>7.8416632470000005</v>
      </c>
      <c r="K463" s="139">
        <v>15.847954545454501</v>
      </c>
      <c r="L463" s="140"/>
    </row>
    <row r="464" spans="1:18" x14ac:dyDescent="0.2">
      <c r="A464" s="62" t="s">
        <v>721</v>
      </c>
      <c r="B464" s="62" t="s">
        <v>843</v>
      </c>
      <c r="C464" s="62" t="s">
        <v>1232</v>
      </c>
      <c r="D464" s="62" t="s">
        <v>306</v>
      </c>
      <c r="E464" s="62" t="s">
        <v>308</v>
      </c>
      <c r="F464" s="136">
        <v>2.0467445400000002</v>
      </c>
      <c r="G464" s="136">
        <v>3.9294571549999997</v>
      </c>
      <c r="H464" s="77">
        <f t="shared" si="14"/>
        <v>-0.47912791531633325</v>
      </c>
      <c r="I464" s="63">
        <f t="shared" si="15"/>
        <v>1.5906139615987357E-4</v>
      </c>
      <c r="J464" s="139">
        <v>466.54090070000001</v>
      </c>
      <c r="K464" s="139">
        <v>27.5974545454545</v>
      </c>
      <c r="L464" s="140"/>
    </row>
    <row r="465" spans="1:18" x14ac:dyDescent="0.2">
      <c r="A465" s="62" t="s">
        <v>1450</v>
      </c>
      <c r="B465" s="62" t="s">
        <v>1451</v>
      </c>
      <c r="C465" s="62" t="s">
        <v>1232</v>
      </c>
      <c r="D465" s="62" t="s">
        <v>306</v>
      </c>
      <c r="E465" s="62" t="s">
        <v>1438</v>
      </c>
      <c r="F465" s="136">
        <v>2.0460224600000001</v>
      </c>
      <c r="G465" s="136">
        <v>5.4949739999999997E-2</v>
      </c>
      <c r="H465" s="77">
        <f t="shared" si="14"/>
        <v>36.234433866293095</v>
      </c>
      <c r="I465" s="63">
        <f t="shared" si="15"/>
        <v>1.5900528019098029E-4</v>
      </c>
      <c r="J465" s="139">
        <v>43.5784840148931</v>
      </c>
      <c r="K465" s="139">
        <v>45.399545454545503</v>
      </c>
      <c r="L465" s="140"/>
    </row>
    <row r="466" spans="1:18" x14ac:dyDescent="0.2">
      <c r="A466" s="62" t="s">
        <v>1326</v>
      </c>
      <c r="B466" s="62" t="s">
        <v>1327</v>
      </c>
      <c r="C466" s="62" t="s">
        <v>1231</v>
      </c>
      <c r="D466" s="62" t="s">
        <v>307</v>
      </c>
      <c r="E466" s="62" t="s">
        <v>308</v>
      </c>
      <c r="F466" s="136">
        <v>2.0447064509999997</v>
      </c>
      <c r="G466" s="136">
        <v>1.0155918000000002</v>
      </c>
      <c r="H466" s="77">
        <f t="shared" si="14"/>
        <v>1.0133152424034928</v>
      </c>
      <c r="I466" s="63">
        <f t="shared" si="15"/>
        <v>1.5890300742327131E-4</v>
      </c>
      <c r="J466" s="139">
        <v>39.405255084230504</v>
      </c>
      <c r="K466" s="139">
        <v>52.475727272727298</v>
      </c>
      <c r="L466" s="140"/>
    </row>
    <row r="467" spans="1:18" x14ac:dyDescent="0.2">
      <c r="A467" s="62" t="s">
        <v>2678</v>
      </c>
      <c r="B467" s="62" t="s">
        <v>103</v>
      </c>
      <c r="C467" s="62" t="s">
        <v>1226</v>
      </c>
      <c r="D467" s="62" t="s">
        <v>306</v>
      </c>
      <c r="E467" s="62" t="s">
        <v>1438</v>
      </c>
      <c r="F467" s="136">
        <v>2.0416201100000002</v>
      </c>
      <c r="G467" s="136">
        <v>0.67980743500000007</v>
      </c>
      <c r="H467" s="77">
        <f t="shared" si="14"/>
        <v>2.0032329817045911</v>
      </c>
      <c r="I467" s="63">
        <f t="shared" si="15"/>
        <v>1.5866315447685264E-4</v>
      </c>
      <c r="J467" s="139">
        <v>119.9018243</v>
      </c>
      <c r="K467" s="139">
        <v>16.451909090909101</v>
      </c>
      <c r="L467" s="140"/>
      <c r="M467" s="140"/>
      <c r="N467" s="140"/>
      <c r="O467" s="140"/>
      <c r="P467" s="140"/>
      <c r="Q467" s="140"/>
    </row>
    <row r="468" spans="1:18" x14ac:dyDescent="0.2">
      <c r="A468" s="62" t="s">
        <v>2385</v>
      </c>
      <c r="B468" s="62" t="s">
        <v>152</v>
      </c>
      <c r="C468" s="62" t="s">
        <v>947</v>
      </c>
      <c r="D468" s="62" t="s">
        <v>306</v>
      </c>
      <c r="E468" s="62" t="s">
        <v>1438</v>
      </c>
      <c r="F468" s="136">
        <v>2.0312400099999999</v>
      </c>
      <c r="G468" s="136">
        <v>4.2978121399999996</v>
      </c>
      <c r="H468" s="77">
        <f t="shared" si="14"/>
        <v>-0.52737813011994517</v>
      </c>
      <c r="I468" s="63">
        <f t="shared" si="15"/>
        <v>1.5785647188114424E-4</v>
      </c>
      <c r="J468" s="139">
        <v>39.646597122000003</v>
      </c>
      <c r="K468" s="139">
        <v>29.813500000000001</v>
      </c>
      <c r="L468" s="140"/>
    </row>
    <row r="469" spans="1:18" x14ac:dyDescent="0.2">
      <c r="A469" s="135" t="s">
        <v>2666</v>
      </c>
      <c r="B469" s="135" t="s">
        <v>280</v>
      </c>
      <c r="C469" s="135" t="s">
        <v>1226</v>
      </c>
      <c r="D469" s="135" t="s">
        <v>306</v>
      </c>
      <c r="E469" s="135" t="s">
        <v>1438</v>
      </c>
      <c r="F469" s="136">
        <v>2.0178129999999999</v>
      </c>
      <c r="G469" s="136">
        <v>0.1196316</v>
      </c>
      <c r="H469" s="137">
        <f t="shared" si="14"/>
        <v>15.866889684665253</v>
      </c>
      <c r="I469" s="138">
        <f t="shared" si="15"/>
        <v>1.5681300069306302E-4</v>
      </c>
      <c r="J469" s="139">
        <v>218.08555999999999</v>
      </c>
      <c r="K469" s="139">
        <v>4.5609999999999999</v>
      </c>
      <c r="L469" s="140"/>
    </row>
    <row r="470" spans="1:18" x14ac:dyDescent="0.2">
      <c r="A470" s="62" t="s">
        <v>187</v>
      </c>
      <c r="B470" s="62" t="s">
        <v>192</v>
      </c>
      <c r="C470" s="62" t="s">
        <v>1378</v>
      </c>
      <c r="D470" s="62" t="s">
        <v>1149</v>
      </c>
      <c r="E470" s="62" t="s">
        <v>308</v>
      </c>
      <c r="F470" s="136">
        <v>2.00046664</v>
      </c>
      <c r="G470" s="136">
        <v>1.409205</v>
      </c>
      <c r="H470" s="77">
        <f t="shared" si="14"/>
        <v>0.41957106311714765</v>
      </c>
      <c r="I470" s="63">
        <f t="shared" si="15"/>
        <v>1.5546493981591429E-4</v>
      </c>
      <c r="J470" s="139">
        <v>99.110281520000015</v>
      </c>
      <c r="K470" s="139">
        <v>50.305409090909102</v>
      </c>
      <c r="L470" s="140"/>
    </row>
    <row r="471" spans="1:18" x14ac:dyDescent="0.2">
      <c r="A471" s="62" t="s">
        <v>394</v>
      </c>
      <c r="B471" s="62" t="s">
        <v>589</v>
      </c>
      <c r="C471" s="62" t="s">
        <v>1227</v>
      </c>
      <c r="D471" s="62" t="s">
        <v>306</v>
      </c>
      <c r="E471" s="62" t="s">
        <v>1438</v>
      </c>
      <c r="F471" s="136">
        <v>1.9975997860000001</v>
      </c>
      <c r="G471" s="136">
        <v>0.10256483</v>
      </c>
      <c r="H471" s="77">
        <f t="shared" si="14"/>
        <v>18.476459776709035</v>
      </c>
      <c r="I471" s="63">
        <f t="shared" si="15"/>
        <v>1.5524214415631209E-4</v>
      </c>
      <c r="J471" s="139">
        <v>14.39525862</v>
      </c>
      <c r="K471" s="139">
        <v>31.481999999999999</v>
      </c>
      <c r="L471" s="140"/>
      <c r="M471" s="140"/>
      <c r="N471" s="140"/>
      <c r="O471" s="140"/>
      <c r="P471" s="140"/>
      <c r="Q471" s="140"/>
    </row>
    <row r="472" spans="1:18" x14ac:dyDescent="0.2">
      <c r="A472" s="62" t="s">
        <v>2576</v>
      </c>
      <c r="B472" s="62" t="s">
        <v>2181</v>
      </c>
      <c r="C472" s="62" t="s">
        <v>1231</v>
      </c>
      <c r="D472" s="62" t="s">
        <v>1149</v>
      </c>
      <c r="E472" s="62" t="s">
        <v>308</v>
      </c>
      <c r="F472" s="136">
        <v>1.99433306</v>
      </c>
      <c r="G472" s="136">
        <v>0.44659968999999999</v>
      </c>
      <c r="H472" s="77">
        <f t="shared" si="14"/>
        <v>3.4655943670717733</v>
      </c>
      <c r="I472" s="63">
        <f t="shared" si="15"/>
        <v>1.549882727091056E-4</v>
      </c>
      <c r="J472" s="139">
        <v>30.493225110000004</v>
      </c>
      <c r="K472" s="139">
        <v>71.395499999999998</v>
      </c>
      <c r="L472" s="140"/>
    </row>
    <row r="473" spans="1:18" x14ac:dyDescent="0.2">
      <c r="A473" s="62" t="s">
        <v>783</v>
      </c>
      <c r="B473" s="62" t="s">
        <v>784</v>
      </c>
      <c r="C473" s="62" t="s">
        <v>1227</v>
      </c>
      <c r="D473" s="62" t="s">
        <v>306</v>
      </c>
      <c r="E473" s="62" t="s">
        <v>1438</v>
      </c>
      <c r="F473" s="136">
        <v>1.990853502</v>
      </c>
      <c r="G473" s="136">
        <v>1.021723237</v>
      </c>
      <c r="H473" s="77">
        <f t="shared" si="14"/>
        <v>0.9485252266999189</v>
      </c>
      <c r="I473" s="63">
        <f t="shared" si="15"/>
        <v>1.5471786116399931E-4</v>
      </c>
      <c r="J473" s="139">
        <v>13.90887908</v>
      </c>
      <c r="K473" s="139">
        <v>87.293272727272694</v>
      </c>
      <c r="L473" s="140"/>
    </row>
    <row r="474" spans="1:18" x14ac:dyDescent="0.2">
      <c r="A474" s="62" t="s">
        <v>704</v>
      </c>
      <c r="B474" s="62" t="s">
        <v>826</v>
      </c>
      <c r="C474" s="62" t="s">
        <v>1232</v>
      </c>
      <c r="D474" s="62" t="s">
        <v>306</v>
      </c>
      <c r="E474" s="62" t="s">
        <v>1438</v>
      </c>
      <c r="F474" s="136">
        <v>1.9818992469999999</v>
      </c>
      <c r="G474" s="136">
        <v>5.9709001299999995</v>
      </c>
      <c r="H474" s="77">
        <f t="shared" si="14"/>
        <v>-0.6680736230970924</v>
      </c>
      <c r="I474" s="63">
        <f t="shared" si="15"/>
        <v>1.5402198716798438E-4</v>
      </c>
      <c r="J474" s="139">
        <v>135.40877399999999</v>
      </c>
      <c r="K474" s="139">
        <v>16.120318181818199</v>
      </c>
      <c r="L474" s="140"/>
    </row>
    <row r="475" spans="1:18" x14ac:dyDescent="0.2">
      <c r="A475" s="62" t="s">
        <v>6</v>
      </c>
      <c r="B475" s="62" t="s">
        <v>7</v>
      </c>
      <c r="C475" s="62" t="s">
        <v>1378</v>
      </c>
      <c r="D475" s="62" t="s">
        <v>307</v>
      </c>
      <c r="E475" s="62" t="s">
        <v>308</v>
      </c>
      <c r="F475" s="136">
        <v>1.98184717</v>
      </c>
      <c r="G475" s="136">
        <v>1.3638301399999999</v>
      </c>
      <c r="H475" s="77">
        <f t="shared" si="14"/>
        <v>0.45314809511395615</v>
      </c>
      <c r="I475" s="63">
        <f t="shared" si="15"/>
        <v>1.5401794003842525E-4</v>
      </c>
      <c r="J475" s="139">
        <v>41.703130000000002</v>
      </c>
      <c r="K475" s="139">
        <v>44.4569090909091</v>
      </c>
      <c r="L475" s="140"/>
    </row>
    <row r="476" spans="1:18" x14ac:dyDescent="0.2">
      <c r="A476" s="62" t="s">
        <v>2767</v>
      </c>
      <c r="B476" s="62" t="s">
        <v>61</v>
      </c>
      <c r="C476" s="62" t="s">
        <v>2780</v>
      </c>
      <c r="D476" s="62" t="s">
        <v>307</v>
      </c>
      <c r="E476" s="62" t="s">
        <v>308</v>
      </c>
      <c r="F476" s="136">
        <v>1.9682237990000002</v>
      </c>
      <c r="G476" s="136">
        <v>3.8901611090000001</v>
      </c>
      <c r="H476" s="77">
        <f t="shared" si="14"/>
        <v>-0.49405082621219532</v>
      </c>
      <c r="I476" s="63">
        <f t="shared" si="15"/>
        <v>1.5295920878529882E-4</v>
      </c>
      <c r="J476" s="139">
        <v>44.92862994</v>
      </c>
      <c r="K476" s="139">
        <v>20.5952272727273</v>
      </c>
      <c r="L476" s="140"/>
      <c r="R476" s="152"/>
    </row>
    <row r="477" spans="1:18" x14ac:dyDescent="0.2">
      <c r="A477" s="62" t="s">
        <v>2226</v>
      </c>
      <c r="B477" s="62" t="s">
        <v>1173</v>
      </c>
      <c r="C477" s="62" t="s">
        <v>219</v>
      </c>
      <c r="D477" s="62" t="s">
        <v>1149</v>
      </c>
      <c r="E477" s="62" t="s">
        <v>308</v>
      </c>
      <c r="F477" s="136">
        <v>1.9668999199999999</v>
      </c>
      <c r="G477" s="136">
        <v>0.76272090000000003</v>
      </c>
      <c r="H477" s="77">
        <f t="shared" si="14"/>
        <v>1.5787937894451298</v>
      </c>
      <c r="I477" s="63">
        <f t="shared" si="15"/>
        <v>1.5285632440575295E-4</v>
      </c>
      <c r="J477" s="139">
        <v>30.396370000000001</v>
      </c>
      <c r="K477" s="139">
        <v>22.046590909090899</v>
      </c>
      <c r="L477" s="140"/>
    </row>
    <row r="478" spans="1:18" x14ac:dyDescent="0.2">
      <c r="A478" s="62" t="s">
        <v>2351</v>
      </c>
      <c r="B478" s="62" t="s">
        <v>331</v>
      </c>
      <c r="C478" s="62" t="s">
        <v>947</v>
      </c>
      <c r="D478" s="62" t="s">
        <v>306</v>
      </c>
      <c r="E478" s="62" t="s">
        <v>1438</v>
      </c>
      <c r="F478" s="136">
        <v>1.966340449</v>
      </c>
      <c r="G478" s="136">
        <v>1.3196521529999998</v>
      </c>
      <c r="H478" s="77">
        <f t="shared" si="14"/>
        <v>0.49004451251026016</v>
      </c>
      <c r="I478" s="63">
        <f t="shared" si="15"/>
        <v>1.5281284548758226E-4</v>
      </c>
      <c r="J478" s="139">
        <v>81.138610007599993</v>
      </c>
      <c r="K478" s="139">
        <v>63.7084090909091</v>
      </c>
      <c r="L478" s="140"/>
    </row>
    <row r="479" spans="1:18" x14ac:dyDescent="0.2">
      <c r="A479" s="62" t="s">
        <v>2547</v>
      </c>
      <c r="B479" s="62" t="s">
        <v>1263</v>
      </c>
      <c r="C479" s="62" t="s">
        <v>1231</v>
      </c>
      <c r="D479" s="62" t="s">
        <v>307</v>
      </c>
      <c r="E479" s="62" t="s">
        <v>308</v>
      </c>
      <c r="F479" s="136">
        <v>1.9604047</v>
      </c>
      <c r="G479" s="136">
        <v>3.7882063349999999</v>
      </c>
      <c r="H479" s="77">
        <f t="shared" si="14"/>
        <v>-0.48249790886852528</v>
      </c>
      <c r="I479" s="63">
        <f t="shared" si="15"/>
        <v>1.5235155268589508E-4</v>
      </c>
      <c r="J479" s="139">
        <v>9.3675763000000014</v>
      </c>
      <c r="K479" s="139">
        <v>40.021272727272702</v>
      </c>
      <c r="L479" s="140"/>
    </row>
    <row r="480" spans="1:18" x14ac:dyDescent="0.2">
      <c r="A480" s="62" t="s">
        <v>2610</v>
      </c>
      <c r="B480" s="62" t="s">
        <v>753</v>
      </c>
      <c r="C480" s="62" t="s">
        <v>1231</v>
      </c>
      <c r="D480" s="62" t="s">
        <v>307</v>
      </c>
      <c r="E480" s="62" t="s">
        <v>308</v>
      </c>
      <c r="F480" s="136">
        <v>1.941009065</v>
      </c>
      <c r="G480" s="136">
        <v>2.4130437689999997</v>
      </c>
      <c r="H480" s="77">
        <f t="shared" si="14"/>
        <v>-0.19561796187212044</v>
      </c>
      <c r="I480" s="63">
        <f t="shared" si="15"/>
        <v>1.5084423375956376E-4</v>
      </c>
      <c r="J480" s="139">
        <v>200.13573366</v>
      </c>
      <c r="K480" s="139">
        <v>45.798363636363597</v>
      </c>
      <c r="L480" s="140"/>
    </row>
    <row r="481" spans="1:12" x14ac:dyDescent="0.2">
      <c r="A481" s="62" t="s">
        <v>2581</v>
      </c>
      <c r="B481" s="62" t="s">
        <v>1723</v>
      </c>
      <c r="C481" s="62" t="s">
        <v>1226</v>
      </c>
      <c r="D481" s="62" t="s">
        <v>306</v>
      </c>
      <c r="E481" s="62" t="s">
        <v>308</v>
      </c>
      <c r="F481" s="136">
        <v>1.9356598999999999</v>
      </c>
      <c r="G481" s="136">
        <v>2.3926514500000002</v>
      </c>
      <c r="H481" s="77">
        <f t="shared" si="14"/>
        <v>-0.19099796169642691</v>
      </c>
      <c r="I481" s="63">
        <f t="shared" si="15"/>
        <v>1.5042852694488253E-4</v>
      </c>
      <c r="J481" s="139">
        <v>36.037498589999998</v>
      </c>
      <c r="K481" s="139">
        <v>37.954272727272702</v>
      </c>
      <c r="L481" s="140"/>
    </row>
    <row r="482" spans="1:12" x14ac:dyDescent="0.2">
      <c r="A482" s="62" t="s">
        <v>2071</v>
      </c>
      <c r="B482" s="62" t="s">
        <v>851</v>
      </c>
      <c r="C482" s="62" t="s">
        <v>1232</v>
      </c>
      <c r="D482" s="62" t="s">
        <v>306</v>
      </c>
      <c r="E482" s="62" t="s">
        <v>1438</v>
      </c>
      <c r="F482" s="136">
        <v>1.9333808400000001</v>
      </c>
      <c r="G482" s="136">
        <v>0.19025463000000001</v>
      </c>
      <c r="H482" s="77">
        <f t="shared" si="14"/>
        <v>9.1620698534379947</v>
      </c>
      <c r="I482" s="63">
        <f t="shared" si="15"/>
        <v>1.5025141130663484E-4</v>
      </c>
      <c r="J482" s="139">
        <v>118.69998</v>
      </c>
      <c r="K482" s="139">
        <v>8.0733636363636396</v>
      </c>
      <c r="L482" s="140"/>
    </row>
    <row r="483" spans="1:12" x14ac:dyDescent="0.2">
      <c r="A483" s="62" t="s">
        <v>2655</v>
      </c>
      <c r="B483" s="62" t="s">
        <v>2206</v>
      </c>
      <c r="C483" s="62" t="s">
        <v>1231</v>
      </c>
      <c r="D483" s="62" t="s">
        <v>1149</v>
      </c>
      <c r="E483" s="62" t="s">
        <v>308</v>
      </c>
      <c r="F483" s="136">
        <v>1.92063987</v>
      </c>
      <c r="G483" s="136">
        <v>0.30364732</v>
      </c>
      <c r="H483" s="77">
        <f t="shared" si="14"/>
        <v>5.3252324110747953</v>
      </c>
      <c r="I483" s="63">
        <f t="shared" si="15"/>
        <v>1.4926125526271982E-4</v>
      </c>
      <c r="J483" s="139">
        <v>320.62083872000005</v>
      </c>
      <c r="K483" s="139">
        <v>36.746045454545502</v>
      </c>
      <c r="L483" s="140"/>
    </row>
    <row r="484" spans="1:12" x14ac:dyDescent="0.2">
      <c r="A484" s="62" t="s">
        <v>321</v>
      </c>
      <c r="B484" s="62" t="s">
        <v>322</v>
      </c>
      <c r="C484" s="62" t="s">
        <v>1232</v>
      </c>
      <c r="D484" s="62" t="s">
        <v>306</v>
      </c>
      <c r="E484" s="62" t="s">
        <v>308</v>
      </c>
      <c r="F484" s="136">
        <v>1.8873287620000001</v>
      </c>
      <c r="G484" s="136">
        <v>0.8823268540000001</v>
      </c>
      <c r="H484" s="77">
        <f t="shared" si="14"/>
        <v>1.1390358385261159</v>
      </c>
      <c r="I484" s="63">
        <f t="shared" si="15"/>
        <v>1.4667250456982077E-4</v>
      </c>
      <c r="J484" s="139">
        <v>233.4496862</v>
      </c>
      <c r="K484" s="139">
        <v>35.494909090909097</v>
      </c>
      <c r="L484" s="140"/>
    </row>
    <row r="485" spans="1:12" x14ac:dyDescent="0.2">
      <c r="A485" s="62" t="s">
        <v>2244</v>
      </c>
      <c r="B485" s="62" t="s">
        <v>1861</v>
      </c>
      <c r="C485" s="62" t="s">
        <v>219</v>
      </c>
      <c r="D485" s="62" t="s">
        <v>307</v>
      </c>
      <c r="E485" s="62" t="s">
        <v>308</v>
      </c>
      <c r="F485" s="136">
        <v>1.88014652</v>
      </c>
      <c r="G485" s="136">
        <v>9.0838036099999986</v>
      </c>
      <c r="H485" s="77">
        <f t="shared" si="14"/>
        <v>-0.79302210827959541</v>
      </c>
      <c r="I485" s="63">
        <f t="shared" si="15"/>
        <v>1.4611434139031714E-4</v>
      </c>
      <c r="J485" s="139">
        <v>268.60000000000002</v>
      </c>
      <c r="K485" s="139">
        <v>28.1070909090909</v>
      </c>
      <c r="L485" s="140"/>
    </row>
    <row r="486" spans="1:12" x14ac:dyDescent="0.2">
      <c r="A486" s="62" t="s">
        <v>2587</v>
      </c>
      <c r="B486" s="62" t="s">
        <v>878</v>
      </c>
      <c r="C486" s="62" t="s">
        <v>1231</v>
      </c>
      <c r="D486" s="62" t="s">
        <v>307</v>
      </c>
      <c r="E486" s="62" t="s">
        <v>308</v>
      </c>
      <c r="F486" s="136">
        <v>1.874282172</v>
      </c>
      <c r="G486" s="136">
        <v>1.2920954550000001</v>
      </c>
      <c r="H486" s="77">
        <f t="shared" si="14"/>
        <v>0.45057562484808833</v>
      </c>
      <c r="I486" s="63">
        <f t="shared" si="15"/>
        <v>1.4565859747004884E-4</v>
      </c>
      <c r="J486" s="139">
        <v>72.947985150000008</v>
      </c>
      <c r="K486" s="139">
        <v>18.0477272727273</v>
      </c>
      <c r="L486" s="140"/>
    </row>
    <row r="487" spans="1:12" x14ac:dyDescent="0.2">
      <c r="A487" s="62" t="s">
        <v>2372</v>
      </c>
      <c r="B487" s="62" t="s">
        <v>508</v>
      </c>
      <c r="C487" s="62" t="s">
        <v>947</v>
      </c>
      <c r="D487" s="62" t="s">
        <v>306</v>
      </c>
      <c r="E487" s="62" t="s">
        <v>1438</v>
      </c>
      <c r="F487" s="136">
        <v>1.868913606</v>
      </c>
      <c r="G487" s="136">
        <v>0.68802539200000001</v>
      </c>
      <c r="H487" s="77">
        <f t="shared" si="14"/>
        <v>1.7163439427247185</v>
      </c>
      <c r="I487" s="63">
        <f t="shared" si="15"/>
        <v>1.4524138291950389E-4</v>
      </c>
      <c r="J487" s="139">
        <v>69.750227537742319</v>
      </c>
      <c r="K487" s="139">
        <v>113.429136363636</v>
      </c>
      <c r="L487" s="140"/>
    </row>
    <row r="488" spans="1:12" x14ac:dyDescent="0.2">
      <c r="A488" s="62" t="s">
        <v>2752</v>
      </c>
      <c r="B488" s="62" t="s">
        <v>63</v>
      </c>
      <c r="C488" s="62" t="s">
        <v>2780</v>
      </c>
      <c r="D488" s="62" t="s">
        <v>307</v>
      </c>
      <c r="E488" s="62" t="s">
        <v>308</v>
      </c>
      <c r="F488" s="136">
        <v>1.8646869450000001</v>
      </c>
      <c r="G488" s="136">
        <v>1.398716895</v>
      </c>
      <c r="H488" s="77">
        <f t="shared" si="14"/>
        <v>0.33314107498501344</v>
      </c>
      <c r="I488" s="63">
        <f t="shared" si="15"/>
        <v>1.4491291075963459E-4</v>
      </c>
      <c r="J488" s="139">
        <v>14.528036796858327</v>
      </c>
      <c r="K488" s="139">
        <v>40.5030454545455</v>
      </c>
      <c r="L488" s="140"/>
    </row>
    <row r="489" spans="1:12" x14ac:dyDescent="0.2">
      <c r="A489" s="62" t="s">
        <v>1454</v>
      </c>
      <c r="B489" s="62" t="s">
        <v>81</v>
      </c>
      <c r="C489" s="62" t="s">
        <v>698</v>
      </c>
      <c r="D489" s="62" t="s">
        <v>306</v>
      </c>
      <c r="E489" s="62" t="s">
        <v>1438</v>
      </c>
      <c r="F489" s="136">
        <v>1.86284363</v>
      </c>
      <c r="G489" s="136">
        <v>0.47690262</v>
      </c>
      <c r="H489" s="77">
        <f t="shared" si="14"/>
        <v>2.9061299977760657</v>
      </c>
      <c r="I489" s="63">
        <f t="shared" si="15"/>
        <v>1.4476965875542382E-4</v>
      </c>
      <c r="J489" s="139">
        <v>22.019487210000001</v>
      </c>
      <c r="K489" s="139">
        <v>148.160636363636</v>
      </c>
      <c r="L489" s="140"/>
    </row>
    <row r="490" spans="1:12" x14ac:dyDescent="0.2">
      <c r="A490" s="62" t="s">
        <v>2659</v>
      </c>
      <c r="B490" s="62" t="s">
        <v>464</v>
      </c>
      <c r="C490" s="62" t="s">
        <v>1231</v>
      </c>
      <c r="D490" s="62" t="s">
        <v>307</v>
      </c>
      <c r="E490" s="62" t="s">
        <v>1438</v>
      </c>
      <c r="F490" s="136">
        <v>1.8491289799999999</v>
      </c>
      <c r="G490" s="136">
        <v>0.25258989999999998</v>
      </c>
      <c r="H490" s="77">
        <f t="shared" si="14"/>
        <v>6.3206766382978898</v>
      </c>
      <c r="I490" s="63">
        <f t="shared" si="15"/>
        <v>1.4370383381527568E-4</v>
      </c>
      <c r="J490" s="139">
        <v>54.088644296206006</v>
      </c>
      <c r="K490" s="139">
        <v>67.772272727272707</v>
      </c>
      <c r="L490" s="140"/>
    </row>
    <row r="491" spans="1:12" x14ac:dyDescent="0.2">
      <c r="A491" s="62" t="s">
        <v>2732</v>
      </c>
      <c r="B491" s="62" t="s">
        <v>2733</v>
      </c>
      <c r="C491" s="62" t="s">
        <v>1231</v>
      </c>
      <c r="D491" s="62" t="s">
        <v>1149</v>
      </c>
      <c r="E491" s="62" t="s">
        <v>308</v>
      </c>
      <c r="F491" s="136">
        <v>1.83511001</v>
      </c>
      <c r="G491" s="136">
        <v>0.64347151000000002</v>
      </c>
      <c r="H491" s="77">
        <f t="shared" si="14"/>
        <v>1.8518900704710295</v>
      </c>
      <c r="I491" s="63">
        <f t="shared" si="15"/>
        <v>1.4261435884790953E-4</v>
      </c>
      <c r="J491" s="139">
        <v>31.972935230000001</v>
      </c>
      <c r="K491" s="139">
        <v>80.573227272727294</v>
      </c>
      <c r="L491" s="140"/>
    </row>
    <row r="492" spans="1:12" x14ac:dyDescent="0.2">
      <c r="A492" s="62" t="s">
        <v>1921</v>
      </c>
      <c r="B492" s="62" t="s">
        <v>1922</v>
      </c>
      <c r="C492" s="62" t="s">
        <v>1378</v>
      </c>
      <c r="D492" s="62" t="s">
        <v>307</v>
      </c>
      <c r="E492" s="62" t="s">
        <v>308</v>
      </c>
      <c r="F492" s="136">
        <v>1.8335694299999998</v>
      </c>
      <c r="G492" s="136">
        <v>0.61182904000000005</v>
      </c>
      <c r="H492" s="77">
        <f t="shared" si="14"/>
        <v>1.9968656440367716</v>
      </c>
      <c r="I492" s="63">
        <f t="shared" si="15"/>
        <v>1.4249463369369171E-4</v>
      </c>
      <c r="J492" s="139">
        <v>7.5095999999999998</v>
      </c>
      <c r="K492" s="139">
        <v>6.7949999999999999</v>
      </c>
      <c r="L492" s="140"/>
    </row>
    <row r="493" spans="1:12" x14ac:dyDescent="0.2">
      <c r="A493" s="62" t="s">
        <v>2763</v>
      </c>
      <c r="B493" s="62" t="s">
        <v>258</v>
      </c>
      <c r="C493" s="62" t="s">
        <v>2780</v>
      </c>
      <c r="D493" s="62" t="s">
        <v>307</v>
      </c>
      <c r="E493" s="62" t="s">
        <v>308</v>
      </c>
      <c r="F493" s="136">
        <v>1.8310887949999999</v>
      </c>
      <c r="G493" s="136">
        <v>2.8089716789999999</v>
      </c>
      <c r="H493" s="77">
        <f t="shared" si="14"/>
        <v>-0.34812842411715894</v>
      </c>
      <c r="I493" s="63">
        <f t="shared" si="15"/>
        <v>1.4230185278784254E-4</v>
      </c>
      <c r="J493" s="139">
        <v>97.038994200000005</v>
      </c>
      <c r="K493" s="139">
        <v>15.444818181818199</v>
      </c>
      <c r="L493" s="140"/>
    </row>
    <row r="494" spans="1:12" x14ac:dyDescent="0.2">
      <c r="A494" s="62" t="s">
        <v>2529</v>
      </c>
      <c r="B494" s="62" t="s">
        <v>739</v>
      </c>
      <c r="C494" s="62" t="s">
        <v>1231</v>
      </c>
      <c r="D494" s="62" t="s">
        <v>307</v>
      </c>
      <c r="E494" s="62" t="s">
        <v>308</v>
      </c>
      <c r="F494" s="136">
        <v>1.8278217400000001</v>
      </c>
      <c r="G494" s="136">
        <v>3.3288126</v>
      </c>
      <c r="H494" s="77">
        <f t="shared" si="14"/>
        <v>-0.45090878951852076</v>
      </c>
      <c r="I494" s="63">
        <f t="shared" si="15"/>
        <v>1.42047955772619E-4</v>
      </c>
      <c r="J494" s="139">
        <v>260.71499999999997</v>
      </c>
      <c r="K494" s="139">
        <v>41.394454545454501</v>
      </c>
      <c r="L494" s="140"/>
    </row>
    <row r="495" spans="1:12" x14ac:dyDescent="0.2">
      <c r="A495" s="62" t="s">
        <v>2613</v>
      </c>
      <c r="B495" s="62" t="s">
        <v>754</v>
      </c>
      <c r="C495" s="62" t="s">
        <v>1231</v>
      </c>
      <c r="D495" s="62" t="s">
        <v>307</v>
      </c>
      <c r="E495" s="62" t="s">
        <v>308</v>
      </c>
      <c r="F495" s="136">
        <v>1.817974878</v>
      </c>
      <c r="G495" s="136">
        <v>1.3772608100000001</v>
      </c>
      <c r="H495" s="77">
        <f t="shared" si="14"/>
        <v>0.3199931812479293</v>
      </c>
      <c r="I495" s="63">
        <f t="shared" si="15"/>
        <v>1.4128271341486311E-4</v>
      </c>
      <c r="J495" s="139">
        <v>308.70439899000002</v>
      </c>
      <c r="K495" s="139">
        <v>46.783999999999999</v>
      </c>
      <c r="L495" s="140"/>
    </row>
    <row r="496" spans="1:12" x14ac:dyDescent="0.2">
      <c r="A496" s="62" t="s">
        <v>719</v>
      </c>
      <c r="B496" s="62" t="s">
        <v>841</v>
      </c>
      <c r="C496" s="62" t="s">
        <v>1232</v>
      </c>
      <c r="D496" s="62" t="s">
        <v>306</v>
      </c>
      <c r="E496" s="62" t="s">
        <v>1438</v>
      </c>
      <c r="F496" s="136">
        <v>1.8104088</v>
      </c>
      <c r="G496" s="136">
        <v>2.3267486600000002</v>
      </c>
      <c r="H496" s="77">
        <f t="shared" si="14"/>
        <v>-0.22191475550264206</v>
      </c>
      <c r="I496" s="63">
        <f t="shared" si="15"/>
        <v>1.4069472067487293E-4</v>
      </c>
      <c r="J496" s="139">
        <v>50.609378110000002</v>
      </c>
      <c r="K496" s="139">
        <v>45.201181818181801</v>
      </c>
      <c r="L496" s="140"/>
    </row>
    <row r="497" spans="1:18" x14ac:dyDescent="0.2">
      <c r="A497" s="62" t="s">
        <v>2597</v>
      </c>
      <c r="B497" s="62" t="s">
        <v>470</v>
      </c>
      <c r="C497" s="62" t="s">
        <v>1231</v>
      </c>
      <c r="D497" s="62" t="s">
        <v>307</v>
      </c>
      <c r="E497" s="62" t="s">
        <v>1438</v>
      </c>
      <c r="F497" s="136">
        <v>1.80543586</v>
      </c>
      <c r="G497" s="136">
        <v>3.39975206</v>
      </c>
      <c r="H497" s="77">
        <f t="shared" si="14"/>
        <v>-0.46895072695389439</v>
      </c>
      <c r="I497" s="63">
        <f t="shared" si="15"/>
        <v>1.4030825193685483E-4</v>
      </c>
      <c r="J497" s="139">
        <v>154.26201003758999</v>
      </c>
      <c r="K497" s="139">
        <v>43.548818181818199</v>
      </c>
      <c r="L497" s="140"/>
      <c r="M497" s="140"/>
      <c r="N497" s="140"/>
      <c r="O497" s="140"/>
      <c r="P497" s="140"/>
      <c r="Q497" s="140"/>
    </row>
    <row r="498" spans="1:18" x14ac:dyDescent="0.2">
      <c r="A498" s="62" t="s">
        <v>2637</v>
      </c>
      <c r="B498" s="62" t="s">
        <v>1722</v>
      </c>
      <c r="C498" s="62" t="s">
        <v>1226</v>
      </c>
      <c r="D498" s="62" t="s">
        <v>306</v>
      </c>
      <c r="E498" s="62" t="s">
        <v>308</v>
      </c>
      <c r="F498" s="136">
        <v>1.7959533799999998</v>
      </c>
      <c r="G498" s="136">
        <v>1.0522130900000002</v>
      </c>
      <c r="H498" s="77">
        <f t="shared" si="14"/>
        <v>0.70683428772017987</v>
      </c>
      <c r="I498" s="63">
        <f t="shared" si="15"/>
        <v>1.3957132728486179E-4</v>
      </c>
      <c r="J498" s="139">
        <v>28.689922159999995</v>
      </c>
      <c r="K498" s="139">
        <v>54.5461363636364</v>
      </c>
      <c r="L498" s="140"/>
    </row>
    <row r="499" spans="1:18" x14ac:dyDescent="0.2">
      <c r="A499" s="62" t="s">
        <v>2689</v>
      </c>
      <c r="B499" s="62" t="s">
        <v>41</v>
      </c>
      <c r="C499" s="62" t="s">
        <v>1231</v>
      </c>
      <c r="D499" s="62" t="s">
        <v>1149</v>
      </c>
      <c r="E499" s="62" t="s">
        <v>308</v>
      </c>
      <c r="F499" s="136">
        <v>1.7941869799999999</v>
      </c>
      <c r="G499" s="136">
        <v>3.9849351899999998</v>
      </c>
      <c r="H499" s="77">
        <f t="shared" si="14"/>
        <v>-0.549757550762074</v>
      </c>
      <c r="I499" s="63">
        <f t="shared" si="15"/>
        <v>1.3943405267892743E-4</v>
      </c>
      <c r="J499" s="139">
        <v>70.935898750000007</v>
      </c>
      <c r="K499" s="139">
        <v>6.7034090909090898</v>
      </c>
      <c r="L499" s="140"/>
    </row>
    <row r="500" spans="1:18" x14ac:dyDescent="0.2">
      <c r="A500" s="62" t="s">
        <v>1459</v>
      </c>
      <c r="B500" s="62" t="s">
        <v>340</v>
      </c>
      <c r="C500" s="62" t="s">
        <v>1228</v>
      </c>
      <c r="D500" s="62" t="s">
        <v>306</v>
      </c>
      <c r="E500" s="62" t="s">
        <v>1438</v>
      </c>
      <c r="F500" s="136">
        <v>1.7935739399999999</v>
      </c>
      <c r="G500" s="136">
        <v>3.0396466900000001</v>
      </c>
      <c r="H500" s="77">
        <f t="shared" si="14"/>
        <v>-0.40993999536176362</v>
      </c>
      <c r="I500" s="63">
        <f t="shared" si="15"/>
        <v>1.3938641068140593E-4</v>
      </c>
      <c r="J500" s="139">
        <v>11.522127599999999</v>
      </c>
      <c r="K500" s="139">
        <v>42.542090909090902</v>
      </c>
      <c r="L500" s="140"/>
      <c r="R500" s="152"/>
    </row>
    <row r="501" spans="1:18" x14ac:dyDescent="0.2">
      <c r="A501" s="62" t="s">
        <v>944</v>
      </c>
      <c r="B501" s="62" t="s">
        <v>612</v>
      </c>
      <c r="C501" s="62" t="s">
        <v>1231</v>
      </c>
      <c r="D501" s="62" t="s">
        <v>307</v>
      </c>
      <c r="E501" s="62" t="s">
        <v>308</v>
      </c>
      <c r="F501" s="136">
        <v>1.7717829169999999</v>
      </c>
      <c r="G501" s="136">
        <v>2.2279791480000002</v>
      </c>
      <c r="H501" s="77">
        <f t="shared" si="14"/>
        <v>-0.20475785485223952</v>
      </c>
      <c r="I501" s="63">
        <f t="shared" si="15"/>
        <v>1.3769293576336271E-4</v>
      </c>
      <c r="J501" s="139">
        <v>54.238819569999997</v>
      </c>
      <c r="K501" s="139">
        <v>37.7916363636364</v>
      </c>
      <c r="L501" s="140"/>
    </row>
    <row r="502" spans="1:18" x14ac:dyDescent="0.2">
      <c r="A502" s="62" t="s">
        <v>789</v>
      </c>
      <c r="B502" s="62" t="s">
        <v>790</v>
      </c>
      <c r="C502" s="62" t="s">
        <v>1227</v>
      </c>
      <c r="D502" s="62" t="s">
        <v>306</v>
      </c>
      <c r="E502" s="62" t="s">
        <v>1438</v>
      </c>
      <c r="F502" s="136">
        <v>1.7712329</v>
      </c>
      <c r="G502" s="136">
        <v>0.79659805000000006</v>
      </c>
      <c r="H502" s="77">
        <f t="shared" si="14"/>
        <v>1.2234964044915748</v>
      </c>
      <c r="I502" s="63">
        <f t="shared" si="15"/>
        <v>1.3765019155653969E-4</v>
      </c>
      <c r="J502" s="139">
        <v>26.369527120000001</v>
      </c>
      <c r="K502" s="139">
        <v>53.402045454545501</v>
      </c>
      <c r="L502" s="140"/>
    </row>
    <row r="503" spans="1:18" x14ac:dyDescent="0.2">
      <c r="A503" s="135" t="s">
        <v>2287</v>
      </c>
      <c r="B503" s="135" t="s">
        <v>255</v>
      </c>
      <c r="C503" s="135" t="s">
        <v>947</v>
      </c>
      <c r="D503" s="135" t="s">
        <v>306</v>
      </c>
      <c r="E503" s="135" t="s">
        <v>308</v>
      </c>
      <c r="F503" s="136">
        <v>1.7620498200000001</v>
      </c>
      <c r="G503" s="136">
        <v>1.4563268300000001</v>
      </c>
      <c r="H503" s="137">
        <f t="shared" si="14"/>
        <v>0.20992745838514826</v>
      </c>
      <c r="I503" s="138">
        <f t="shared" si="15"/>
        <v>1.3693653457722373E-4</v>
      </c>
      <c r="J503" s="139">
        <v>188.63918701519998</v>
      </c>
      <c r="K503" s="139">
        <v>2.6496363636363598</v>
      </c>
      <c r="L503" s="140"/>
    </row>
    <row r="504" spans="1:18" x14ac:dyDescent="0.2">
      <c r="A504" s="62" t="s">
        <v>785</v>
      </c>
      <c r="B504" s="62" t="s">
        <v>786</v>
      </c>
      <c r="C504" s="62" t="s">
        <v>1227</v>
      </c>
      <c r="D504" s="62" t="s">
        <v>306</v>
      </c>
      <c r="E504" s="62" t="s">
        <v>1438</v>
      </c>
      <c r="F504" s="136">
        <v>1.7528713200000001</v>
      </c>
      <c r="G504" s="136">
        <v>2.3224450000000001E-2</v>
      </c>
      <c r="H504" s="77">
        <f t="shared" si="14"/>
        <v>74.47525646463103</v>
      </c>
      <c r="I504" s="63">
        <f t="shared" si="15"/>
        <v>1.36223233529574E-4</v>
      </c>
      <c r="J504" s="139">
        <v>21.0677129</v>
      </c>
      <c r="K504" s="139">
        <v>53.652999999999999</v>
      </c>
      <c r="L504" s="140"/>
    </row>
    <row r="505" spans="1:18" x14ac:dyDescent="0.2">
      <c r="A505" s="62" t="s">
        <v>1923</v>
      </c>
      <c r="B505" s="62" t="s">
        <v>1924</v>
      </c>
      <c r="C505" s="62" t="s">
        <v>1378</v>
      </c>
      <c r="D505" s="62" t="s">
        <v>307</v>
      </c>
      <c r="E505" s="62" t="s">
        <v>308</v>
      </c>
      <c r="F505" s="136">
        <v>1.7396893200000001</v>
      </c>
      <c r="G505" s="136">
        <v>1.9126608700000001</v>
      </c>
      <c r="H505" s="77">
        <f t="shared" si="14"/>
        <v>-9.0435033577071056E-2</v>
      </c>
      <c r="I505" s="63">
        <f t="shared" si="15"/>
        <v>1.3519880313134783E-4</v>
      </c>
      <c r="J505" s="139">
        <v>33.424999999999997</v>
      </c>
      <c r="K505" s="139">
        <v>23.330090909090899</v>
      </c>
      <c r="L505" s="140"/>
    </row>
    <row r="506" spans="1:18" x14ac:dyDescent="0.2">
      <c r="A506" s="62" t="s">
        <v>2141</v>
      </c>
      <c r="B506" s="62" t="s">
        <v>2142</v>
      </c>
      <c r="C506" s="62" t="s">
        <v>1378</v>
      </c>
      <c r="D506" s="62" t="s">
        <v>307</v>
      </c>
      <c r="E506" s="62" t="s">
        <v>308</v>
      </c>
      <c r="F506" s="136">
        <v>1.73967677</v>
      </c>
      <c r="G506" s="136">
        <v>1.0706863999999998</v>
      </c>
      <c r="H506" s="77">
        <f t="shared" si="14"/>
        <v>0.62482382329690589</v>
      </c>
      <c r="I506" s="63">
        <f t="shared" si="15"/>
        <v>1.3519782781641095E-4</v>
      </c>
      <c r="J506" s="139">
        <v>20.119050000000001</v>
      </c>
      <c r="K506" s="139">
        <v>26.104818181818199</v>
      </c>
      <c r="L506" s="140"/>
    </row>
    <row r="507" spans="1:18" x14ac:dyDescent="0.2">
      <c r="A507" s="62" t="s">
        <v>1488</v>
      </c>
      <c r="B507" s="62" t="s">
        <v>1478</v>
      </c>
      <c r="C507" s="62" t="s">
        <v>1378</v>
      </c>
      <c r="D507" s="62" t="s">
        <v>307</v>
      </c>
      <c r="E507" s="62" t="s">
        <v>308</v>
      </c>
      <c r="F507" s="136">
        <v>1.73286279</v>
      </c>
      <c r="G507" s="136">
        <v>0.49331195</v>
      </c>
      <c r="H507" s="77">
        <f t="shared" si="14"/>
        <v>2.5127119665355764</v>
      </c>
      <c r="I507" s="63">
        <f t="shared" si="15"/>
        <v>1.346682838743001E-4</v>
      </c>
      <c r="J507" s="139">
        <v>4.5865999999999998</v>
      </c>
      <c r="K507" s="139">
        <v>87.176636363636405</v>
      </c>
      <c r="L507" s="140"/>
    </row>
    <row r="508" spans="1:18" x14ac:dyDescent="0.2">
      <c r="A508" s="62" t="s">
        <v>2365</v>
      </c>
      <c r="B508" s="62" t="s">
        <v>509</v>
      </c>
      <c r="C508" s="62" t="s">
        <v>947</v>
      </c>
      <c r="D508" s="62" t="s">
        <v>306</v>
      </c>
      <c r="E508" s="62" t="s">
        <v>1438</v>
      </c>
      <c r="F508" s="136">
        <v>1.709701417</v>
      </c>
      <c r="G508" s="136">
        <v>2.3899399150000002</v>
      </c>
      <c r="H508" s="77">
        <f t="shared" si="14"/>
        <v>-0.28462577394963517</v>
      </c>
      <c r="I508" s="63">
        <f t="shared" si="15"/>
        <v>1.3286831311372848E-4</v>
      </c>
      <c r="J508" s="139">
        <v>68.688847984209985</v>
      </c>
      <c r="K508" s="139">
        <v>25.1160454545455</v>
      </c>
      <c r="L508" s="140"/>
    </row>
    <row r="509" spans="1:18" x14ac:dyDescent="0.2">
      <c r="A509" s="62" t="s">
        <v>1318</v>
      </c>
      <c r="B509" s="62" t="s">
        <v>1339</v>
      </c>
      <c r="C509" s="62" t="s">
        <v>1231</v>
      </c>
      <c r="D509" s="62" t="s">
        <v>307</v>
      </c>
      <c r="E509" s="62" t="s">
        <v>308</v>
      </c>
      <c r="F509" s="136">
        <v>1.7093962630000001</v>
      </c>
      <c r="G509" s="136">
        <v>5.6896699050000006</v>
      </c>
      <c r="H509" s="77">
        <f t="shared" si="14"/>
        <v>-0.69956143475075638</v>
      </c>
      <c r="I509" s="63">
        <f t="shared" si="15"/>
        <v>1.3284459827275289E-4</v>
      </c>
      <c r="J509" s="139">
        <v>55.937719059999999</v>
      </c>
      <c r="K509" s="139">
        <v>13.1949090909091</v>
      </c>
      <c r="L509" s="140"/>
      <c r="R509" s="140"/>
    </row>
    <row r="510" spans="1:18" x14ac:dyDescent="0.2">
      <c r="A510" s="62" t="s">
        <v>364</v>
      </c>
      <c r="B510" s="62" t="s">
        <v>365</v>
      </c>
      <c r="C510" s="62" t="s">
        <v>1227</v>
      </c>
      <c r="D510" s="62" t="s">
        <v>306</v>
      </c>
      <c r="E510" s="62" t="s">
        <v>1438</v>
      </c>
      <c r="F510" s="136">
        <v>1.708334845</v>
      </c>
      <c r="G510" s="136">
        <v>2.4497830000000001E-3</v>
      </c>
      <c r="H510" s="77" t="str">
        <f t="shared" si="14"/>
        <v/>
      </c>
      <c r="I510" s="63">
        <f t="shared" si="15"/>
        <v>1.3276211087596753E-4</v>
      </c>
      <c r="J510" s="139">
        <v>17.825654359999998</v>
      </c>
      <c r="K510" s="139">
        <v>8.0359999999999996</v>
      </c>
      <c r="L510" s="140"/>
    </row>
    <row r="511" spans="1:18" x14ac:dyDescent="0.2">
      <c r="A511" s="62" t="s">
        <v>2827</v>
      </c>
      <c r="B511" s="62" t="s">
        <v>2828</v>
      </c>
      <c r="C511" s="62" t="s">
        <v>1231</v>
      </c>
      <c r="D511" s="62" t="s">
        <v>1149</v>
      </c>
      <c r="E511" s="62" t="s">
        <v>308</v>
      </c>
      <c r="F511" s="136">
        <v>1.7033807400000001</v>
      </c>
      <c r="G511" s="136">
        <v>0.46256607</v>
      </c>
      <c r="H511" s="77">
        <f t="shared" si="14"/>
        <v>2.6824593295396699</v>
      </c>
      <c r="I511" s="63">
        <f t="shared" si="15"/>
        <v>1.3237710588749811E-4</v>
      </c>
      <c r="J511" s="139">
        <v>30.7373285</v>
      </c>
      <c r="K511" s="139">
        <v>61.072181818181797</v>
      </c>
      <c r="L511" s="140"/>
    </row>
    <row r="512" spans="1:18" x14ac:dyDescent="0.2">
      <c r="A512" s="135" t="s">
        <v>2749</v>
      </c>
      <c r="B512" s="135" t="s">
        <v>73</v>
      </c>
      <c r="C512" s="135" t="s">
        <v>2780</v>
      </c>
      <c r="D512" s="135" t="s">
        <v>307</v>
      </c>
      <c r="E512" s="135" t="s">
        <v>308</v>
      </c>
      <c r="F512" s="136">
        <v>1.6941496969999998</v>
      </c>
      <c r="G512" s="136">
        <v>3.2421126609999997</v>
      </c>
      <c r="H512" s="137">
        <f t="shared" si="14"/>
        <v>-0.47745501956818026</v>
      </c>
      <c r="I512" s="138">
        <f t="shared" si="15"/>
        <v>1.3165972149540789E-4</v>
      </c>
      <c r="J512" s="139">
        <v>97.196097230000007</v>
      </c>
      <c r="K512" s="139">
        <v>1.74481818181818</v>
      </c>
      <c r="L512" s="140"/>
    </row>
    <row r="513" spans="1:17" x14ac:dyDescent="0.2">
      <c r="A513" s="62" t="s">
        <v>806</v>
      </c>
      <c r="B513" s="62" t="s">
        <v>807</v>
      </c>
      <c r="C513" s="62" t="s">
        <v>1227</v>
      </c>
      <c r="D513" s="62" t="s">
        <v>306</v>
      </c>
      <c r="E513" s="62" t="s">
        <v>1438</v>
      </c>
      <c r="F513" s="136">
        <v>1.6778379999999999</v>
      </c>
      <c r="G513" s="136">
        <v>0.975149292</v>
      </c>
      <c r="H513" s="77">
        <f t="shared" si="14"/>
        <v>0.72059602951544766</v>
      </c>
      <c r="I513" s="63">
        <f t="shared" si="15"/>
        <v>1.3039206876794206E-4</v>
      </c>
      <c r="J513" s="139">
        <v>43.132394789999999</v>
      </c>
      <c r="K513" s="139">
        <v>35.392545454545498</v>
      </c>
      <c r="L513" s="140"/>
    </row>
    <row r="514" spans="1:17" x14ac:dyDescent="0.2">
      <c r="A514" s="62" t="s">
        <v>2137</v>
      </c>
      <c r="B514" s="62" t="s">
        <v>2138</v>
      </c>
      <c r="C514" s="62" t="s">
        <v>1378</v>
      </c>
      <c r="D514" s="62" t="s">
        <v>307</v>
      </c>
      <c r="E514" s="62" t="s">
        <v>308</v>
      </c>
      <c r="F514" s="136">
        <v>1.66890698</v>
      </c>
      <c r="G514" s="136">
        <v>5.48125E-3</v>
      </c>
      <c r="H514" s="77" t="str">
        <f t="shared" si="14"/>
        <v/>
      </c>
      <c r="I514" s="63">
        <f t="shared" si="15"/>
        <v>1.2969800046456123E-4</v>
      </c>
      <c r="J514" s="139">
        <v>12.148300000000001</v>
      </c>
      <c r="K514" s="139">
        <v>27.946045454545501</v>
      </c>
      <c r="L514" s="140"/>
    </row>
    <row r="515" spans="1:17" x14ac:dyDescent="0.2">
      <c r="A515" s="62" t="s">
        <v>2648</v>
      </c>
      <c r="B515" s="62" t="s">
        <v>105</v>
      </c>
      <c r="C515" s="62" t="s">
        <v>1226</v>
      </c>
      <c r="D515" s="62" t="s">
        <v>306</v>
      </c>
      <c r="E515" s="62" t="s">
        <v>1438</v>
      </c>
      <c r="F515" s="136">
        <v>1.6573704599999999</v>
      </c>
      <c r="G515" s="136">
        <v>0.13286451000000002</v>
      </c>
      <c r="H515" s="77">
        <f t="shared" si="14"/>
        <v>11.474139708188437</v>
      </c>
      <c r="I515" s="63">
        <f t="shared" si="15"/>
        <v>1.2880144745456697E-4</v>
      </c>
      <c r="J515" s="139">
        <v>31.139520000000001</v>
      </c>
      <c r="K515" s="139">
        <v>18.8192272727273</v>
      </c>
      <c r="L515" s="140"/>
    </row>
    <row r="516" spans="1:17" x14ac:dyDescent="0.2">
      <c r="A516" s="62" t="s">
        <v>1315</v>
      </c>
      <c r="B516" s="62" t="s">
        <v>1265</v>
      </c>
      <c r="C516" s="62" t="s">
        <v>1231</v>
      </c>
      <c r="D516" s="62" t="s">
        <v>307</v>
      </c>
      <c r="E516" s="62" t="s">
        <v>308</v>
      </c>
      <c r="F516" s="136">
        <v>1.650401725</v>
      </c>
      <c r="G516" s="136">
        <v>0.52329126199999998</v>
      </c>
      <c r="H516" s="77">
        <f t="shared" si="14"/>
        <v>2.1538874138509887</v>
      </c>
      <c r="I516" s="63">
        <f t="shared" si="15"/>
        <v>1.2825987683014105E-4</v>
      </c>
      <c r="J516" s="139">
        <v>9.7888872899999999</v>
      </c>
      <c r="K516" s="139">
        <v>60.987454545454497</v>
      </c>
      <c r="L516" s="140"/>
    </row>
    <row r="517" spans="1:17" x14ac:dyDescent="0.2">
      <c r="A517" s="62" t="s">
        <v>2921</v>
      </c>
      <c r="B517" s="62" t="s">
        <v>2922</v>
      </c>
      <c r="C517" s="62" t="s">
        <v>1227</v>
      </c>
      <c r="D517" s="62" t="s">
        <v>306</v>
      </c>
      <c r="E517" s="62" t="s">
        <v>1438</v>
      </c>
      <c r="F517" s="136">
        <v>1.63757493</v>
      </c>
      <c r="G517" s="136">
        <v>5.0977010099999998</v>
      </c>
      <c r="H517" s="77">
        <f t="shared" si="14"/>
        <v>-0.67876206807978323</v>
      </c>
      <c r="I517" s="63">
        <f t="shared" si="15"/>
        <v>1.2726305095320161E-4</v>
      </c>
      <c r="J517" s="139">
        <v>34.180217090000006</v>
      </c>
      <c r="K517" s="139">
        <v>234.27277272727301</v>
      </c>
      <c r="L517" s="140"/>
    </row>
    <row r="518" spans="1:17" x14ac:dyDescent="0.2">
      <c r="A518" s="135" t="s">
        <v>2746</v>
      </c>
      <c r="B518" s="135" t="s">
        <v>70</v>
      </c>
      <c r="C518" s="135" t="s">
        <v>2780</v>
      </c>
      <c r="D518" s="135" t="s">
        <v>307</v>
      </c>
      <c r="E518" s="135" t="s">
        <v>308</v>
      </c>
      <c r="F518" s="136">
        <v>1.6227986299999999</v>
      </c>
      <c r="G518" s="136">
        <v>6.5469356300000001</v>
      </c>
      <c r="H518" s="137">
        <f t="shared" si="14"/>
        <v>-0.75212851909466538</v>
      </c>
      <c r="I518" s="138">
        <f t="shared" si="15"/>
        <v>1.261147205865418E-4</v>
      </c>
      <c r="J518" s="139">
        <v>392.56236637000001</v>
      </c>
      <c r="K518" s="139">
        <v>2.3932727272727301</v>
      </c>
      <c r="L518" s="140"/>
    </row>
    <row r="519" spans="1:17" x14ac:dyDescent="0.2">
      <c r="A519" s="62" t="s">
        <v>2634</v>
      </c>
      <c r="B519" s="62" t="s">
        <v>100</v>
      </c>
      <c r="C519" s="62" t="s">
        <v>1226</v>
      </c>
      <c r="D519" s="62" t="s">
        <v>306</v>
      </c>
      <c r="E519" s="62" t="s">
        <v>1438</v>
      </c>
      <c r="F519" s="136">
        <v>1.6028241699999999</v>
      </c>
      <c r="G519" s="136">
        <v>1.6311894899999999</v>
      </c>
      <c r="H519" s="77">
        <f t="shared" ref="H519:H582" si="16">IF(ISERROR(F519/G519-1),"",IF((F519/G519-1)&gt;10000%,"",F519/G519-1))</f>
        <v>-1.7389346960542285E-2</v>
      </c>
      <c r="I519" s="63">
        <f t="shared" ref="I519:I582" si="17">F519/$F$1039</f>
        <v>1.2456241865874991E-4</v>
      </c>
      <c r="J519" s="139">
        <v>74.993037599999994</v>
      </c>
      <c r="K519" s="139">
        <v>22.657409090909098</v>
      </c>
      <c r="L519" s="140"/>
    </row>
    <row r="520" spans="1:17" x14ac:dyDescent="0.2">
      <c r="A520" s="62" t="s">
        <v>1905</v>
      </c>
      <c r="B520" s="62" t="s">
        <v>1906</v>
      </c>
      <c r="C520" s="62" t="s">
        <v>1227</v>
      </c>
      <c r="D520" s="62" t="s">
        <v>306</v>
      </c>
      <c r="E520" s="62" t="s">
        <v>1438</v>
      </c>
      <c r="F520" s="136">
        <v>1.600671226</v>
      </c>
      <c r="G520" s="136">
        <v>0.53215130599999994</v>
      </c>
      <c r="H520" s="77">
        <f t="shared" si="16"/>
        <v>2.0079250167244731</v>
      </c>
      <c r="I520" s="63">
        <f t="shared" si="17"/>
        <v>1.243951040419028E-4</v>
      </c>
      <c r="J520" s="139">
        <v>8.7531646400000014</v>
      </c>
      <c r="K520" s="139">
        <v>95.0774090909091</v>
      </c>
      <c r="L520" s="140"/>
      <c r="M520" s="140"/>
      <c r="N520" s="140"/>
      <c r="O520" s="140"/>
      <c r="P520" s="140"/>
      <c r="Q520" s="140"/>
    </row>
    <row r="521" spans="1:17" x14ac:dyDescent="0.2">
      <c r="A521" s="62" t="s">
        <v>2401</v>
      </c>
      <c r="B521" s="62" t="s">
        <v>939</v>
      </c>
      <c r="C521" s="62" t="s">
        <v>947</v>
      </c>
      <c r="D521" s="62" t="s">
        <v>306</v>
      </c>
      <c r="E521" s="62" t="s">
        <v>1438</v>
      </c>
      <c r="F521" s="136">
        <v>1.5964961599999998</v>
      </c>
      <c r="G521" s="136">
        <v>0.92228316299999991</v>
      </c>
      <c r="H521" s="77">
        <f t="shared" si="16"/>
        <v>0.73102602763225333</v>
      </c>
      <c r="I521" s="63">
        <f t="shared" si="17"/>
        <v>1.240706415532819E-4</v>
      </c>
      <c r="J521" s="139">
        <v>155.72430144040001</v>
      </c>
      <c r="K521" s="139">
        <v>25.4626818181818</v>
      </c>
      <c r="L521" s="140"/>
    </row>
    <row r="522" spans="1:17" x14ac:dyDescent="0.2">
      <c r="A522" s="62" t="s">
        <v>1322</v>
      </c>
      <c r="B522" s="62" t="s">
        <v>1264</v>
      </c>
      <c r="C522" s="62" t="s">
        <v>1231</v>
      </c>
      <c r="D522" s="62" t="s">
        <v>307</v>
      </c>
      <c r="E522" s="62" t="s">
        <v>308</v>
      </c>
      <c r="F522" s="136">
        <v>1.5946954550000001</v>
      </c>
      <c r="G522" s="136">
        <v>0.81065419499999991</v>
      </c>
      <c r="H522" s="77">
        <f t="shared" si="16"/>
        <v>0.96717103894096335</v>
      </c>
      <c r="I522" s="63">
        <f t="shared" si="17"/>
        <v>1.2393070095699624E-4</v>
      </c>
      <c r="J522" s="139">
        <v>12.70357989</v>
      </c>
      <c r="K522" s="139">
        <v>53.008318181818197</v>
      </c>
      <c r="L522" s="140"/>
    </row>
    <row r="523" spans="1:17" x14ac:dyDescent="0.2">
      <c r="A523" s="62" t="s">
        <v>411</v>
      </c>
      <c r="B523" s="62" t="s">
        <v>412</v>
      </c>
      <c r="C523" s="62" t="s">
        <v>433</v>
      </c>
      <c r="D523" s="62" t="s">
        <v>307</v>
      </c>
      <c r="E523" s="62" t="s">
        <v>308</v>
      </c>
      <c r="F523" s="136">
        <v>1.59323277</v>
      </c>
      <c r="G523" s="136">
        <v>0.63110918999999999</v>
      </c>
      <c r="H523" s="77">
        <f t="shared" si="16"/>
        <v>1.5244962286161607</v>
      </c>
      <c r="I523" s="63">
        <f t="shared" si="17"/>
        <v>1.2381702936110567E-4</v>
      </c>
      <c r="J523" s="139">
        <v>6.5331728672000002</v>
      </c>
      <c r="K523" s="139">
        <v>57.3452727272727</v>
      </c>
      <c r="L523" s="140"/>
    </row>
    <row r="524" spans="1:17" x14ac:dyDescent="0.2">
      <c r="A524" s="62" t="s">
        <v>1575</v>
      </c>
      <c r="B524" s="62" t="s">
        <v>1574</v>
      </c>
      <c r="C524" s="62" t="s">
        <v>1227</v>
      </c>
      <c r="D524" s="62" t="s">
        <v>306</v>
      </c>
      <c r="E524" s="62" t="s">
        <v>1438</v>
      </c>
      <c r="F524" s="136">
        <v>1.575559935</v>
      </c>
      <c r="G524" s="136">
        <v>1.137281872</v>
      </c>
      <c r="H524" s="77">
        <f t="shared" si="16"/>
        <v>0.3853732955659035</v>
      </c>
      <c r="I524" s="63">
        <f t="shared" si="17"/>
        <v>1.2244359669558939E-4</v>
      </c>
      <c r="J524" s="139">
        <v>43.543283580000001</v>
      </c>
      <c r="K524" s="139">
        <v>15.681772727272699</v>
      </c>
      <c r="L524" s="140"/>
    </row>
    <row r="525" spans="1:17" x14ac:dyDescent="0.2">
      <c r="A525" s="62" t="s">
        <v>2081</v>
      </c>
      <c r="B525" s="62" t="s">
        <v>2082</v>
      </c>
      <c r="C525" s="62" t="s">
        <v>1232</v>
      </c>
      <c r="D525" s="62" t="s">
        <v>306</v>
      </c>
      <c r="E525" s="62" t="s">
        <v>1438</v>
      </c>
      <c r="F525" s="136">
        <v>1.53781408</v>
      </c>
      <c r="G525" s="136">
        <v>0.11731916000000001</v>
      </c>
      <c r="H525" s="77">
        <f t="shared" si="16"/>
        <v>12.107953381186841</v>
      </c>
      <c r="I525" s="63">
        <f t="shared" si="17"/>
        <v>1.1951020257716748E-4</v>
      </c>
      <c r="J525" s="139">
        <v>44.6319576</v>
      </c>
      <c r="K525" s="139">
        <v>174.20795454545501</v>
      </c>
      <c r="L525" s="140"/>
      <c r="M525" s="140"/>
      <c r="N525" s="140"/>
      <c r="O525" s="140"/>
      <c r="P525" s="140"/>
      <c r="Q525" s="140"/>
    </row>
    <row r="526" spans="1:17" x14ac:dyDescent="0.2">
      <c r="A526" s="62" t="s">
        <v>2683</v>
      </c>
      <c r="B526" s="62" t="s">
        <v>283</v>
      </c>
      <c r="C526" s="62" t="s">
        <v>1226</v>
      </c>
      <c r="D526" s="62" t="s">
        <v>306</v>
      </c>
      <c r="E526" s="62" t="s">
        <v>1438</v>
      </c>
      <c r="F526" s="136">
        <v>1.5176980200000001</v>
      </c>
      <c r="G526" s="136">
        <v>0.35879121000000003</v>
      </c>
      <c r="H526" s="77">
        <f t="shared" si="16"/>
        <v>3.2300312206645199</v>
      </c>
      <c r="I526" s="63">
        <f t="shared" si="17"/>
        <v>1.1794689629917161E-4</v>
      </c>
      <c r="J526" s="139">
        <v>21.875</v>
      </c>
      <c r="K526" s="139">
        <v>14.3122272727273</v>
      </c>
      <c r="L526" s="140"/>
    </row>
    <row r="527" spans="1:17" x14ac:dyDescent="0.2">
      <c r="A527" s="62" t="s">
        <v>2399</v>
      </c>
      <c r="B527" s="62" t="s">
        <v>181</v>
      </c>
      <c r="C527" s="62" t="s">
        <v>947</v>
      </c>
      <c r="D527" s="62" t="s">
        <v>306</v>
      </c>
      <c r="E527" s="62" t="s">
        <v>1438</v>
      </c>
      <c r="F527" s="136">
        <v>1.5130566299999999</v>
      </c>
      <c r="G527" s="136">
        <v>7.3562064999999996E-2</v>
      </c>
      <c r="H527" s="77">
        <f t="shared" si="16"/>
        <v>19.568436054643108</v>
      </c>
      <c r="I527" s="63">
        <f t="shared" si="17"/>
        <v>1.1758619374978433E-4</v>
      </c>
      <c r="J527" s="139">
        <v>62.013687590400004</v>
      </c>
      <c r="K527" s="139">
        <v>41.675227272727298</v>
      </c>
      <c r="L527" s="140"/>
    </row>
    <row r="528" spans="1:17" x14ac:dyDescent="0.2">
      <c r="A528" s="62" t="s">
        <v>2779</v>
      </c>
      <c r="B528" s="62" t="s">
        <v>1145</v>
      </c>
      <c r="C528" s="62" t="s">
        <v>2780</v>
      </c>
      <c r="D528" s="62" t="s">
        <v>307</v>
      </c>
      <c r="E528" s="62" t="s">
        <v>308</v>
      </c>
      <c r="F528" s="136">
        <v>1.5008220400000001</v>
      </c>
      <c r="G528" s="136">
        <v>0</v>
      </c>
      <c r="H528" s="77" t="str">
        <f t="shared" si="16"/>
        <v/>
      </c>
      <c r="I528" s="63">
        <f t="shared" si="17"/>
        <v>1.1663539069214256E-4</v>
      </c>
      <c r="J528" s="139">
        <v>9.8880267799999988</v>
      </c>
      <c r="K528" s="139">
        <v>12.1762727272727</v>
      </c>
      <c r="L528" s="140"/>
      <c r="M528" s="140"/>
      <c r="N528" s="140"/>
      <c r="O528" s="140"/>
      <c r="P528" s="140"/>
      <c r="Q528" s="140"/>
    </row>
    <row r="529" spans="1:12" x14ac:dyDescent="0.2">
      <c r="A529" s="62" t="s">
        <v>2346</v>
      </c>
      <c r="B529" s="62" t="s">
        <v>594</v>
      </c>
      <c r="C529" s="62" t="s">
        <v>947</v>
      </c>
      <c r="D529" s="62" t="s">
        <v>306</v>
      </c>
      <c r="E529" s="62" t="s">
        <v>1438</v>
      </c>
      <c r="F529" s="136">
        <v>1.4961644950000001</v>
      </c>
      <c r="G529" s="136">
        <v>0.18885092000000001</v>
      </c>
      <c r="H529" s="77">
        <f t="shared" si="16"/>
        <v>6.9224633642240141</v>
      </c>
      <c r="I529" s="63">
        <f t="shared" si="17"/>
        <v>1.1627343266763139E-4</v>
      </c>
      <c r="J529" s="139">
        <v>15.4407654604</v>
      </c>
      <c r="K529" s="139">
        <v>41.392499999999998</v>
      </c>
      <c r="L529" s="140"/>
    </row>
    <row r="530" spans="1:12" x14ac:dyDescent="0.2">
      <c r="A530" s="62" t="s">
        <v>1379</v>
      </c>
      <c r="B530" s="62" t="s">
        <v>763</v>
      </c>
      <c r="C530" s="62" t="s">
        <v>1232</v>
      </c>
      <c r="D530" s="62" t="s">
        <v>306</v>
      </c>
      <c r="E530" s="62" t="s">
        <v>1438</v>
      </c>
      <c r="F530" s="136">
        <v>1.4951937500000001</v>
      </c>
      <c r="G530" s="136">
        <v>0.76435225600000001</v>
      </c>
      <c r="H530" s="77">
        <f t="shared" si="16"/>
        <v>0.95615796023764221</v>
      </c>
      <c r="I530" s="63">
        <f t="shared" si="17"/>
        <v>1.1619799186297913E-4</v>
      </c>
      <c r="J530" s="139">
        <v>139.20512340000002</v>
      </c>
      <c r="K530" s="139">
        <v>26.516136363636399</v>
      </c>
      <c r="L530" s="140"/>
    </row>
    <row r="531" spans="1:12" x14ac:dyDescent="0.2">
      <c r="A531" s="62" t="s">
        <v>385</v>
      </c>
      <c r="B531" s="62" t="s">
        <v>628</v>
      </c>
      <c r="C531" s="62" t="s">
        <v>1227</v>
      </c>
      <c r="D531" s="62" t="s">
        <v>306</v>
      </c>
      <c r="E531" s="62" t="s">
        <v>1438</v>
      </c>
      <c r="F531" s="136">
        <v>1.4934759099999999</v>
      </c>
      <c r="G531" s="136">
        <v>0.2810223</v>
      </c>
      <c r="H531" s="77">
        <f t="shared" si="16"/>
        <v>4.3144391388156738</v>
      </c>
      <c r="I531" s="63">
        <f t="shared" si="17"/>
        <v>1.1606449106527855E-4</v>
      </c>
      <c r="J531" s="139">
        <v>26.878589079999998</v>
      </c>
      <c r="K531" s="139">
        <v>16.816045454545499</v>
      </c>
      <c r="L531" s="140"/>
    </row>
    <row r="532" spans="1:12" x14ac:dyDescent="0.2">
      <c r="A532" s="62" t="s">
        <v>372</v>
      </c>
      <c r="B532" s="62" t="s">
        <v>813</v>
      </c>
      <c r="C532" s="62" t="s">
        <v>1227</v>
      </c>
      <c r="D532" s="62" t="s">
        <v>306</v>
      </c>
      <c r="E532" s="62" t="s">
        <v>1438</v>
      </c>
      <c r="F532" s="136">
        <v>1.4746267500000001</v>
      </c>
      <c r="G532" s="136">
        <v>1.2584900530000001</v>
      </c>
      <c r="H532" s="77">
        <f t="shared" si="16"/>
        <v>0.17174287272654354</v>
      </c>
      <c r="I532" s="63">
        <f t="shared" si="17"/>
        <v>1.1459964108158649E-4</v>
      </c>
      <c r="J532" s="139">
        <v>16.154080189999998</v>
      </c>
      <c r="K532" s="139">
        <v>19.666499999999999</v>
      </c>
      <c r="L532" s="140"/>
    </row>
    <row r="533" spans="1:12" x14ac:dyDescent="0.2">
      <c r="A533" s="62" t="s">
        <v>2420</v>
      </c>
      <c r="B533" s="62" t="s">
        <v>2193</v>
      </c>
      <c r="C533" s="62" t="s">
        <v>947</v>
      </c>
      <c r="D533" s="62" t="s">
        <v>306</v>
      </c>
      <c r="E533" s="62" t="s">
        <v>1438</v>
      </c>
      <c r="F533" s="136">
        <v>1.46439607</v>
      </c>
      <c r="G533" s="136">
        <v>1.3473940069999999</v>
      </c>
      <c r="H533" s="77">
        <f t="shared" si="16"/>
        <v>8.6835819657909541E-2</v>
      </c>
      <c r="I533" s="63">
        <f t="shared" si="17"/>
        <v>1.1380457056220212E-4</v>
      </c>
      <c r="J533" s="139">
        <v>159.7755336372</v>
      </c>
      <c r="K533" s="139">
        <v>6.4649090909090896</v>
      </c>
      <c r="L533" s="140"/>
    </row>
    <row r="534" spans="1:12" x14ac:dyDescent="0.2">
      <c r="A534" s="62" t="s">
        <v>300</v>
      </c>
      <c r="B534" s="62" t="s">
        <v>301</v>
      </c>
      <c r="C534" s="62" t="s">
        <v>1232</v>
      </c>
      <c r="D534" s="62" t="s">
        <v>306</v>
      </c>
      <c r="E534" s="62" t="s">
        <v>308</v>
      </c>
      <c r="F534" s="136">
        <v>1.4519856580000001</v>
      </c>
      <c r="G534" s="136">
        <v>0.27932841999999997</v>
      </c>
      <c r="H534" s="77">
        <f t="shared" si="16"/>
        <v>4.1981307809638571</v>
      </c>
      <c r="I534" s="63">
        <f t="shared" si="17"/>
        <v>1.1284010361429507E-4</v>
      </c>
      <c r="J534" s="139">
        <v>51.524492259999995</v>
      </c>
      <c r="K534" s="139">
        <v>87.639272727272697</v>
      </c>
      <c r="L534" s="140"/>
    </row>
    <row r="535" spans="1:12" x14ac:dyDescent="0.2">
      <c r="A535" s="62" t="s">
        <v>2200</v>
      </c>
      <c r="B535" s="62" t="s">
        <v>125</v>
      </c>
      <c r="C535" s="62" t="s">
        <v>1378</v>
      </c>
      <c r="D535" s="62" t="s">
        <v>307</v>
      </c>
      <c r="E535" s="62" t="s">
        <v>308</v>
      </c>
      <c r="F535" s="136">
        <v>1.42749747</v>
      </c>
      <c r="G535" s="136">
        <v>1.98936607</v>
      </c>
      <c r="H535" s="77">
        <f t="shared" si="16"/>
        <v>-0.28243600233917732</v>
      </c>
      <c r="I535" s="63">
        <f t="shared" si="17"/>
        <v>1.1093702030488242E-4</v>
      </c>
      <c r="J535" s="139">
        <v>267.36953919999996</v>
      </c>
      <c r="K535" s="139">
        <v>19.451772727272701</v>
      </c>
      <c r="L535" s="140"/>
    </row>
    <row r="536" spans="1:12" x14ac:dyDescent="0.2">
      <c r="A536" s="62" t="s">
        <v>2298</v>
      </c>
      <c r="B536" s="62" t="s">
        <v>1356</v>
      </c>
      <c r="C536" s="62" t="s">
        <v>947</v>
      </c>
      <c r="D536" s="62" t="s">
        <v>306</v>
      </c>
      <c r="E536" s="62" t="s">
        <v>1438</v>
      </c>
      <c r="F536" s="136">
        <v>1.4102081280000001</v>
      </c>
      <c r="G536" s="136">
        <v>0.84206279299999998</v>
      </c>
      <c r="H536" s="77">
        <f t="shared" si="16"/>
        <v>0.67470661300195944</v>
      </c>
      <c r="I536" s="63">
        <f t="shared" si="17"/>
        <v>1.0959339054383489E-4</v>
      </c>
      <c r="J536" s="139">
        <v>62.756731584560001</v>
      </c>
      <c r="K536" s="139">
        <v>43.742318181818199</v>
      </c>
      <c r="L536" s="140"/>
    </row>
    <row r="537" spans="1:12" x14ac:dyDescent="0.2">
      <c r="A537" s="62" t="s">
        <v>2706</v>
      </c>
      <c r="B537" s="62" t="s">
        <v>287</v>
      </c>
      <c r="C537" s="62" t="s">
        <v>1226</v>
      </c>
      <c r="D537" s="62" t="s">
        <v>306</v>
      </c>
      <c r="E537" s="62" t="s">
        <v>1438</v>
      </c>
      <c r="F537" s="136">
        <v>1.4091638999999998</v>
      </c>
      <c r="G537" s="136">
        <v>3.0686199999999998E-3</v>
      </c>
      <c r="H537" s="77" t="str">
        <f t="shared" si="16"/>
        <v/>
      </c>
      <c r="I537" s="63">
        <f t="shared" si="17"/>
        <v>1.0951223905651284E-4</v>
      </c>
      <c r="J537" s="139">
        <v>9.5996206799999992</v>
      </c>
      <c r="K537" s="139">
        <v>16.665318181818201</v>
      </c>
      <c r="L537" s="140"/>
    </row>
    <row r="538" spans="1:12" x14ac:dyDescent="0.2">
      <c r="A538" s="62" t="s">
        <v>485</v>
      </c>
      <c r="B538" s="62" t="s">
        <v>496</v>
      </c>
      <c r="C538" s="62" t="s">
        <v>1232</v>
      </c>
      <c r="D538" s="62" t="s">
        <v>306</v>
      </c>
      <c r="E538" s="62" t="s">
        <v>1438</v>
      </c>
      <c r="F538" s="136">
        <v>1.4072198170000001</v>
      </c>
      <c r="G538" s="136">
        <v>0.40242708599999999</v>
      </c>
      <c r="H538" s="77">
        <f t="shared" si="16"/>
        <v>2.4968317639533839</v>
      </c>
      <c r="I538" s="63">
        <f t="shared" si="17"/>
        <v>1.0936115593393095E-4</v>
      </c>
      <c r="J538" s="139">
        <v>80.285011359999999</v>
      </c>
      <c r="K538" s="139">
        <v>91.972136363636395</v>
      </c>
      <c r="L538" s="140"/>
    </row>
    <row r="539" spans="1:12" x14ac:dyDescent="0.2">
      <c r="A539" s="62" t="s">
        <v>2987</v>
      </c>
      <c r="B539" s="62" t="s">
        <v>2988</v>
      </c>
      <c r="C539" s="62" t="s">
        <v>2797</v>
      </c>
      <c r="D539" s="62" t="s">
        <v>306</v>
      </c>
      <c r="E539" s="62" t="s">
        <v>308</v>
      </c>
      <c r="F539" s="136">
        <v>1.4054324499999999</v>
      </c>
      <c r="G539" s="136">
        <v>0</v>
      </c>
      <c r="H539" s="77" t="str">
        <f t="shared" si="16"/>
        <v/>
      </c>
      <c r="I539" s="63">
        <f t="shared" si="17"/>
        <v>1.0922225189148016E-4</v>
      </c>
      <c r="J539" s="139">
        <v>7.3769255999999999</v>
      </c>
      <c r="K539" s="139">
        <v>23.680454545454499</v>
      </c>
      <c r="L539" s="140"/>
    </row>
    <row r="540" spans="1:12" x14ac:dyDescent="0.2">
      <c r="A540" s="62" t="s">
        <v>695</v>
      </c>
      <c r="B540" s="62" t="s">
        <v>83</v>
      </c>
      <c r="C540" s="62" t="s">
        <v>698</v>
      </c>
      <c r="D540" s="62" t="s">
        <v>306</v>
      </c>
      <c r="E540" s="62" t="s">
        <v>1438</v>
      </c>
      <c r="F540" s="136">
        <v>1.3955800870000001</v>
      </c>
      <c r="G540" s="136">
        <v>0.78667854500000001</v>
      </c>
      <c r="H540" s="77">
        <f t="shared" si="16"/>
        <v>0.77401569658925951</v>
      </c>
      <c r="I540" s="63">
        <f t="shared" si="17"/>
        <v>1.0845658202715314E-4</v>
      </c>
      <c r="J540" s="139">
        <v>7.6173301800000006</v>
      </c>
      <c r="K540" s="139">
        <v>108.771681818182</v>
      </c>
      <c r="L540" s="140"/>
    </row>
    <row r="541" spans="1:12" x14ac:dyDescent="0.2">
      <c r="A541" s="62" t="s">
        <v>2630</v>
      </c>
      <c r="B541" s="62" t="s">
        <v>748</v>
      </c>
      <c r="C541" s="62" t="s">
        <v>1231</v>
      </c>
      <c r="D541" s="62" t="s">
        <v>307</v>
      </c>
      <c r="E541" s="62" t="s">
        <v>308</v>
      </c>
      <c r="F541" s="136">
        <v>1.3886307600000001</v>
      </c>
      <c r="G541" s="136">
        <v>0.45010028999999996</v>
      </c>
      <c r="H541" s="77">
        <f t="shared" si="16"/>
        <v>2.0851585543301923</v>
      </c>
      <c r="I541" s="63">
        <f t="shared" si="17"/>
        <v>1.0791651968259131E-4</v>
      </c>
      <c r="J541" s="139">
        <v>52.737516939999999</v>
      </c>
      <c r="K541" s="139">
        <v>44.630272727272697</v>
      </c>
      <c r="L541" s="140"/>
    </row>
    <row r="542" spans="1:12" x14ac:dyDescent="0.2">
      <c r="A542" s="62" t="s">
        <v>2575</v>
      </c>
      <c r="B542" s="62" t="s">
        <v>489</v>
      </c>
      <c r="C542" s="62" t="s">
        <v>1231</v>
      </c>
      <c r="D542" s="62" t="s">
        <v>307</v>
      </c>
      <c r="E542" s="62" t="s">
        <v>1438</v>
      </c>
      <c r="F542" s="136">
        <v>1.3708948799999998</v>
      </c>
      <c r="G542" s="136">
        <v>1.47486315</v>
      </c>
      <c r="H542" s="77">
        <f t="shared" si="16"/>
        <v>-7.0493503075183761E-2</v>
      </c>
      <c r="I542" s="63">
        <f t="shared" si="17"/>
        <v>1.0653818751666111E-4</v>
      </c>
      <c r="J542" s="139">
        <v>10.764301789999999</v>
      </c>
      <c r="K542" s="139">
        <v>43.809363636363599</v>
      </c>
      <c r="L542" s="140"/>
    </row>
    <row r="543" spans="1:12" x14ac:dyDescent="0.2">
      <c r="A543" s="62" t="s">
        <v>2755</v>
      </c>
      <c r="B543" s="62" t="s">
        <v>451</v>
      </c>
      <c r="C543" s="62" t="s">
        <v>2780</v>
      </c>
      <c r="D543" s="62" t="s">
        <v>307</v>
      </c>
      <c r="E543" s="62" t="s">
        <v>308</v>
      </c>
      <c r="F543" s="136">
        <v>1.370031314</v>
      </c>
      <c r="G543" s="136">
        <v>0.23584276900000001</v>
      </c>
      <c r="H543" s="77">
        <f t="shared" si="16"/>
        <v>4.8090876383833496</v>
      </c>
      <c r="I543" s="63">
        <f t="shared" si="17"/>
        <v>1.0647107605699836E-4</v>
      </c>
      <c r="J543" s="139">
        <v>9.7678942299999996</v>
      </c>
      <c r="K543" s="139">
        <v>36.466272727272703</v>
      </c>
      <c r="L543" s="140"/>
    </row>
    <row r="544" spans="1:12" x14ac:dyDescent="0.2">
      <c r="A544" s="62" t="s">
        <v>2373</v>
      </c>
      <c r="B544" s="62" t="s">
        <v>512</v>
      </c>
      <c r="C544" s="62" t="s">
        <v>947</v>
      </c>
      <c r="D544" s="62" t="s">
        <v>306</v>
      </c>
      <c r="E544" s="62" t="s">
        <v>308</v>
      </c>
      <c r="F544" s="136">
        <v>1.36848657</v>
      </c>
      <c r="G544" s="136">
        <v>0.45402362000000002</v>
      </c>
      <c r="H544" s="77">
        <f t="shared" si="16"/>
        <v>2.0141307846494856</v>
      </c>
      <c r="I544" s="63">
        <f t="shared" si="17"/>
        <v>1.0635102730027878E-4</v>
      </c>
      <c r="J544" s="139">
        <v>21.008697529680003</v>
      </c>
      <c r="K544" s="139">
        <v>30.364863636363602</v>
      </c>
      <c r="L544" s="140"/>
    </row>
    <row r="545" spans="1:18" x14ac:dyDescent="0.2">
      <c r="A545" s="62" t="s">
        <v>568</v>
      </c>
      <c r="B545" s="62" t="s">
        <v>569</v>
      </c>
      <c r="C545" s="62" t="s">
        <v>1227</v>
      </c>
      <c r="D545" s="62" t="s">
        <v>306</v>
      </c>
      <c r="E545" s="62" t="s">
        <v>1438</v>
      </c>
      <c r="F545" s="136">
        <v>1.3658127819999999</v>
      </c>
      <c r="G545" s="136">
        <v>2.337966583</v>
      </c>
      <c r="H545" s="77">
        <f t="shared" si="16"/>
        <v>-0.41581167501229432</v>
      </c>
      <c r="I545" s="63">
        <f t="shared" si="17"/>
        <v>1.061432356369794E-4</v>
      </c>
      <c r="J545" s="139">
        <v>125.8357804</v>
      </c>
      <c r="K545" s="139">
        <v>5.7095909090909096</v>
      </c>
      <c r="L545" s="140"/>
      <c r="R545" s="152"/>
    </row>
    <row r="546" spans="1:18" x14ac:dyDescent="0.2">
      <c r="A546" s="62" t="s">
        <v>2321</v>
      </c>
      <c r="B546" s="62" t="s">
        <v>178</v>
      </c>
      <c r="C546" s="62" t="s">
        <v>947</v>
      </c>
      <c r="D546" s="62" t="s">
        <v>306</v>
      </c>
      <c r="E546" s="62" t="s">
        <v>1438</v>
      </c>
      <c r="F546" s="136">
        <v>1.347370282</v>
      </c>
      <c r="G546" s="136">
        <v>0.41522413400000002</v>
      </c>
      <c r="H546" s="77">
        <f t="shared" si="16"/>
        <v>2.2449228541229251</v>
      </c>
      <c r="I546" s="63">
        <f t="shared" si="17"/>
        <v>1.0470998896581522E-4</v>
      </c>
      <c r="J546" s="139">
        <v>103.57256295890001</v>
      </c>
      <c r="K546" s="139">
        <v>25.230227272727301</v>
      </c>
      <c r="L546" s="140"/>
    </row>
    <row r="547" spans="1:18" x14ac:dyDescent="0.2">
      <c r="A547" s="62" t="s">
        <v>814</v>
      </c>
      <c r="B547" s="62" t="s">
        <v>815</v>
      </c>
      <c r="C547" s="62" t="s">
        <v>1227</v>
      </c>
      <c r="D547" s="62" t="s">
        <v>306</v>
      </c>
      <c r="E547" s="62" t="s">
        <v>1438</v>
      </c>
      <c r="F547" s="136">
        <v>1.3391857</v>
      </c>
      <c r="G547" s="136">
        <v>1.1612338899999999</v>
      </c>
      <c r="H547" s="77">
        <f t="shared" si="16"/>
        <v>0.15324372766971184</v>
      </c>
      <c r="I547" s="63">
        <f t="shared" si="17"/>
        <v>1.0407392959716291E-4</v>
      </c>
      <c r="J547" s="139">
        <v>29.806614440000001</v>
      </c>
      <c r="K547" s="139">
        <v>17.028818181818199</v>
      </c>
      <c r="L547" s="140"/>
    </row>
    <row r="548" spans="1:18" x14ac:dyDescent="0.2">
      <c r="A548" s="62" t="s">
        <v>588</v>
      </c>
      <c r="B548" s="62" t="s">
        <v>934</v>
      </c>
      <c r="C548" s="62" t="s">
        <v>1232</v>
      </c>
      <c r="D548" s="62" t="s">
        <v>306</v>
      </c>
      <c r="E548" s="62" t="s">
        <v>308</v>
      </c>
      <c r="F548" s="136">
        <v>1.3354085600000001</v>
      </c>
      <c r="G548" s="136">
        <v>1.6388377000000001</v>
      </c>
      <c r="H548" s="77">
        <f t="shared" si="16"/>
        <v>-0.18514898699242766</v>
      </c>
      <c r="I548" s="63">
        <f t="shared" si="17"/>
        <v>1.0378039166404532E-4</v>
      </c>
      <c r="J548" s="139">
        <v>400.21044030000002</v>
      </c>
      <c r="K548" s="139">
        <v>17.168318181818201</v>
      </c>
      <c r="L548" s="140"/>
    </row>
    <row r="549" spans="1:18" x14ac:dyDescent="0.2">
      <c r="A549" s="62" t="s">
        <v>2649</v>
      </c>
      <c r="B549" s="62" t="s">
        <v>565</v>
      </c>
      <c r="C549" s="62" t="s">
        <v>1231</v>
      </c>
      <c r="D549" s="62" t="s">
        <v>307</v>
      </c>
      <c r="E549" s="62" t="s">
        <v>308</v>
      </c>
      <c r="F549" s="136">
        <v>1.3308693500000002</v>
      </c>
      <c r="G549" s="136">
        <v>9.6122020000000002E-2</v>
      </c>
      <c r="H549" s="77">
        <f t="shared" si="16"/>
        <v>12.8456240307892</v>
      </c>
      <c r="I549" s="63">
        <f t="shared" si="17"/>
        <v>1.034276299656739E-4</v>
      </c>
      <c r="J549" s="139">
        <v>114.56091656999999</v>
      </c>
      <c r="K549" s="139">
        <v>6.8109999999999999</v>
      </c>
      <c r="L549" s="140"/>
    </row>
    <row r="550" spans="1:18" x14ac:dyDescent="0.2">
      <c r="A550" s="62" t="s">
        <v>1234</v>
      </c>
      <c r="B550" s="62" t="s">
        <v>1235</v>
      </c>
      <c r="C550" s="62" t="s">
        <v>1227</v>
      </c>
      <c r="D550" s="62" t="s">
        <v>306</v>
      </c>
      <c r="E550" s="62" t="s">
        <v>1438</v>
      </c>
      <c r="F550" s="136">
        <v>1.3307764900000001</v>
      </c>
      <c r="G550" s="136">
        <v>0.37413953999999999</v>
      </c>
      <c r="H550" s="77">
        <f t="shared" si="16"/>
        <v>2.5568988244332584</v>
      </c>
      <c r="I550" s="63">
        <f t="shared" si="17"/>
        <v>1.0342041341228448E-4</v>
      </c>
      <c r="J550" s="139">
        <v>11.13928986</v>
      </c>
      <c r="K550" s="139">
        <v>91.019227272727306</v>
      </c>
      <c r="L550" s="140"/>
    </row>
    <row r="551" spans="1:18" x14ac:dyDescent="0.2">
      <c r="A551" s="62" t="s">
        <v>714</v>
      </c>
      <c r="B551" s="62" t="s">
        <v>836</v>
      </c>
      <c r="C551" s="62" t="s">
        <v>1232</v>
      </c>
      <c r="D551" s="62" t="s">
        <v>306</v>
      </c>
      <c r="E551" s="62" t="s">
        <v>1438</v>
      </c>
      <c r="F551" s="136">
        <v>1.3140377400000001</v>
      </c>
      <c r="G551" s="136">
        <v>2.2725156499999999</v>
      </c>
      <c r="H551" s="77">
        <f t="shared" si="16"/>
        <v>-0.42176955305016262</v>
      </c>
      <c r="I551" s="63">
        <f t="shared" si="17"/>
        <v>1.0211957254380409E-4</v>
      </c>
      <c r="J551" s="139">
        <v>22.270436199999999</v>
      </c>
      <c r="K551" s="139">
        <v>23.1331363636364</v>
      </c>
      <c r="L551" s="140"/>
    </row>
    <row r="552" spans="1:18" x14ac:dyDescent="0.2">
      <c r="A552" s="62" t="s">
        <v>2561</v>
      </c>
      <c r="B552" s="62" t="s">
        <v>1329</v>
      </c>
      <c r="C552" s="62" t="s">
        <v>1231</v>
      </c>
      <c r="D552" s="62" t="s">
        <v>307</v>
      </c>
      <c r="E552" s="62" t="s">
        <v>308</v>
      </c>
      <c r="F552" s="136">
        <v>1.311713584</v>
      </c>
      <c r="G552" s="136">
        <v>0.79165389500000005</v>
      </c>
      <c r="H552" s="77">
        <f t="shared" si="16"/>
        <v>0.6569280998737459</v>
      </c>
      <c r="I552" s="63">
        <f t="shared" si="17"/>
        <v>1.0193895229978803E-4</v>
      </c>
      <c r="J552" s="139">
        <v>179.33999999999997</v>
      </c>
      <c r="K552" s="139">
        <v>55.356818181818198</v>
      </c>
      <c r="L552" s="140"/>
    </row>
    <row r="553" spans="1:18" x14ac:dyDescent="0.2">
      <c r="A553" s="62" t="s">
        <v>2236</v>
      </c>
      <c r="B553" s="62" t="s">
        <v>1931</v>
      </c>
      <c r="C553" s="62" t="s">
        <v>219</v>
      </c>
      <c r="D553" s="62" t="s">
        <v>1149</v>
      </c>
      <c r="E553" s="62" t="s">
        <v>1438</v>
      </c>
      <c r="F553" s="136">
        <v>1.2993218200000001</v>
      </c>
      <c r="G553" s="136">
        <v>0.71130255000000009</v>
      </c>
      <c r="H553" s="77">
        <f t="shared" si="16"/>
        <v>0.82667954726156956</v>
      </c>
      <c r="I553" s="63">
        <f t="shared" si="17"/>
        <v>1.0097593456884851E-4</v>
      </c>
      <c r="J553" s="139">
        <v>196.94399999999999</v>
      </c>
      <c r="K553" s="139">
        <v>67.061499999999995</v>
      </c>
      <c r="L553" s="140"/>
    </row>
    <row r="554" spans="1:18" x14ac:dyDescent="0.2">
      <c r="A554" s="62" t="s">
        <v>2642</v>
      </c>
      <c r="B554" s="62" t="s">
        <v>2205</v>
      </c>
      <c r="C554" s="62" t="s">
        <v>1231</v>
      </c>
      <c r="D554" s="62" t="s">
        <v>307</v>
      </c>
      <c r="E554" s="62" t="s">
        <v>1438</v>
      </c>
      <c r="F554" s="136">
        <v>1.28601448</v>
      </c>
      <c r="G554" s="136">
        <v>1.09727296</v>
      </c>
      <c r="H554" s="77">
        <f t="shared" si="16"/>
        <v>0.17200963377426159</v>
      </c>
      <c r="I554" s="63">
        <f t="shared" si="17"/>
        <v>9.9941763455547693E-5</v>
      </c>
      <c r="J554" s="139">
        <v>25.79017481</v>
      </c>
      <c r="K554" s="139">
        <v>63.352954545454502</v>
      </c>
      <c r="L554" s="140"/>
    </row>
    <row r="555" spans="1:18" x14ac:dyDescent="0.2">
      <c r="A555" s="62" t="s">
        <v>2162</v>
      </c>
      <c r="B555" s="62" t="s">
        <v>2151</v>
      </c>
      <c r="C555" s="62" t="s">
        <v>1378</v>
      </c>
      <c r="D555" s="62" t="s">
        <v>306</v>
      </c>
      <c r="E555" s="62" t="s">
        <v>1438</v>
      </c>
      <c r="F555" s="136">
        <v>1.28524860370852</v>
      </c>
      <c r="G555" s="136">
        <v>2.8432754507308401E-2</v>
      </c>
      <c r="H555" s="77">
        <f t="shared" si="16"/>
        <v>44.203098538277665</v>
      </c>
      <c r="I555" s="63">
        <f t="shared" si="17"/>
        <v>9.9882243886872778E-5</v>
      </c>
      <c r="J555" s="139">
        <v>136.71183878690897</v>
      </c>
      <c r="K555" s="139">
        <v>33.227863636363601</v>
      </c>
      <c r="L555" s="140"/>
      <c r="R555" s="152"/>
    </row>
    <row r="556" spans="1:18" x14ac:dyDescent="0.2">
      <c r="A556" s="62" t="s">
        <v>1445</v>
      </c>
      <c r="B556" s="62" t="s">
        <v>423</v>
      </c>
      <c r="C556" s="62" t="s">
        <v>433</v>
      </c>
      <c r="D556" s="62" t="s">
        <v>307</v>
      </c>
      <c r="E556" s="62" t="s">
        <v>308</v>
      </c>
      <c r="F556" s="136">
        <v>1.2822231499999999</v>
      </c>
      <c r="G556" s="136">
        <v>0.204657435</v>
      </c>
      <c r="H556" s="77">
        <f t="shared" si="16"/>
        <v>5.2652165556555515</v>
      </c>
      <c r="I556" s="63">
        <f t="shared" si="17"/>
        <v>9.9647122755979579E-5</v>
      </c>
      <c r="J556" s="139">
        <v>72.454075979999999</v>
      </c>
      <c r="K556" s="139">
        <v>52.9435454545455</v>
      </c>
      <c r="L556" s="140"/>
    </row>
    <row r="557" spans="1:18" x14ac:dyDescent="0.2">
      <c r="A557" s="62" t="s">
        <v>188</v>
      </c>
      <c r="B557" s="62" t="s">
        <v>193</v>
      </c>
      <c r="C557" s="62" t="s">
        <v>1227</v>
      </c>
      <c r="D557" s="62" t="s">
        <v>306</v>
      </c>
      <c r="E557" s="62" t="s">
        <v>1438</v>
      </c>
      <c r="F557" s="136">
        <v>1.280102195</v>
      </c>
      <c r="G557" s="136">
        <v>0.49112623</v>
      </c>
      <c r="H557" s="77">
        <f t="shared" si="16"/>
        <v>1.6064626908646278</v>
      </c>
      <c r="I557" s="63">
        <f t="shared" si="17"/>
        <v>9.9482294143077917E-5</v>
      </c>
      <c r="J557" s="139">
        <v>8.84192541</v>
      </c>
      <c r="K557" s="139">
        <v>52.6501818181818</v>
      </c>
      <c r="L557" s="140"/>
    </row>
    <row r="558" spans="1:18" x14ac:dyDescent="0.2">
      <c r="A558" s="62" t="s">
        <v>2590</v>
      </c>
      <c r="B558" s="62" t="s">
        <v>2174</v>
      </c>
      <c r="C558" s="62" t="s">
        <v>1231</v>
      </c>
      <c r="D558" s="62" t="s">
        <v>1149</v>
      </c>
      <c r="E558" s="62" t="s">
        <v>308</v>
      </c>
      <c r="F558" s="136">
        <v>1.26590175</v>
      </c>
      <c r="G558" s="136">
        <v>0.3117723</v>
      </c>
      <c r="H558" s="77">
        <f t="shared" si="16"/>
        <v>3.0603406717017521</v>
      </c>
      <c r="I558" s="63">
        <f t="shared" si="17"/>
        <v>9.8378715966296028E-5</v>
      </c>
      <c r="J558" s="139">
        <v>7.5932415599999992</v>
      </c>
      <c r="K558" s="139">
        <v>5.2044090909090901</v>
      </c>
      <c r="L558" s="140"/>
    </row>
    <row r="559" spans="1:18" x14ac:dyDescent="0.2">
      <c r="A559" s="62" t="s">
        <v>2713</v>
      </c>
      <c r="B559" s="62" t="s">
        <v>274</v>
      </c>
      <c r="C559" s="62" t="s">
        <v>1226</v>
      </c>
      <c r="D559" s="62" t="s">
        <v>306</v>
      </c>
      <c r="E559" s="62" t="s">
        <v>1438</v>
      </c>
      <c r="F559" s="136">
        <v>1.2583679999999999</v>
      </c>
      <c r="G559" s="136">
        <v>0</v>
      </c>
      <c r="H559" s="77" t="str">
        <f t="shared" si="16"/>
        <v/>
      </c>
      <c r="I559" s="63">
        <f t="shared" si="17"/>
        <v>9.7793235575411748E-5</v>
      </c>
      <c r="J559" s="139">
        <v>231.82379999999998</v>
      </c>
      <c r="K559" s="139">
        <v>8.5095909090909103</v>
      </c>
      <c r="L559" s="140"/>
    </row>
    <row r="560" spans="1:18" x14ac:dyDescent="0.2">
      <c r="A560" s="62" t="s">
        <v>1573</v>
      </c>
      <c r="B560" s="62" t="s">
        <v>678</v>
      </c>
      <c r="C560" s="62" t="s">
        <v>1227</v>
      </c>
      <c r="D560" s="62" t="s">
        <v>306</v>
      </c>
      <c r="E560" s="62" t="s">
        <v>1438</v>
      </c>
      <c r="F560" s="136">
        <v>1.2559537599999999</v>
      </c>
      <c r="G560" s="136">
        <v>0.74876706000000004</v>
      </c>
      <c r="H560" s="77">
        <f t="shared" si="16"/>
        <v>0.67736246303356329</v>
      </c>
      <c r="I560" s="63">
        <f t="shared" si="17"/>
        <v>9.760561451300744E-5</v>
      </c>
      <c r="J560" s="139">
        <v>16.056068809999999</v>
      </c>
      <c r="K560" s="139">
        <v>30.648272727272701</v>
      </c>
      <c r="L560" s="140"/>
    </row>
    <row r="561" spans="1:18" x14ac:dyDescent="0.2">
      <c r="A561" s="62" t="s">
        <v>2623</v>
      </c>
      <c r="B561" s="62" t="s">
        <v>132</v>
      </c>
      <c r="C561" s="62" t="s">
        <v>1231</v>
      </c>
      <c r="D561" s="62" t="s">
        <v>307</v>
      </c>
      <c r="E561" s="62" t="s">
        <v>308</v>
      </c>
      <c r="F561" s="136">
        <v>1.25278402</v>
      </c>
      <c r="G561" s="136">
        <v>0.54026289000000005</v>
      </c>
      <c r="H561" s="77">
        <f t="shared" si="16"/>
        <v>1.3188415180616975</v>
      </c>
      <c r="I561" s="63">
        <f t="shared" si="17"/>
        <v>9.7359280268547317E-5</v>
      </c>
      <c r="J561" s="139">
        <v>272.21350687</v>
      </c>
      <c r="K561" s="139">
        <v>21.305318181818201</v>
      </c>
      <c r="L561" s="140"/>
    </row>
    <row r="562" spans="1:18" x14ac:dyDescent="0.2">
      <c r="A562" s="62" t="s">
        <v>2677</v>
      </c>
      <c r="B562" s="62" t="s">
        <v>1372</v>
      </c>
      <c r="C562" s="62" t="s">
        <v>1226</v>
      </c>
      <c r="D562" s="62" t="s">
        <v>306</v>
      </c>
      <c r="E562" s="62" t="s">
        <v>1438</v>
      </c>
      <c r="F562" s="136">
        <v>1.22975101</v>
      </c>
      <c r="G562" s="136">
        <v>1.31504303</v>
      </c>
      <c r="H562" s="77">
        <f t="shared" si="16"/>
        <v>-6.4858729375570356E-2</v>
      </c>
      <c r="I562" s="63">
        <f t="shared" si="17"/>
        <v>9.5569285153492892E-5</v>
      </c>
      <c r="J562" s="139">
        <v>202.88008026000003</v>
      </c>
      <c r="K562" s="139">
        <v>14.8813181818182</v>
      </c>
      <c r="L562" s="140"/>
    </row>
    <row r="563" spans="1:18" x14ac:dyDescent="0.2">
      <c r="A563" s="62" t="s">
        <v>551</v>
      </c>
      <c r="B563" s="62" t="s">
        <v>552</v>
      </c>
      <c r="C563" s="62" t="s">
        <v>1378</v>
      </c>
      <c r="D563" s="62" t="s">
        <v>307</v>
      </c>
      <c r="E563" s="62" t="s">
        <v>308</v>
      </c>
      <c r="F563" s="136">
        <v>1.2258133999999998</v>
      </c>
      <c r="G563" s="136">
        <v>0.40674938999999999</v>
      </c>
      <c r="H563" s="77">
        <f t="shared" si="16"/>
        <v>2.0136822085953217</v>
      </c>
      <c r="I563" s="63">
        <f t="shared" si="17"/>
        <v>9.5263276400620828E-5</v>
      </c>
      <c r="J563" s="139">
        <v>199.76302851999998</v>
      </c>
      <c r="K563" s="139">
        <v>32.925318181818199</v>
      </c>
      <c r="L563" s="140"/>
    </row>
    <row r="564" spans="1:18" x14ac:dyDescent="0.2">
      <c r="A564" s="62" t="s">
        <v>2203</v>
      </c>
      <c r="B564" s="62" t="s">
        <v>2204</v>
      </c>
      <c r="C564" s="62" t="s">
        <v>219</v>
      </c>
      <c r="D564" s="62" t="s">
        <v>1149</v>
      </c>
      <c r="E564" s="62" t="s">
        <v>308</v>
      </c>
      <c r="F564" s="136">
        <v>1.2254216899999999</v>
      </c>
      <c r="G564" s="136">
        <v>0.61514572999999995</v>
      </c>
      <c r="H564" s="77">
        <f t="shared" si="16"/>
        <v>0.99208355067343157</v>
      </c>
      <c r="I564" s="63">
        <f t="shared" si="17"/>
        <v>9.5232834917440034E-5</v>
      </c>
      <c r="J564" s="139">
        <v>12.926069999999999</v>
      </c>
      <c r="K564" s="139">
        <v>63.8451818181818</v>
      </c>
      <c r="L564" s="140"/>
    </row>
    <row r="565" spans="1:18" x14ac:dyDescent="0.2">
      <c r="A565" s="62" t="s">
        <v>315</v>
      </c>
      <c r="B565" s="62" t="s">
        <v>316</v>
      </c>
      <c r="C565" s="62" t="s">
        <v>1232</v>
      </c>
      <c r="D565" s="62" t="s">
        <v>306</v>
      </c>
      <c r="E565" s="62" t="s">
        <v>1438</v>
      </c>
      <c r="F565" s="136">
        <v>1.2175085400000001</v>
      </c>
      <c r="G565" s="136">
        <v>1.36346973</v>
      </c>
      <c r="H565" s="77">
        <f t="shared" si="16"/>
        <v>-0.10705128745322423</v>
      </c>
      <c r="I565" s="63">
        <f t="shared" si="17"/>
        <v>9.461786970687083E-5</v>
      </c>
      <c r="J565" s="139">
        <v>94.207474379999994</v>
      </c>
      <c r="K565" s="139">
        <v>61.445500000000003</v>
      </c>
      <c r="L565" s="140"/>
    </row>
    <row r="566" spans="1:18" x14ac:dyDescent="0.2">
      <c r="A566" s="62" t="s">
        <v>2237</v>
      </c>
      <c r="B566" s="62" t="s">
        <v>1171</v>
      </c>
      <c r="C566" s="62" t="s">
        <v>219</v>
      </c>
      <c r="D566" s="62" t="s">
        <v>1149</v>
      </c>
      <c r="E566" s="62" t="s">
        <v>1438</v>
      </c>
      <c r="F566" s="136">
        <v>1.2148630039999999</v>
      </c>
      <c r="G566" s="136">
        <v>0.22793706599999999</v>
      </c>
      <c r="H566" s="77">
        <f t="shared" si="16"/>
        <v>4.3298176787096132</v>
      </c>
      <c r="I566" s="63">
        <f t="shared" si="17"/>
        <v>9.4412273629037279E-5</v>
      </c>
      <c r="J566" s="139">
        <v>20.433</v>
      </c>
      <c r="K566" s="139">
        <v>62.480454545454499</v>
      </c>
      <c r="L566" s="140"/>
    </row>
    <row r="567" spans="1:18" x14ac:dyDescent="0.2">
      <c r="A567" s="62" t="s">
        <v>118</v>
      </c>
      <c r="B567" s="62" t="s">
        <v>119</v>
      </c>
      <c r="C567" s="62" t="s">
        <v>1233</v>
      </c>
      <c r="D567" s="62" t="s">
        <v>307</v>
      </c>
      <c r="E567" s="62" t="s">
        <v>308</v>
      </c>
      <c r="F567" s="136">
        <v>1.2006816550000001</v>
      </c>
      <c r="G567" s="136">
        <v>1.0682644050000001</v>
      </c>
      <c r="H567" s="77">
        <f t="shared" si="16"/>
        <v>0.12395550144722844</v>
      </c>
      <c r="I567" s="63">
        <f t="shared" si="17"/>
        <v>9.3310179485246191E-5</v>
      </c>
      <c r="J567" s="139">
        <v>111.225909843</v>
      </c>
      <c r="K567" s="139">
        <v>41.660136363636397</v>
      </c>
      <c r="L567" s="140"/>
    </row>
    <row r="568" spans="1:18" x14ac:dyDescent="0.2">
      <c r="A568" s="62" t="s">
        <v>2572</v>
      </c>
      <c r="B568" s="62" t="s">
        <v>1391</v>
      </c>
      <c r="C568" s="62" t="s">
        <v>1384</v>
      </c>
      <c r="D568" s="62" t="s">
        <v>306</v>
      </c>
      <c r="E568" s="62" t="s">
        <v>1438</v>
      </c>
      <c r="F568" s="136">
        <v>1.2000928899999999</v>
      </c>
      <c r="G568" s="136">
        <v>0.72533354999999999</v>
      </c>
      <c r="H568" s="77">
        <f t="shared" si="16"/>
        <v>0.65453933573043721</v>
      </c>
      <c r="I568" s="63">
        <f t="shared" si="17"/>
        <v>9.3264424003269866E-5</v>
      </c>
      <c r="J568" s="139">
        <v>146.64449099999999</v>
      </c>
      <c r="K568" s="139">
        <v>22.553272727272699</v>
      </c>
      <c r="L568" s="140"/>
    </row>
    <row r="569" spans="1:18" x14ac:dyDescent="0.2">
      <c r="A569" s="62" t="s">
        <v>4</v>
      </c>
      <c r="B569" s="62" t="s">
        <v>5</v>
      </c>
      <c r="C569" s="62" t="s">
        <v>1378</v>
      </c>
      <c r="D569" s="62" t="s">
        <v>307</v>
      </c>
      <c r="E569" s="62" t="s">
        <v>308</v>
      </c>
      <c r="F569" s="136">
        <v>1.1783654399999999</v>
      </c>
      <c r="G569" s="136">
        <v>1.0293665300000001</v>
      </c>
      <c r="H569" s="77">
        <f t="shared" si="16"/>
        <v>0.14474815885066694</v>
      </c>
      <c r="I569" s="63">
        <f t="shared" si="17"/>
        <v>9.1575889618810804E-5</v>
      </c>
      <c r="J569" s="139">
        <v>64.368150000000014</v>
      </c>
      <c r="K569" s="139">
        <v>36.354045454545499</v>
      </c>
      <c r="L569" s="140"/>
    </row>
    <row r="570" spans="1:18" x14ac:dyDescent="0.2">
      <c r="A570" s="62" t="s">
        <v>2374</v>
      </c>
      <c r="B570" s="62" t="s">
        <v>220</v>
      </c>
      <c r="C570" s="62" t="s">
        <v>947</v>
      </c>
      <c r="D570" s="62" t="s">
        <v>306</v>
      </c>
      <c r="E570" s="62" t="s">
        <v>1438</v>
      </c>
      <c r="F570" s="136">
        <v>1.1736206100000002</v>
      </c>
      <c r="G570" s="136">
        <v>1.189512E-2</v>
      </c>
      <c r="H570" s="77">
        <f t="shared" si="16"/>
        <v>97.664041220265133</v>
      </c>
      <c r="I570" s="63">
        <f t="shared" si="17"/>
        <v>9.1207148298342352E-5</v>
      </c>
      <c r="J570" s="139">
        <v>40.459525214537372</v>
      </c>
      <c r="K570" s="139">
        <v>40.849090909090897</v>
      </c>
      <c r="L570" s="140"/>
      <c r="R570" s="152"/>
    </row>
    <row r="571" spans="1:18" x14ac:dyDescent="0.2">
      <c r="A571" s="62" t="s">
        <v>2776</v>
      </c>
      <c r="B571" s="62" t="s">
        <v>48</v>
      </c>
      <c r="C571" s="62" t="s">
        <v>2780</v>
      </c>
      <c r="D571" s="62" t="s">
        <v>307</v>
      </c>
      <c r="E571" s="62" t="s">
        <v>308</v>
      </c>
      <c r="F571" s="136">
        <v>1.1550374699999999</v>
      </c>
      <c r="G571" s="136">
        <v>0.15591795999999999</v>
      </c>
      <c r="H571" s="77">
        <f t="shared" si="16"/>
        <v>6.4079821849901055</v>
      </c>
      <c r="I571" s="63">
        <f t="shared" si="17"/>
        <v>8.9762971882738254E-5</v>
      </c>
      <c r="J571" s="139">
        <v>8.31918398</v>
      </c>
      <c r="K571" s="139">
        <v>20.155772727272701</v>
      </c>
      <c r="L571" s="140"/>
    </row>
    <row r="572" spans="1:18" x14ac:dyDescent="0.2">
      <c r="A572" s="62" t="s">
        <v>2557</v>
      </c>
      <c r="B572" s="62" t="s">
        <v>264</v>
      </c>
      <c r="C572" s="62" t="s">
        <v>1231</v>
      </c>
      <c r="D572" s="62" t="s">
        <v>307</v>
      </c>
      <c r="E572" s="62" t="s">
        <v>1438</v>
      </c>
      <c r="F572" s="136">
        <v>1.1434028000000001</v>
      </c>
      <c r="G572" s="136">
        <v>0.45770995000000003</v>
      </c>
      <c r="H572" s="77">
        <f t="shared" si="16"/>
        <v>1.4980946994925497</v>
      </c>
      <c r="I572" s="63">
        <f t="shared" si="17"/>
        <v>8.88587912105087E-5</v>
      </c>
      <c r="J572" s="139">
        <v>67.013100552507311</v>
      </c>
      <c r="K572" s="139">
        <v>38.950272727272697</v>
      </c>
      <c r="L572" s="140"/>
    </row>
    <row r="573" spans="1:18" x14ac:dyDescent="0.2">
      <c r="A573" s="62" t="s">
        <v>2676</v>
      </c>
      <c r="B573" s="62" t="s">
        <v>288</v>
      </c>
      <c r="C573" s="62" t="s">
        <v>1226</v>
      </c>
      <c r="D573" s="62" t="s">
        <v>306</v>
      </c>
      <c r="E573" s="62" t="s">
        <v>1438</v>
      </c>
      <c r="F573" s="136">
        <v>1.1431317299999999</v>
      </c>
      <c r="G573" s="136">
        <v>0.24464304000000001</v>
      </c>
      <c r="H573" s="77">
        <f t="shared" si="16"/>
        <v>3.6726517541639438</v>
      </c>
      <c r="I573" s="63">
        <f t="shared" si="17"/>
        <v>8.8837725185015814E-5</v>
      </c>
      <c r="J573" s="139">
        <v>8.5305</v>
      </c>
      <c r="K573" s="139">
        <v>18.013954545454499</v>
      </c>
      <c r="L573" s="140"/>
    </row>
    <row r="574" spans="1:18" x14ac:dyDescent="0.2">
      <c r="A574" s="62" t="s">
        <v>2165</v>
      </c>
      <c r="B574" s="62" t="s">
        <v>2150</v>
      </c>
      <c r="C574" s="62" t="s">
        <v>1378</v>
      </c>
      <c r="D574" s="62" t="s">
        <v>307</v>
      </c>
      <c r="E574" s="62" t="s">
        <v>308</v>
      </c>
      <c r="F574" s="136">
        <v>1.1339017</v>
      </c>
      <c r="G574" s="136">
        <v>0</v>
      </c>
      <c r="H574" s="77" t="str">
        <f t="shared" si="16"/>
        <v/>
      </c>
      <c r="I574" s="63">
        <f t="shared" si="17"/>
        <v>8.8120419517549609E-5</v>
      </c>
      <c r="J574" s="139">
        <v>72.246900549999992</v>
      </c>
      <c r="K574" s="139">
        <v>41.237454545454497</v>
      </c>
      <c r="L574" s="140"/>
      <c r="R574" s="152"/>
    </row>
    <row r="575" spans="1:18" x14ac:dyDescent="0.2">
      <c r="A575" s="62" t="s">
        <v>294</v>
      </c>
      <c r="B575" s="62" t="s">
        <v>295</v>
      </c>
      <c r="C575" s="62" t="s">
        <v>1232</v>
      </c>
      <c r="D575" s="62" t="s">
        <v>306</v>
      </c>
      <c r="E575" s="62" t="s">
        <v>308</v>
      </c>
      <c r="F575" s="136">
        <v>1.132107465</v>
      </c>
      <c r="G575" s="136">
        <v>0.22727634499999999</v>
      </c>
      <c r="H575" s="77">
        <f t="shared" si="16"/>
        <v>3.9811935553609858</v>
      </c>
      <c r="I575" s="63">
        <f t="shared" si="17"/>
        <v>8.7980981733028199E-5</v>
      </c>
      <c r="J575" s="139">
        <v>5.2655037699999996</v>
      </c>
      <c r="K575" s="139">
        <v>55.915681818181802</v>
      </c>
      <c r="L575" s="140"/>
    </row>
    <row r="576" spans="1:18" x14ac:dyDescent="0.2">
      <c r="A576" s="62" t="s">
        <v>712</v>
      </c>
      <c r="B576" s="62" t="s">
        <v>834</v>
      </c>
      <c r="C576" s="62" t="s">
        <v>1232</v>
      </c>
      <c r="D576" s="62" t="s">
        <v>306</v>
      </c>
      <c r="E576" s="62" t="s">
        <v>1438</v>
      </c>
      <c r="F576" s="136">
        <v>1.1315716999999998</v>
      </c>
      <c r="G576" s="136">
        <v>0.50420211000000004</v>
      </c>
      <c r="H576" s="77">
        <f t="shared" si="16"/>
        <v>1.2442819606605768</v>
      </c>
      <c r="I576" s="63">
        <f t="shared" si="17"/>
        <v>8.7939345110944609E-5</v>
      </c>
      <c r="J576" s="139">
        <v>27.44175607</v>
      </c>
      <c r="K576" s="139">
        <v>27.5692272727273</v>
      </c>
      <c r="L576" s="140"/>
    </row>
    <row r="577" spans="1:18" x14ac:dyDescent="0.2">
      <c r="A577" s="62" t="s">
        <v>715</v>
      </c>
      <c r="B577" s="62" t="s">
        <v>837</v>
      </c>
      <c r="C577" s="62" t="s">
        <v>1232</v>
      </c>
      <c r="D577" s="62" t="s">
        <v>306</v>
      </c>
      <c r="E577" s="62" t="s">
        <v>1438</v>
      </c>
      <c r="F577" s="136">
        <v>1.13140956</v>
      </c>
      <c r="G577" s="136">
        <v>1.1407400300000001</v>
      </c>
      <c r="H577" s="77">
        <f t="shared" si="16"/>
        <v>-8.179313213020234E-3</v>
      </c>
      <c r="I577" s="63">
        <f t="shared" si="17"/>
        <v>8.7926744508246365E-5</v>
      </c>
      <c r="J577" s="139">
        <v>31.126471840000001</v>
      </c>
      <c r="K577" s="139">
        <v>50.972454545454497</v>
      </c>
      <c r="L577" s="140"/>
    </row>
    <row r="578" spans="1:18" x14ac:dyDescent="0.2">
      <c r="A578" s="135" t="s">
        <v>2337</v>
      </c>
      <c r="B578" s="135" t="s">
        <v>938</v>
      </c>
      <c r="C578" s="135" t="s">
        <v>947</v>
      </c>
      <c r="D578" s="135" t="s">
        <v>306</v>
      </c>
      <c r="E578" s="135" t="s">
        <v>308</v>
      </c>
      <c r="F578" s="136">
        <v>1.1298561299999998</v>
      </c>
      <c r="G578" s="136">
        <v>0.89738419700000005</v>
      </c>
      <c r="H578" s="137">
        <f t="shared" si="16"/>
        <v>0.25905507783306758</v>
      </c>
      <c r="I578" s="138">
        <f t="shared" si="17"/>
        <v>8.7806020724790393E-5</v>
      </c>
      <c r="J578" s="139">
        <v>22.7645207769</v>
      </c>
      <c r="K578" s="139">
        <v>0.787909090909091</v>
      </c>
      <c r="L578" s="140"/>
    </row>
    <row r="579" spans="1:18" x14ac:dyDescent="0.2">
      <c r="A579" s="62" t="s">
        <v>2406</v>
      </c>
      <c r="B579" s="62" t="s">
        <v>1437</v>
      </c>
      <c r="C579" s="62" t="s">
        <v>947</v>
      </c>
      <c r="D579" s="62" t="s">
        <v>306</v>
      </c>
      <c r="E579" s="62" t="s">
        <v>1438</v>
      </c>
      <c r="F579" s="136">
        <v>1.1157598550000001</v>
      </c>
      <c r="G579" s="136">
        <v>0.26894052000000002</v>
      </c>
      <c r="H579" s="77">
        <f t="shared" si="16"/>
        <v>3.1487234984151886</v>
      </c>
      <c r="I579" s="63">
        <f t="shared" si="17"/>
        <v>8.6710538050556178E-5</v>
      </c>
      <c r="J579" s="139">
        <v>5.6470280816300003</v>
      </c>
      <c r="K579" s="139">
        <v>132.685</v>
      </c>
      <c r="L579" s="140"/>
    </row>
    <row r="580" spans="1:18" x14ac:dyDescent="0.2">
      <c r="A580" s="62" t="s">
        <v>77</v>
      </c>
      <c r="B580" s="62" t="s">
        <v>78</v>
      </c>
      <c r="C580" s="62" t="s">
        <v>1232</v>
      </c>
      <c r="D580" s="62" t="s">
        <v>306</v>
      </c>
      <c r="E580" s="62" t="s">
        <v>308</v>
      </c>
      <c r="F580" s="136">
        <v>1.1151062869999999</v>
      </c>
      <c r="G580" s="136">
        <v>1.5555222870000001</v>
      </c>
      <c r="H580" s="77">
        <f t="shared" si="16"/>
        <v>-0.28313062672306166</v>
      </c>
      <c r="I580" s="63">
        <f t="shared" si="17"/>
        <v>8.665974644636045E-5</v>
      </c>
      <c r="J580" s="139">
        <v>85.400863700000002</v>
      </c>
      <c r="K580" s="139">
        <v>71.373227272727306</v>
      </c>
      <c r="L580" s="140"/>
    </row>
    <row r="581" spans="1:18" x14ac:dyDescent="0.2">
      <c r="A581" s="62" t="s">
        <v>2711</v>
      </c>
      <c r="B581" s="62" t="s">
        <v>278</v>
      </c>
      <c r="C581" s="62" t="s">
        <v>1226</v>
      </c>
      <c r="D581" s="62" t="s">
        <v>306</v>
      </c>
      <c r="E581" s="62" t="s">
        <v>1438</v>
      </c>
      <c r="F581" s="136">
        <v>1.1127075399999999</v>
      </c>
      <c r="G581" s="136">
        <v>0</v>
      </c>
      <c r="H581" s="77" t="str">
        <f t="shared" si="16"/>
        <v/>
      </c>
      <c r="I581" s="63">
        <f t="shared" si="17"/>
        <v>8.6473329412188564E-5</v>
      </c>
      <c r="J581" s="139">
        <v>35.478575999999997</v>
      </c>
      <c r="K581" s="139">
        <v>8.3248181818181806</v>
      </c>
      <c r="L581" s="140"/>
    </row>
    <row r="582" spans="1:18" x14ac:dyDescent="0.2">
      <c r="A582" s="62" t="s">
        <v>2223</v>
      </c>
      <c r="B582" s="62" t="s">
        <v>2126</v>
      </c>
      <c r="C582" s="62" t="s">
        <v>219</v>
      </c>
      <c r="D582" s="62" t="s">
        <v>307</v>
      </c>
      <c r="E582" s="62" t="s">
        <v>308</v>
      </c>
      <c r="F582" s="136">
        <v>1.1058558300000001</v>
      </c>
      <c r="G582" s="136">
        <v>0.50837025999999996</v>
      </c>
      <c r="H582" s="77">
        <f t="shared" si="16"/>
        <v>1.1752960725908714</v>
      </c>
      <c r="I582" s="63">
        <f t="shared" si="17"/>
        <v>8.5940853308120121E-5</v>
      </c>
      <c r="J582" s="139">
        <v>14.129655</v>
      </c>
      <c r="K582" s="139">
        <v>32.206090909090904</v>
      </c>
      <c r="L582" s="140"/>
      <c r="R582" s="152"/>
    </row>
    <row r="583" spans="1:18" x14ac:dyDescent="0.2">
      <c r="A583" s="62" t="s">
        <v>2605</v>
      </c>
      <c r="B583" s="62" t="s">
        <v>747</v>
      </c>
      <c r="C583" s="62" t="s">
        <v>1231</v>
      </c>
      <c r="D583" s="62" t="s">
        <v>307</v>
      </c>
      <c r="E583" s="62" t="s">
        <v>308</v>
      </c>
      <c r="F583" s="136">
        <v>1.095293458</v>
      </c>
      <c r="G583" s="136">
        <v>0.71548367000000002</v>
      </c>
      <c r="H583" s="77">
        <f t="shared" ref="H583:H646" si="18">IF(ISERROR(F583/G583-1),"",IF((F583/G583-1)&gt;10000%,"",F583/G583-1))</f>
        <v>0.53084340555249843</v>
      </c>
      <c r="I583" s="63">
        <f t="shared" ref="I583:I646" si="19">F583/$F$1039</f>
        <v>8.5120005564668963E-5</v>
      </c>
      <c r="J583" s="139">
        <v>73.732433489999991</v>
      </c>
      <c r="K583" s="139">
        <v>55.382318181818199</v>
      </c>
      <c r="L583" s="140"/>
    </row>
    <row r="584" spans="1:18" x14ac:dyDescent="0.2">
      <c r="A584" s="62" t="s">
        <v>2658</v>
      </c>
      <c r="B584" s="62" t="s">
        <v>285</v>
      </c>
      <c r="C584" s="62" t="s">
        <v>1226</v>
      </c>
      <c r="D584" s="62" t="s">
        <v>306</v>
      </c>
      <c r="E584" s="62" t="s">
        <v>1438</v>
      </c>
      <c r="F584" s="136">
        <v>1.0845940199999999</v>
      </c>
      <c r="G584" s="136">
        <v>5.8779600000000001E-2</v>
      </c>
      <c r="H584" s="77">
        <f t="shared" si="18"/>
        <v>17.45187820264173</v>
      </c>
      <c r="I584" s="63">
        <f t="shared" si="19"/>
        <v>8.428850582782051E-5</v>
      </c>
      <c r="J584" s="139">
        <v>48.113556000000003</v>
      </c>
      <c r="K584" s="139">
        <v>17.017409090909101</v>
      </c>
      <c r="L584" s="140"/>
    </row>
    <row r="585" spans="1:18" x14ac:dyDescent="0.2">
      <c r="A585" s="62" t="s">
        <v>2674</v>
      </c>
      <c r="B585" s="62" t="s">
        <v>1993</v>
      </c>
      <c r="C585" s="62" t="s">
        <v>1384</v>
      </c>
      <c r="D585" s="62" t="s">
        <v>306</v>
      </c>
      <c r="E585" s="62" t="s">
        <v>1438</v>
      </c>
      <c r="F585" s="136">
        <v>1.0642429</v>
      </c>
      <c r="G585" s="136">
        <v>2.2117867400000004</v>
      </c>
      <c r="H585" s="77">
        <f t="shared" si="18"/>
        <v>-0.51883114192103363</v>
      </c>
      <c r="I585" s="63">
        <f t="shared" si="19"/>
        <v>8.2706932017628687E-5</v>
      </c>
      <c r="J585" s="139">
        <v>71.398916</v>
      </c>
      <c r="K585" s="139">
        <v>77.308681818181796</v>
      </c>
      <c r="L585" s="140"/>
    </row>
    <row r="586" spans="1:18" x14ac:dyDescent="0.2">
      <c r="A586" s="62" t="s">
        <v>2616</v>
      </c>
      <c r="B586" s="62" t="s">
        <v>1383</v>
      </c>
      <c r="C586" s="62" t="s">
        <v>1384</v>
      </c>
      <c r="D586" s="62" t="s">
        <v>306</v>
      </c>
      <c r="E586" s="62" t="s">
        <v>1438</v>
      </c>
      <c r="F586" s="136">
        <v>1.0634440199999999</v>
      </c>
      <c r="G586" s="136">
        <v>0.42233665999999997</v>
      </c>
      <c r="H586" s="77">
        <f t="shared" si="18"/>
        <v>1.5180007342957156</v>
      </c>
      <c r="I586" s="63">
        <f t="shared" si="19"/>
        <v>8.2644847587607823E-5</v>
      </c>
      <c r="J586" s="139">
        <v>192.22652199999999</v>
      </c>
      <c r="K586" s="139">
        <v>24.3059090909091</v>
      </c>
      <c r="L586" s="140"/>
    </row>
    <row r="587" spans="1:18" x14ac:dyDescent="0.2">
      <c r="A587" s="62" t="s">
        <v>2414</v>
      </c>
      <c r="B587" s="62" t="s">
        <v>1860</v>
      </c>
      <c r="C587" s="62" t="s">
        <v>947</v>
      </c>
      <c r="D587" s="62" t="s">
        <v>306</v>
      </c>
      <c r="E587" s="62" t="s">
        <v>1438</v>
      </c>
      <c r="F587" s="136">
        <v>1.055121</v>
      </c>
      <c r="G587" s="136">
        <v>0.69223637999999998</v>
      </c>
      <c r="H587" s="77">
        <f t="shared" si="18"/>
        <v>0.52422067155730812</v>
      </c>
      <c r="I587" s="63">
        <f t="shared" si="19"/>
        <v>8.199802960148703E-5</v>
      </c>
      <c r="J587" s="139">
        <v>8.2840625412999991</v>
      </c>
      <c r="K587" s="139">
        <v>38.585590909090897</v>
      </c>
      <c r="L587" s="140"/>
    </row>
    <row r="588" spans="1:18" x14ac:dyDescent="0.2">
      <c r="A588" s="62" t="s">
        <v>2464</v>
      </c>
      <c r="B588" s="62" t="s">
        <v>2465</v>
      </c>
      <c r="C588" s="62" t="s">
        <v>947</v>
      </c>
      <c r="D588" s="62" t="s">
        <v>307</v>
      </c>
      <c r="E588" s="62" t="s">
        <v>308</v>
      </c>
      <c r="F588" s="136">
        <v>1.04015345</v>
      </c>
      <c r="G588" s="136">
        <v>0.93052661000000003</v>
      </c>
      <c r="H588" s="77">
        <f t="shared" si="18"/>
        <v>0.11781161207200719</v>
      </c>
      <c r="I588" s="63">
        <f t="shared" si="19"/>
        <v>8.0834836367761484E-5</v>
      </c>
      <c r="J588" s="139">
        <v>16.931405276100001</v>
      </c>
      <c r="K588" s="139">
        <v>43.018636363636404</v>
      </c>
      <c r="L588" s="140"/>
    </row>
    <row r="589" spans="1:18" x14ac:dyDescent="0.2">
      <c r="A589" s="62" t="s">
        <v>2225</v>
      </c>
      <c r="B589" s="62" t="s">
        <v>1172</v>
      </c>
      <c r="C589" s="62" t="s">
        <v>219</v>
      </c>
      <c r="D589" s="62" t="s">
        <v>1149</v>
      </c>
      <c r="E589" s="62" t="s">
        <v>308</v>
      </c>
      <c r="F589" s="136">
        <v>1.0380033100000001</v>
      </c>
      <c r="G589" s="136">
        <v>0.34349833000000002</v>
      </c>
      <c r="H589" s="77">
        <f t="shared" si="18"/>
        <v>2.0218583886565038</v>
      </c>
      <c r="I589" s="63">
        <f t="shared" si="19"/>
        <v>8.0667739661916994E-5</v>
      </c>
      <c r="J589" s="139">
        <v>33.266995999999999</v>
      </c>
      <c r="K589" s="139">
        <v>19.3586818181818</v>
      </c>
      <c r="L589" s="140"/>
    </row>
    <row r="590" spans="1:18" x14ac:dyDescent="0.2">
      <c r="A590" s="62" t="s">
        <v>2349</v>
      </c>
      <c r="B590" s="62" t="s">
        <v>854</v>
      </c>
      <c r="C590" s="62" t="s">
        <v>947</v>
      </c>
      <c r="D590" s="62" t="s">
        <v>306</v>
      </c>
      <c r="E590" s="62" t="s">
        <v>1438</v>
      </c>
      <c r="F590" s="136">
        <v>1.0211054850000001</v>
      </c>
      <c r="G590" s="136">
        <v>0.195524055</v>
      </c>
      <c r="H590" s="77">
        <f t="shared" si="18"/>
        <v>4.22240337640297</v>
      </c>
      <c r="I590" s="63">
        <f t="shared" si="19"/>
        <v>7.9354536385183095E-5</v>
      </c>
      <c r="J590" s="139">
        <v>5.2255619063999994</v>
      </c>
      <c r="K590" s="139">
        <v>54.893818181818197</v>
      </c>
      <c r="L590" s="140"/>
    </row>
    <row r="591" spans="1:18" x14ac:dyDescent="0.2">
      <c r="A591" s="135" t="s">
        <v>1915</v>
      </c>
      <c r="B591" s="135" t="s">
        <v>1916</v>
      </c>
      <c r="C591" s="135" t="s">
        <v>1378</v>
      </c>
      <c r="D591" s="135" t="s">
        <v>307</v>
      </c>
      <c r="E591" s="135" t="s">
        <v>308</v>
      </c>
      <c r="F591" s="136">
        <v>1.0122353100000001</v>
      </c>
      <c r="G591" s="136">
        <v>0.41847023999999999</v>
      </c>
      <c r="H591" s="137">
        <f t="shared" si="18"/>
        <v>1.4188943758581258</v>
      </c>
      <c r="I591" s="138">
        <f t="shared" si="19"/>
        <v>7.8665196610673468E-5</v>
      </c>
      <c r="J591" s="139">
        <v>57.110399999999991</v>
      </c>
      <c r="K591" s="139">
        <v>3.5191363636363602</v>
      </c>
      <c r="L591" s="140"/>
    </row>
    <row r="592" spans="1:18" x14ac:dyDescent="0.2">
      <c r="A592" s="62" t="s">
        <v>1303</v>
      </c>
      <c r="B592" s="62" t="s">
        <v>609</v>
      </c>
      <c r="C592" s="62" t="s">
        <v>1231</v>
      </c>
      <c r="D592" s="62" t="s">
        <v>307</v>
      </c>
      <c r="E592" s="62" t="s">
        <v>308</v>
      </c>
      <c r="F592" s="136">
        <v>1.00256513</v>
      </c>
      <c r="G592" s="136">
        <v>3.6599393</v>
      </c>
      <c r="H592" s="77">
        <f t="shared" si="18"/>
        <v>-0.72607055805543008</v>
      </c>
      <c r="I592" s="63">
        <f t="shared" si="19"/>
        <v>7.7913684977513184E-5</v>
      </c>
      <c r="J592" s="139">
        <v>21.757550879999993</v>
      </c>
      <c r="K592" s="139">
        <v>62.657045454545496</v>
      </c>
      <c r="L592" s="140"/>
    </row>
    <row r="593" spans="1:18" x14ac:dyDescent="0.2">
      <c r="A593" s="62" t="s">
        <v>2482</v>
      </c>
      <c r="B593" s="62" t="s">
        <v>2483</v>
      </c>
      <c r="C593" s="62" t="s">
        <v>219</v>
      </c>
      <c r="D593" s="62" t="s">
        <v>1149</v>
      </c>
      <c r="E593" s="62" t="s">
        <v>308</v>
      </c>
      <c r="F593" s="136">
        <v>1.00035355</v>
      </c>
      <c r="G593" s="136">
        <v>1.3028584399999998</v>
      </c>
      <c r="H593" s="77">
        <f t="shared" si="18"/>
        <v>-0.23218553966615119</v>
      </c>
      <c r="I593" s="63">
        <f t="shared" si="19"/>
        <v>7.7741813502766642E-5</v>
      </c>
      <c r="J593" s="139">
        <v>22.75</v>
      </c>
      <c r="K593" s="139">
        <v>39.2485</v>
      </c>
      <c r="L593" s="140"/>
    </row>
    <row r="594" spans="1:18" x14ac:dyDescent="0.2">
      <c r="A594" s="62" t="s">
        <v>2578</v>
      </c>
      <c r="B594" s="62" t="s">
        <v>56</v>
      </c>
      <c r="C594" s="62" t="s">
        <v>1231</v>
      </c>
      <c r="D594" s="62" t="s">
        <v>1149</v>
      </c>
      <c r="E594" s="62" t="s">
        <v>308</v>
      </c>
      <c r="F594" s="136">
        <v>0.99544248999999996</v>
      </c>
      <c r="G594" s="136">
        <v>2.8740653890000001</v>
      </c>
      <c r="H594" s="77">
        <f t="shared" si="18"/>
        <v>-0.6536465406076396</v>
      </c>
      <c r="I594" s="63">
        <f t="shared" si="19"/>
        <v>7.7360153727959119E-5</v>
      </c>
      <c r="J594" s="139">
        <v>58.911999999999999</v>
      </c>
      <c r="K594" s="139">
        <v>70.042772727272705</v>
      </c>
      <c r="L594" s="140"/>
    </row>
    <row r="595" spans="1:18" x14ac:dyDescent="0.2">
      <c r="A595" s="62" t="s">
        <v>696</v>
      </c>
      <c r="B595" s="62" t="s">
        <v>82</v>
      </c>
      <c r="C595" s="62" t="s">
        <v>698</v>
      </c>
      <c r="D595" s="62" t="s">
        <v>306</v>
      </c>
      <c r="E595" s="62" t="s">
        <v>1438</v>
      </c>
      <c r="F595" s="136">
        <v>0.99381524499999996</v>
      </c>
      <c r="G595" s="136">
        <v>0.95803595999999991</v>
      </c>
      <c r="H595" s="77">
        <f t="shared" si="18"/>
        <v>3.7346494801719254E-2</v>
      </c>
      <c r="I595" s="63">
        <f t="shared" si="19"/>
        <v>7.7233693460673308E-5</v>
      </c>
      <c r="J595" s="139">
        <v>14.424984750000002</v>
      </c>
      <c r="K595" s="139">
        <v>71.053818181818201</v>
      </c>
      <c r="L595" s="140"/>
    </row>
    <row r="596" spans="1:18" x14ac:dyDescent="0.2">
      <c r="A596" s="62" t="s">
        <v>2684</v>
      </c>
      <c r="B596" s="62" t="s">
        <v>680</v>
      </c>
      <c r="C596" s="62" t="s">
        <v>1226</v>
      </c>
      <c r="D596" s="62" t="s">
        <v>306</v>
      </c>
      <c r="E596" s="62" t="s">
        <v>1438</v>
      </c>
      <c r="F596" s="136">
        <v>0.99139640000000007</v>
      </c>
      <c r="G596" s="136">
        <v>0</v>
      </c>
      <c r="H596" s="77" t="str">
        <f t="shared" si="18"/>
        <v/>
      </c>
      <c r="I596" s="63">
        <f t="shared" si="19"/>
        <v>7.7045714523744363E-5</v>
      </c>
      <c r="J596" s="139">
        <v>92.415059999999997</v>
      </c>
      <c r="K596" s="139">
        <v>10.0375454545455</v>
      </c>
      <c r="L596" s="140"/>
    </row>
    <row r="597" spans="1:18" x14ac:dyDescent="0.2">
      <c r="A597" s="62" t="s">
        <v>2618</v>
      </c>
      <c r="B597" s="62" t="s">
        <v>1419</v>
      </c>
      <c r="C597" s="62" t="s">
        <v>1231</v>
      </c>
      <c r="D597" s="62" t="s">
        <v>307</v>
      </c>
      <c r="E597" s="62" t="s">
        <v>1438</v>
      </c>
      <c r="F597" s="136">
        <v>0.96960099</v>
      </c>
      <c r="G597" s="136">
        <v>1.38911187</v>
      </c>
      <c r="H597" s="77">
        <f t="shared" si="18"/>
        <v>-0.30199934869176526</v>
      </c>
      <c r="I597" s="63">
        <f t="shared" si="19"/>
        <v>7.535189867290209E-5</v>
      </c>
      <c r="J597" s="139">
        <v>83.046153019999991</v>
      </c>
      <c r="K597" s="139">
        <v>45.628727272727303</v>
      </c>
      <c r="L597" s="140"/>
    </row>
    <row r="598" spans="1:18" x14ac:dyDescent="0.2">
      <c r="A598" s="62" t="s">
        <v>2249</v>
      </c>
      <c r="B598" s="62" t="s">
        <v>1933</v>
      </c>
      <c r="C598" s="62" t="s">
        <v>219</v>
      </c>
      <c r="D598" s="62" t="s">
        <v>307</v>
      </c>
      <c r="E598" s="62" t="s">
        <v>308</v>
      </c>
      <c r="F598" s="136">
        <v>0.94681514</v>
      </c>
      <c r="G598" s="136">
        <v>0.76588210999999995</v>
      </c>
      <c r="H598" s="77">
        <f t="shared" si="18"/>
        <v>0.2362413583469134</v>
      </c>
      <c r="I598" s="63">
        <f t="shared" si="19"/>
        <v>7.3581111433528555E-5</v>
      </c>
      <c r="J598" s="139">
        <v>94.001000000000005</v>
      </c>
      <c r="K598" s="139">
        <v>50.049545454545502</v>
      </c>
      <c r="L598" s="140"/>
    </row>
    <row r="599" spans="1:18" x14ac:dyDescent="0.2">
      <c r="A599" s="62" t="s">
        <v>303</v>
      </c>
      <c r="B599" s="62" t="s">
        <v>304</v>
      </c>
      <c r="C599" s="62" t="s">
        <v>1232</v>
      </c>
      <c r="D599" s="62" t="s">
        <v>306</v>
      </c>
      <c r="E599" s="62" t="s">
        <v>1438</v>
      </c>
      <c r="F599" s="136">
        <v>0.93738041000000005</v>
      </c>
      <c r="G599" s="136">
        <v>2.6837070399999998</v>
      </c>
      <c r="H599" s="77">
        <f t="shared" si="18"/>
        <v>-0.65071433057760286</v>
      </c>
      <c r="I599" s="63">
        <f t="shared" si="19"/>
        <v>7.2847897641155893E-5</v>
      </c>
      <c r="J599" s="139">
        <v>106.4581731</v>
      </c>
      <c r="K599" s="139">
        <v>6.3861363636363597</v>
      </c>
      <c r="L599" s="140"/>
    </row>
    <row r="600" spans="1:18" x14ac:dyDescent="0.2">
      <c r="A600" s="62" t="s">
        <v>1495</v>
      </c>
      <c r="B600" s="62" t="s">
        <v>1485</v>
      </c>
      <c r="C600" s="62" t="s">
        <v>1378</v>
      </c>
      <c r="D600" s="62" t="s">
        <v>307</v>
      </c>
      <c r="E600" s="62" t="s">
        <v>308</v>
      </c>
      <c r="F600" s="136">
        <v>0.93542358999999997</v>
      </c>
      <c r="G600" s="136">
        <v>0.29926952000000001</v>
      </c>
      <c r="H600" s="77">
        <f t="shared" si="18"/>
        <v>2.1256894788349978</v>
      </c>
      <c r="I600" s="63">
        <f t="shared" si="19"/>
        <v>7.2695824671055979E-5</v>
      </c>
      <c r="J600" s="139">
        <v>10.2105675</v>
      </c>
      <c r="K600" s="139">
        <v>38.806090909090898</v>
      </c>
      <c r="L600" s="140"/>
    </row>
    <row r="601" spans="1:18" x14ac:dyDescent="0.2">
      <c r="A601" s="62" t="s">
        <v>2397</v>
      </c>
      <c r="B601" s="62" t="s">
        <v>184</v>
      </c>
      <c r="C601" s="62" t="s">
        <v>947</v>
      </c>
      <c r="D601" s="62" t="s">
        <v>306</v>
      </c>
      <c r="E601" s="62" t="s">
        <v>1438</v>
      </c>
      <c r="F601" s="136">
        <v>0.93349349999999998</v>
      </c>
      <c r="G601" s="136">
        <v>1.3598543400000001</v>
      </c>
      <c r="H601" s="77">
        <f t="shared" si="18"/>
        <v>-0.3135341980818328</v>
      </c>
      <c r="I601" s="63">
        <f t="shared" si="19"/>
        <v>7.254582900520009E-5</v>
      </c>
      <c r="J601" s="139">
        <v>47.385612273999996</v>
      </c>
      <c r="K601" s="139">
        <v>14.926863636363599</v>
      </c>
      <c r="L601" s="140"/>
    </row>
    <row r="602" spans="1:18" x14ac:dyDescent="0.2">
      <c r="A602" s="62" t="s">
        <v>2720</v>
      </c>
      <c r="B602" s="62" t="s">
        <v>1376</v>
      </c>
      <c r="C602" s="62" t="s">
        <v>1226</v>
      </c>
      <c r="D602" s="62" t="s">
        <v>306</v>
      </c>
      <c r="E602" s="62" t="s">
        <v>1438</v>
      </c>
      <c r="F602" s="136">
        <v>0.92937853000000004</v>
      </c>
      <c r="G602" s="136">
        <v>7.6391200000000001E-3</v>
      </c>
      <c r="H602" s="77" t="str">
        <f t="shared" si="18"/>
        <v/>
      </c>
      <c r="I602" s="63">
        <f t="shared" si="19"/>
        <v>7.2226036837411535E-5</v>
      </c>
      <c r="J602" s="139">
        <v>3.0788319999999998</v>
      </c>
      <c r="K602" s="139">
        <v>14.131</v>
      </c>
      <c r="L602" s="140"/>
      <c r="R602" s="152"/>
    </row>
    <row r="603" spans="1:18" x14ac:dyDescent="0.2">
      <c r="A603" s="62" t="s">
        <v>383</v>
      </c>
      <c r="B603" s="62" t="s">
        <v>626</v>
      </c>
      <c r="C603" s="62" t="s">
        <v>1227</v>
      </c>
      <c r="D603" s="62" t="s">
        <v>306</v>
      </c>
      <c r="E603" s="62" t="s">
        <v>1438</v>
      </c>
      <c r="F603" s="136">
        <v>0.92880575399999998</v>
      </c>
      <c r="G603" s="136">
        <v>1.124526712</v>
      </c>
      <c r="H603" s="77">
        <f t="shared" si="18"/>
        <v>-0.17404740671024632</v>
      </c>
      <c r="I603" s="63">
        <f t="shared" si="19"/>
        <v>7.2181523929979092E-5</v>
      </c>
      <c r="J603" s="139">
        <v>39.696172450000006</v>
      </c>
      <c r="K603" s="139">
        <v>24.378363636363598</v>
      </c>
      <c r="L603" s="140"/>
    </row>
    <row r="604" spans="1:18" x14ac:dyDescent="0.2">
      <c r="A604" s="62" t="s">
        <v>2685</v>
      </c>
      <c r="B604" s="62" t="s">
        <v>1374</v>
      </c>
      <c r="C604" s="62" t="s">
        <v>1226</v>
      </c>
      <c r="D604" s="62" t="s">
        <v>306</v>
      </c>
      <c r="E604" s="62" t="s">
        <v>1438</v>
      </c>
      <c r="F604" s="136">
        <v>0.92293291</v>
      </c>
      <c r="G604" s="136">
        <v>0.135745</v>
      </c>
      <c r="H604" s="77">
        <f t="shared" si="18"/>
        <v>5.7990195587314446</v>
      </c>
      <c r="I604" s="63">
        <f t="shared" si="19"/>
        <v>7.1725119748698555E-5</v>
      </c>
      <c r="J604" s="139">
        <v>38.091165780000004</v>
      </c>
      <c r="K604" s="139">
        <v>25.339090909090899</v>
      </c>
      <c r="L604" s="140"/>
    </row>
    <row r="605" spans="1:18" x14ac:dyDescent="0.2">
      <c r="A605" s="62" t="s">
        <v>2418</v>
      </c>
      <c r="B605" s="62" t="s">
        <v>424</v>
      </c>
      <c r="C605" s="62" t="s">
        <v>947</v>
      </c>
      <c r="D605" s="62" t="s">
        <v>306</v>
      </c>
      <c r="E605" s="62" t="s">
        <v>1438</v>
      </c>
      <c r="F605" s="136">
        <v>0.91925537999999996</v>
      </c>
      <c r="G605" s="136">
        <v>0.20003352499999999</v>
      </c>
      <c r="H605" s="77">
        <f t="shared" si="18"/>
        <v>3.5955065782098279</v>
      </c>
      <c r="I605" s="63">
        <f t="shared" si="19"/>
        <v>7.1439322940749166E-5</v>
      </c>
      <c r="J605" s="139">
        <v>69.457015578600007</v>
      </c>
      <c r="K605" s="139">
        <v>12.885954545454499</v>
      </c>
      <c r="L605" s="140"/>
    </row>
    <row r="606" spans="1:18" x14ac:dyDescent="0.2">
      <c r="A606" s="62" t="s">
        <v>2352</v>
      </c>
      <c r="B606" s="62" t="s">
        <v>857</v>
      </c>
      <c r="C606" s="62" t="s">
        <v>947</v>
      </c>
      <c r="D606" s="62" t="s">
        <v>306</v>
      </c>
      <c r="E606" s="62" t="s">
        <v>1438</v>
      </c>
      <c r="F606" s="136">
        <v>0.91747206000000003</v>
      </c>
      <c r="G606" s="136">
        <v>0.52035277000000002</v>
      </c>
      <c r="H606" s="77">
        <f t="shared" si="18"/>
        <v>0.76317320267171818</v>
      </c>
      <c r="I606" s="63">
        <f t="shared" si="19"/>
        <v>7.1300733408222647E-5</v>
      </c>
      <c r="J606" s="139">
        <v>5.4341707797064904</v>
      </c>
      <c r="K606" s="139">
        <v>60.184772727272701</v>
      </c>
      <c r="L606" s="140"/>
    </row>
    <row r="607" spans="1:18" x14ac:dyDescent="0.2">
      <c r="A607" s="62" t="s">
        <v>2219</v>
      </c>
      <c r="B607" s="62" t="s">
        <v>2220</v>
      </c>
      <c r="C607" s="62" t="s">
        <v>1232</v>
      </c>
      <c r="D607" s="62" t="s">
        <v>306</v>
      </c>
      <c r="E607" s="62" t="s">
        <v>1438</v>
      </c>
      <c r="F607" s="136">
        <v>0.90570198000000002</v>
      </c>
      <c r="G607" s="136">
        <v>8.9814690000000003E-2</v>
      </c>
      <c r="H607" s="77">
        <f t="shared" si="18"/>
        <v>9.0841185333935908</v>
      </c>
      <c r="I607" s="63">
        <f t="shared" si="19"/>
        <v>7.0386029437538832E-5</v>
      </c>
      <c r="J607" s="139">
        <v>45.260329920000004</v>
      </c>
      <c r="K607" s="139">
        <v>298.63490476190498</v>
      </c>
      <c r="L607" s="140"/>
    </row>
    <row r="608" spans="1:18" x14ac:dyDescent="0.2">
      <c r="A608" s="62" t="s">
        <v>2300</v>
      </c>
      <c r="B608" s="62" t="s">
        <v>1420</v>
      </c>
      <c r="C608" s="62" t="s">
        <v>947</v>
      </c>
      <c r="D608" s="62" t="s">
        <v>306</v>
      </c>
      <c r="E608" s="62" t="s">
        <v>1438</v>
      </c>
      <c r="F608" s="136">
        <v>0.90321369499999993</v>
      </c>
      <c r="G608" s="136">
        <v>0.21259832999999997</v>
      </c>
      <c r="H608" s="77">
        <f t="shared" si="18"/>
        <v>3.248451504769581</v>
      </c>
      <c r="I608" s="63">
        <f t="shared" si="19"/>
        <v>7.0192654017007023E-5</v>
      </c>
      <c r="J608" s="139">
        <v>34.206466495499996</v>
      </c>
      <c r="K608" s="139">
        <v>139.42045454545499</v>
      </c>
      <c r="L608" s="140"/>
    </row>
    <row r="609" spans="1:18" x14ac:dyDescent="0.2">
      <c r="A609" s="62" t="s">
        <v>773</v>
      </c>
      <c r="B609" s="62" t="s">
        <v>774</v>
      </c>
      <c r="C609" s="62" t="s">
        <v>1227</v>
      </c>
      <c r="D609" s="62" t="s">
        <v>306</v>
      </c>
      <c r="E609" s="62" t="s">
        <v>1438</v>
      </c>
      <c r="F609" s="136">
        <v>0.89775274699999996</v>
      </c>
      <c r="G609" s="136">
        <v>6.8309212500000003</v>
      </c>
      <c r="H609" s="77">
        <f t="shared" si="18"/>
        <v>-0.86857515785297634</v>
      </c>
      <c r="I609" s="63">
        <f t="shared" si="19"/>
        <v>6.9768260060526038E-5</v>
      </c>
      <c r="J609" s="139">
        <v>87.626001779999996</v>
      </c>
      <c r="K609" s="139">
        <v>14.1353636363636</v>
      </c>
      <c r="L609" s="140"/>
      <c r="R609" s="140"/>
    </row>
    <row r="610" spans="1:18" x14ac:dyDescent="0.2">
      <c r="A610" s="62" t="s">
        <v>12</v>
      </c>
      <c r="B610" s="62" t="s">
        <v>13</v>
      </c>
      <c r="C610" s="62" t="s">
        <v>1378</v>
      </c>
      <c r="D610" s="62" t="s">
        <v>307</v>
      </c>
      <c r="E610" s="62" t="s">
        <v>308</v>
      </c>
      <c r="F610" s="136">
        <v>0.89363819</v>
      </c>
      <c r="G610" s="136">
        <v>0.24273320000000001</v>
      </c>
      <c r="H610" s="77">
        <f t="shared" si="18"/>
        <v>2.6815655625188475</v>
      </c>
      <c r="I610" s="63">
        <f t="shared" si="19"/>
        <v>6.9448499988758908E-5</v>
      </c>
      <c r="J610" s="139">
        <v>82.351875120000003</v>
      </c>
      <c r="K610" s="139">
        <v>43.979909090909103</v>
      </c>
      <c r="L610" s="140"/>
    </row>
    <row r="611" spans="1:18" x14ac:dyDescent="0.2">
      <c r="A611" s="62" t="s">
        <v>2673</v>
      </c>
      <c r="B611" s="62" t="s">
        <v>472</v>
      </c>
      <c r="C611" s="62" t="s">
        <v>1231</v>
      </c>
      <c r="D611" s="62" t="s">
        <v>1149</v>
      </c>
      <c r="E611" s="62" t="s">
        <v>1438</v>
      </c>
      <c r="F611" s="136">
        <v>0.883807852</v>
      </c>
      <c r="G611" s="136">
        <v>0.20436314999999999</v>
      </c>
      <c r="H611" s="77">
        <f t="shared" si="18"/>
        <v>3.3246928421293171</v>
      </c>
      <c r="I611" s="63">
        <f t="shared" si="19"/>
        <v>6.8684541782717493E-5</v>
      </c>
      <c r="J611" s="139">
        <v>39.553278279089895</v>
      </c>
      <c r="K611" s="139">
        <v>60.647545454545501</v>
      </c>
      <c r="L611" s="140"/>
    </row>
    <row r="612" spans="1:18" x14ac:dyDescent="0.2">
      <c r="A612" s="62" t="s">
        <v>946</v>
      </c>
      <c r="B612" s="62" t="s">
        <v>943</v>
      </c>
      <c r="C612" s="62" t="s">
        <v>1232</v>
      </c>
      <c r="D612" s="62" t="s">
        <v>306</v>
      </c>
      <c r="E612" s="62" t="s">
        <v>1438</v>
      </c>
      <c r="F612" s="136">
        <v>0.86651819999999991</v>
      </c>
      <c r="G612" s="136">
        <v>1.4967922</v>
      </c>
      <c r="H612" s="77">
        <f t="shared" si="18"/>
        <v>-0.42108316705552051</v>
      </c>
      <c r="I612" s="63">
        <f t="shared" si="19"/>
        <v>6.7340887930225293E-5</v>
      </c>
      <c r="J612" s="139">
        <v>25.102658120000001</v>
      </c>
      <c r="K612" s="139">
        <v>33.492363636363599</v>
      </c>
      <c r="L612" s="140"/>
    </row>
    <row r="613" spans="1:18" x14ac:dyDescent="0.2">
      <c r="A613" s="62" t="s">
        <v>2292</v>
      </c>
      <c r="B613" s="62" t="s">
        <v>1245</v>
      </c>
      <c r="C613" s="62" t="s">
        <v>947</v>
      </c>
      <c r="D613" s="62" t="s">
        <v>306</v>
      </c>
      <c r="E613" s="62" t="s">
        <v>1438</v>
      </c>
      <c r="F613" s="136">
        <v>0.86462463000000001</v>
      </c>
      <c r="G613" s="136">
        <v>0.89293040000000001</v>
      </c>
      <c r="H613" s="77">
        <f t="shared" si="18"/>
        <v>-3.1699861489764447E-2</v>
      </c>
      <c r="I613" s="63">
        <f t="shared" si="19"/>
        <v>6.7193730391978525E-5</v>
      </c>
      <c r="J613" s="139">
        <v>7.7856333749999997</v>
      </c>
      <c r="K613" s="139">
        <v>87.5832727272727</v>
      </c>
      <c r="L613" s="140"/>
    </row>
    <row r="614" spans="1:18" x14ac:dyDescent="0.2">
      <c r="A614" s="62" t="s">
        <v>2612</v>
      </c>
      <c r="B614" s="62" t="s">
        <v>259</v>
      </c>
      <c r="C614" s="62" t="s">
        <v>1231</v>
      </c>
      <c r="D614" s="62" t="s">
        <v>307</v>
      </c>
      <c r="E614" s="62" t="s">
        <v>1438</v>
      </c>
      <c r="F614" s="136">
        <v>0.85590946999999995</v>
      </c>
      <c r="G614" s="136">
        <v>2.3425880600000002</v>
      </c>
      <c r="H614" s="77">
        <f t="shared" si="18"/>
        <v>-0.63463082365407431</v>
      </c>
      <c r="I614" s="63">
        <f t="shared" si="19"/>
        <v>6.6516437505511757E-5</v>
      </c>
      <c r="J614" s="139">
        <v>133.82335653000001</v>
      </c>
      <c r="K614" s="139">
        <v>18.238727272727299</v>
      </c>
      <c r="L614" s="140"/>
    </row>
    <row r="615" spans="1:18" x14ac:dyDescent="0.2">
      <c r="A615" s="62" t="s">
        <v>720</v>
      </c>
      <c r="B615" s="62" t="s">
        <v>842</v>
      </c>
      <c r="C615" s="62" t="s">
        <v>1232</v>
      </c>
      <c r="D615" s="62" t="s">
        <v>306</v>
      </c>
      <c r="E615" s="62" t="s">
        <v>308</v>
      </c>
      <c r="F615" s="136">
        <v>0.85180873999999995</v>
      </c>
      <c r="G615" s="136">
        <v>3.0278012300000001</v>
      </c>
      <c r="H615" s="77">
        <f t="shared" si="18"/>
        <v>-0.71867085211534842</v>
      </c>
      <c r="I615" s="63">
        <f t="shared" si="19"/>
        <v>6.6197751989890608E-5</v>
      </c>
      <c r="J615" s="139">
        <v>86.418319740000001</v>
      </c>
      <c r="K615" s="139">
        <v>26.208590909090901</v>
      </c>
      <c r="L615" s="140"/>
    </row>
    <row r="616" spans="1:18" x14ac:dyDescent="0.2">
      <c r="A616" s="62" t="s">
        <v>2937</v>
      </c>
      <c r="B616" s="62" t="s">
        <v>2938</v>
      </c>
      <c r="C616" s="62" t="s">
        <v>1231</v>
      </c>
      <c r="D616" s="62" t="s">
        <v>1149</v>
      </c>
      <c r="E616" s="62" t="s">
        <v>308</v>
      </c>
      <c r="F616" s="136">
        <v>0.84056432999999997</v>
      </c>
      <c r="G616" s="136">
        <v>4.05364E-2</v>
      </c>
      <c r="H616" s="77">
        <f t="shared" si="18"/>
        <v>19.736037980679093</v>
      </c>
      <c r="I616" s="63">
        <f t="shared" si="19"/>
        <v>6.5323900115052316E-5</v>
      </c>
      <c r="J616" s="139">
        <v>27.019688819999999</v>
      </c>
      <c r="K616" s="139">
        <v>18.882136363636398</v>
      </c>
      <c r="L616" s="140"/>
      <c r="R616" s="140"/>
    </row>
    <row r="617" spans="1:18" x14ac:dyDescent="0.2">
      <c r="A617" s="62" t="s">
        <v>1999</v>
      </c>
      <c r="B617" s="62" t="s">
        <v>2000</v>
      </c>
      <c r="C617" s="62" t="s">
        <v>1232</v>
      </c>
      <c r="D617" s="62" t="s">
        <v>306</v>
      </c>
      <c r="E617" s="62" t="s">
        <v>1438</v>
      </c>
      <c r="F617" s="136">
        <v>0.83675793999999992</v>
      </c>
      <c r="G617" s="136">
        <v>4.2680000000000001E-3</v>
      </c>
      <c r="H617" s="77" t="str">
        <f t="shared" si="18"/>
        <v/>
      </c>
      <c r="I617" s="63">
        <f t="shared" si="19"/>
        <v>6.502808903755996E-5</v>
      </c>
      <c r="J617" s="139">
        <v>38.919600000000003</v>
      </c>
      <c r="K617" s="139">
        <v>5.0673636363636403</v>
      </c>
      <c r="L617" s="140"/>
    </row>
    <row r="618" spans="1:18" x14ac:dyDescent="0.2">
      <c r="A618" s="62" t="s">
        <v>2291</v>
      </c>
      <c r="B618" s="62" t="s">
        <v>1243</v>
      </c>
      <c r="C618" s="62" t="s">
        <v>947</v>
      </c>
      <c r="D618" s="62" t="s">
        <v>306</v>
      </c>
      <c r="E618" s="62" t="s">
        <v>1438</v>
      </c>
      <c r="F618" s="136">
        <v>0.83602739999999998</v>
      </c>
      <c r="G618" s="136">
        <v>1.26665245</v>
      </c>
      <c r="H618" s="77">
        <f t="shared" si="18"/>
        <v>-0.33997096046354314</v>
      </c>
      <c r="I618" s="63">
        <f t="shared" si="19"/>
        <v>6.4971315605370599E-5</v>
      </c>
      <c r="J618" s="139">
        <v>164.616568616</v>
      </c>
      <c r="K618" s="139">
        <v>39.942136363636401</v>
      </c>
      <c r="L618" s="140"/>
    </row>
    <row r="619" spans="1:18" x14ac:dyDescent="0.2">
      <c r="A619" s="62" t="s">
        <v>2808</v>
      </c>
      <c r="B619" s="62" t="s">
        <v>2809</v>
      </c>
      <c r="C619" s="62" t="s">
        <v>2797</v>
      </c>
      <c r="D619" s="62" t="s">
        <v>306</v>
      </c>
      <c r="E619" s="62" t="s">
        <v>308</v>
      </c>
      <c r="F619" s="136">
        <v>0.82817595999999993</v>
      </c>
      <c r="G619" s="136">
        <v>7.3687702399999999</v>
      </c>
      <c r="H619" s="77">
        <f t="shared" si="18"/>
        <v>-0.88761001727202715</v>
      </c>
      <c r="I619" s="63">
        <f t="shared" si="19"/>
        <v>6.4361146146574595E-5</v>
      </c>
      <c r="J619" s="139">
        <v>22.257744712800001</v>
      </c>
      <c r="K619" s="139">
        <v>12.2931818181818</v>
      </c>
      <c r="L619" s="140"/>
    </row>
    <row r="620" spans="1:18" x14ac:dyDescent="0.2">
      <c r="A620" s="62" t="s">
        <v>2621</v>
      </c>
      <c r="B620" s="62" t="s">
        <v>2463</v>
      </c>
      <c r="C620" s="62" t="s">
        <v>1231</v>
      </c>
      <c r="D620" s="62" t="s">
        <v>1149</v>
      </c>
      <c r="E620" s="62" t="s">
        <v>1438</v>
      </c>
      <c r="F620" s="136">
        <v>0.82602918000000003</v>
      </c>
      <c r="G620" s="136">
        <v>0.22588760999999999</v>
      </c>
      <c r="H620" s="77">
        <f t="shared" si="18"/>
        <v>2.6568149089717674</v>
      </c>
      <c r="I620" s="63">
        <f t="shared" si="19"/>
        <v>6.4194310560904442E-5</v>
      </c>
      <c r="J620" s="139">
        <v>66.330605329999997</v>
      </c>
      <c r="K620" s="139">
        <v>18.499136363636399</v>
      </c>
      <c r="L620" s="140"/>
    </row>
    <row r="621" spans="1:18" x14ac:dyDescent="0.2">
      <c r="A621" s="62" t="s">
        <v>2591</v>
      </c>
      <c r="B621" s="62" t="s">
        <v>1418</v>
      </c>
      <c r="C621" s="62" t="s">
        <v>1231</v>
      </c>
      <c r="D621" s="62" t="s">
        <v>307</v>
      </c>
      <c r="E621" s="62" t="s">
        <v>1438</v>
      </c>
      <c r="F621" s="136">
        <v>0.82311809999999996</v>
      </c>
      <c r="G621" s="136">
        <v>0.85748882999999998</v>
      </c>
      <c r="H621" s="77">
        <f t="shared" si="18"/>
        <v>-4.0083006095834484E-2</v>
      </c>
      <c r="I621" s="63">
        <f t="shared" si="19"/>
        <v>6.3968077907007595E-5</v>
      </c>
      <c r="J621" s="139">
        <v>24.604520090000001</v>
      </c>
      <c r="K621" s="139">
        <v>34.926909090909099</v>
      </c>
      <c r="L621" s="140"/>
    </row>
    <row r="622" spans="1:18" x14ac:dyDescent="0.2">
      <c r="A622" s="62" t="s">
        <v>2602</v>
      </c>
      <c r="B622" s="62" t="s">
        <v>471</v>
      </c>
      <c r="C622" s="62" t="s">
        <v>1231</v>
      </c>
      <c r="D622" s="62" t="s">
        <v>307</v>
      </c>
      <c r="E622" s="62" t="s">
        <v>1438</v>
      </c>
      <c r="F622" s="136">
        <v>0.80379237999999997</v>
      </c>
      <c r="G622" s="136">
        <v>4.68594797</v>
      </c>
      <c r="H622" s="77">
        <f t="shared" si="18"/>
        <v>-0.82846749790096363</v>
      </c>
      <c r="I622" s="63">
        <f t="shared" si="19"/>
        <v>6.246619237858948E-5</v>
      </c>
      <c r="J622" s="139">
        <v>83.327203060000002</v>
      </c>
      <c r="K622" s="139">
        <v>26.667090909090899</v>
      </c>
      <c r="L622" s="140"/>
    </row>
    <row r="623" spans="1:18" x14ac:dyDescent="0.2">
      <c r="A623" s="62" t="s">
        <v>236</v>
      </c>
      <c r="B623" s="62" t="s">
        <v>14</v>
      </c>
      <c r="C623" s="62" t="s">
        <v>1378</v>
      </c>
      <c r="D623" s="62" t="s">
        <v>307</v>
      </c>
      <c r="E623" s="62" t="s">
        <v>308</v>
      </c>
      <c r="F623" s="136">
        <v>0.79461000000000004</v>
      </c>
      <c r="G623" s="136">
        <v>5.6144349999999996E-2</v>
      </c>
      <c r="H623" s="77">
        <f t="shared" si="18"/>
        <v>13.152982446141065</v>
      </c>
      <c r="I623" s="63">
        <f t="shared" si="19"/>
        <v>6.1752589799309856E-5</v>
      </c>
      <c r="J623" s="139">
        <v>38.022399999999998</v>
      </c>
      <c r="K623" s="139">
        <v>21.074999999999999</v>
      </c>
      <c r="L623" s="140"/>
    </row>
    <row r="624" spans="1:18" x14ac:dyDescent="0.2">
      <c r="A624" s="62" t="s">
        <v>206</v>
      </c>
      <c r="B624" s="62" t="s">
        <v>207</v>
      </c>
      <c r="C624" s="62" t="s">
        <v>219</v>
      </c>
      <c r="D624" s="62" t="s">
        <v>307</v>
      </c>
      <c r="E624" s="62" t="s">
        <v>1438</v>
      </c>
      <c r="F624" s="136">
        <v>0.78928409300000002</v>
      </c>
      <c r="G624" s="136">
        <v>0.24458384</v>
      </c>
      <c r="H624" s="77">
        <f t="shared" si="18"/>
        <v>2.2270492318707564</v>
      </c>
      <c r="I624" s="63">
        <f t="shared" si="19"/>
        <v>6.1338690464692529E-5</v>
      </c>
      <c r="J624" s="139">
        <v>128.1867</v>
      </c>
      <c r="K624" s="139">
        <v>66.652545454545503</v>
      </c>
      <c r="L624" s="140"/>
    </row>
    <row r="625" spans="1:18" x14ac:dyDescent="0.2">
      <c r="A625" s="62" t="s">
        <v>2609</v>
      </c>
      <c r="B625" s="62" t="s">
        <v>2459</v>
      </c>
      <c r="C625" s="62" t="s">
        <v>1231</v>
      </c>
      <c r="D625" s="62" t="s">
        <v>1149</v>
      </c>
      <c r="E625" s="62" t="s">
        <v>308</v>
      </c>
      <c r="F625" s="136">
        <v>0.78863643000000005</v>
      </c>
      <c r="G625" s="136">
        <v>0.64703345999999995</v>
      </c>
      <c r="H625" s="77">
        <f t="shared" si="18"/>
        <v>0.21884953214011538</v>
      </c>
      <c r="I625" s="63">
        <f t="shared" si="19"/>
        <v>6.1288357763660331E-5</v>
      </c>
      <c r="J625" s="139">
        <v>76.265448790000008</v>
      </c>
      <c r="K625" s="139">
        <v>36.282545454545499</v>
      </c>
      <c r="L625" s="140"/>
    </row>
    <row r="626" spans="1:18" x14ac:dyDescent="0.2">
      <c r="A626" s="62" t="s">
        <v>398</v>
      </c>
      <c r="B626" s="62" t="s">
        <v>670</v>
      </c>
      <c r="C626" s="62" t="s">
        <v>1227</v>
      </c>
      <c r="D626" s="62" t="s">
        <v>306</v>
      </c>
      <c r="E626" s="62" t="s">
        <v>1438</v>
      </c>
      <c r="F626" s="136">
        <v>0.77823585900000003</v>
      </c>
      <c r="G626" s="136">
        <v>0.168754024</v>
      </c>
      <c r="H626" s="77">
        <f t="shared" si="18"/>
        <v>3.6116580840762644</v>
      </c>
      <c r="I626" s="63">
        <f t="shared" si="19"/>
        <v>6.0480084277746996E-5</v>
      </c>
      <c r="J626" s="139">
        <v>18.192345449999998</v>
      </c>
      <c r="K626" s="139">
        <v>21.099136363636401</v>
      </c>
      <c r="L626" s="140"/>
    </row>
    <row r="627" spans="1:18" x14ac:dyDescent="0.2">
      <c r="A627" s="62" t="s">
        <v>2304</v>
      </c>
      <c r="B627" s="62" t="s">
        <v>1424</v>
      </c>
      <c r="C627" s="62" t="s">
        <v>947</v>
      </c>
      <c r="D627" s="62" t="s">
        <v>306</v>
      </c>
      <c r="E627" s="62" t="s">
        <v>1438</v>
      </c>
      <c r="F627" s="136">
        <v>0.77752371499999995</v>
      </c>
      <c r="G627" s="136">
        <v>0.151722995</v>
      </c>
      <c r="H627" s="77">
        <f t="shared" si="18"/>
        <v>4.1246267251710922</v>
      </c>
      <c r="I627" s="63">
        <f t="shared" si="19"/>
        <v>6.0424740478512094E-5</v>
      </c>
      <c r="J627" s="139">
        <v>45.507867489500001</v>
      </c>
      <c r="K627" s="139">
        <v>94.138681818181794</v>
      </c>
      <c r="L627" s="140"/>
    </row>
    <row r="628" spans="1:18" x14ac:dyDescent="0.2">
      <c r="A628" s="62" t="s">
        <v>2367</v>
      </c>
      <c r="B628" s="62" t="s">
        <v>361</v>
      </c>
      <c r="C628" s="62" t="s">
        <v>947</v>
      </c>
      <c r="D628" s="62" t="s">
        <v>306</v>
      </c>
      <c r="E628" s="62" t="s">
        <v>1438</v>
      </c>
      <c r="F628" s="136">
        <v>0.77398330000000004</v>
      </c>
      <c r="G628" s="136">
        <v>4.7673599999999997E-2</v>
      </c>
      <c r="H628" s="77">
        <f t="shared" si="18"/>
        <v>15.235050426231712</v>
      </c>
      <c r="I628" s="63">
        <f t="shared" si="19"/>
        <v>6.0149599471962572E-5</v>
      </c>
      <c r="J628" s="139">
        <v>2.8026365908450002</v>
      </c>
      <c r="K628" s="139">
        <v>145.58304545454499</v>
      </c>
      <c r="L628" s="140"/>
    </row>
    <row r="629" spans="1:18" x14ac:dyDescent="0.2">
      <c r="A629" s="62" t="s">
        <v>1528</v>
      </c>
      <c r="B629" s="62" t="s">
        <v>1712</v>
      </c>
      <c r="C629" s="62" t="s">
        <v>698</v>
      </c>
      <c r="D629" s="62" t="s">
        <v>306</v>
      </c>
      <c r="E629" s="62" t="s">
        <v>1438</v>
      </c>
      <c r="F629" s="136">
        <v>0.77284627000000006</v>
      </c>
      <c r="G629" s="136">
        <v>0.17267048999999998</v>
      </c>
      <c r="H629" s="77">
        <f t="shared" si="18"/>
        <v>3.4758445406623917</v>
      </c>
      <c r="I629" s="63">
        <f t="shared" si="19"/>
        <v>6.0061235938682708E-5</v>
      </c>
      <c r="J629" s="139">
        <v>16.211355999999999</v>
      </c>
      <c r="K629" s="139">
        <v>245.576909090909</v>
      </c>
      <c r="L629" s="140"/>
    </row>
    <row r="630" spans="1:18" x14ac:dyDescent="0.2">
      <c r="A630" s="62" t="s">
        <v>2728</v>
      </c>
      <c r="B630" s="62" t="s">
        <v>2729</v>
      </c>
      <c r="C630" s="62" t="s">
        <v>2780</v>
      </c>
      <c r="D630" s="62" t="s">
        <v>307</v>
      </c>
      <c r="E630" s="62" t="s">
        <v>308</v>
      </c>
      <c r="F630" s="136">
        <v>0.76883787000000003</v>
      </c>
      <c r="G630" s="136">
        <v>0.70093732999999991</v>
      </c>
      <c r="H630" s="77">
        <f t="shared" si="18"/>
        <v>9.6871056931723265E-2</v>
      </c>
      <c r="I630" s="63">
        <f t="shared" si="19"/>
        <v>5.9749725787852046E-5</v>
      </c>
      <c r="J630" s="139">
        <v>12.910079130000002</v>
      </c>
      <c r="K630" s="139">
        <v>22.570909090909101</v>
      </c>
      <c r="L630" s="140"/>
    </row>
    <row r="631" spans="1:18" x14ac:dyDescent="0.2">
      <c r="A631" s="135" t="s">
        <v>2564</v>
      </c>
      <c r="B631" s="135" t="s">
        <v>90</v>
      </c>
      <c r="C631" s="135" t="s">
        <v>1226</v>
      </c>
      <c r="D631" s="135" t="s">
        <v>306</v>
      </c>
      <c r="E631" s="135" t="s">
        <v>1438</v>
      </c>
      <c r="F631" s="136">
        <v>0.7506157</v>
      </c>
      <c r="G631" s="136">
        <v>1.9515425</v>
      </c>
      <c r="H631" s="137">
        <f t="shared" si="18"/>
        <v>-0.61537312151797874</v>
      </c>
      <c r="I631" s="138">
        <f t="shared" si="19"/>
        <v>5.8333601916690981E-5</v>
      </c>
      <c r="J631" s="139">
        <v>17.372400150000001</v>
      </c>
      <c r="K631" s="139">
        <v>0.44222727272727302</v>
      </c>
      <c r="L631" s="140"/>
    </row>
    <row r="632" spans="1:18" x14ac:dyDescent="0.2">
      <c r="A632" s="62" t="s">
        <v>2446</v>
      </c>
      <c r="B632" s="62" t="s">
        <v>1400</v>
      </c>
      <c r="C632" s="62" t="s">
        <v>947</v>
      </c>
      <c r="D632" s="62" t="s">
        <v>306</v>
      </c>
      <c r="E632" s="62" t="s">
        <v>1438</v>
      </c>
      <c r="F632" s="136">
        <v>0.74660682499999997</v>
      </c>
      <c r="G632" s="136">
        <v>0.15264856800000001</v>
      </c>
      <c r="H632" s="77">
        <f t="shared" si="18"/>
        <v>3.8910175495390167</v>
      </c>
      <c r="I632" s="63">
        <f t="shared" si="19"/>
        <v>5.8022054851549959E-5</v>
      </c>
      <c r="J632" s="139">
        <v>10.78812382856</v>
      </c>
      <c r="K632" s="139">
        <v>125.908090909091</v>
      </c>
      <c r="L632" s="140"/>
    </row>
    <row r="633" spans="1:18" x14ac:dyDescent="0.2">
      <c r="A633" s="62" t="s">
        <v>1253</v>
      </c>
      <c r="B633" s="62" t="s">
        <v>592</v>
      </c>
      <c r="C633" s="62" t="s">
        <v>1229</v>
      </c>
      <c r="D633" s="62" t="s">
        <v>306</v>
      </c>
      <c r="E633" s="62" t="s">
        <v>1438</v>
      </c>
      <c r="F633" s="136">
        <v>0.74628000000000005</v>
      </c>
      <c r="G633" s="136">
        <v>9.3774999999999997E-2</v>
      </c>
      <c r="H633" s="77">
        <f t="shared" si="18"/>
        <v>6.9581978139162901</v>
      </c>
      <c r="I633" s="63">
        <f t="shared" si="19"/>
        <v>5.7996655863164266E-5</v>
      </c>
      <c r="J633" s="139">
        <v>43.427619380000003</v>
      </c>
      <c r="K633" s="139">
        <v>15.001636363636401</v>
      </c>
      <c r="L633" s="140"/>
    </row>
    <row r="634" spans="1:18" x14ac:dyDescent="0.2">
      <c r="A634" s="62" t="s">
        <v>1494</v>
      </c>
      <c r="B634" s="62" t="s">
        <v>1484</v>
      </c>
      <c r="C634" s="62" t="s">
        <v>1378</v>
      </c>
      <c r="D634" s="62" t="s">
        <v>307</v>
      </c>
      <c r="E634" s="62" t="s">
        <v>308</v>
      </c>
      <c r="F634" s="136">
        <v>0.74571944999999995</v>
      </c>
      <c r="G634" s="136">
        <v>3.1329559999999999E-2</v>
      </c>
      <c r="H634" s="77">
        <f t="shared" si="18"/>
        <v>22.802423334384521</v>
      </c>
      <c r="I634" s="63">
        <f t="shared" si="19"/>
        <v>5.79530930912233E-5</v>
      </c>
      <c r="J634" s="139">
        <v>3.4005000000000005</v>
      </c>
      <c r="K634" s="139">
        <v>38.679409090909097</v>
      </c>
      <c r="L634" s="140"/>
      <c r="R634" s="152"/>
    </row>
    <row r="635" spans="1:18" x14ac:dyDescent="0.2">
      <c r="A635" s="62" t="s">
        <v>2343</v>
      </c>
      <c r="B635" s="62" t="s">
        <v>160</v>
      </c>
      <c r="C635" s="62" t="s">
        <v>947</v>
      </c>
      <c r="D635" s="62" t="s">
        <v>306</v>
      </c>
      <c r="E635" s="62" t="s">
        <v>308</v>
      </c>
      <c r="F635" s="136">
        <v>0.74147922799999999</v>
      </c>
      <c r="G635" s="136">
        <v>2.3777321929999999</v>
      </c>
      <c r="H635" s="77">
        <f t="shared" si="18"/>
        <v>-0.68815696310000707</v>
      </c>
      <c r="I635" s="63">
        <f t="shared" si="19"/>
        <v>5.7623567047221834E-5</v>
      </c>
      <c r="J635" s="139">
        <v>229.1626398056552</v>
      </c>
      <c r="K635" s="139">
        <v>31.388818181818198</v>
      </c>
      <c r="L635" s="140"/>
    </row>
    <row r="636" spans="1:18" x14ac:dyDescent="0.2">
      <c r="A636" s="62" t="s">
        <v>35</v>
      </c>
      <c r="B636" s="62" t="s">
        <v>768</v>
      </c>
      <c r="C636" s="62" t="s">
        <v>1230</v>
      </c>
      <c r="D636" s="62" t="s">
        <v>306</v>
      </c>
      <c r="E636" s="62" t="s">
        <v>1438</v>
      </c>
      <c r="F636" s="136">
        <v>0.73905370999999997</v>
      </c>
      <c r="G636" s="136">
        <v>0.366991607</v>
      </c>
      <c r="H636" s="77">
        <f t="shared" si="18"/>
        <v>1.0138163813648196</v>
      </c>
      <c r="I636" s="63">
        <f t="shared" si="19"/>
        <v>5.7435069522518088E-5</v>
      </c>
      <c r="J636" s="139">
        <v>19.274073260000002</v>
      </c>
      <c r="K636" s="139">
        <v>100.4525</v>
      </c>
      <c r="L636" s="140"/>
    </row>
    <row r="637" spans="1:18" x14ac:dyDescent="0.2">
      <c r="A637" s="62" t="s">
        <v>2301</v>
      </c>
      <c r="B637" s="62" t="s">
        <v>1421</v>
      </c>
      <c r="C637" s="62" t="s">
        <v>947</v>
      </c>
      <c r="D637" s="62" t="s">
        <v>306</v>
      </c>
      <c r="E637" s="62" t="s">
        <v>1438</v>
      </c>
      <c r="F637" s="136">
        <v>0.73698395999999999</v>
      </c>
      <c r="G637" s="136">
        <v>0.57234748000000002</v>
      </c>
      <c r="H637" s="77">
        <f t="shared" si="18"/>
        <v>0.28765127086783004</v>
      </c>
      <c r="I637" s="63">
        <f t="shared" si="19"/>
        <v>5.727422027227316E-5</v>
      </c>
      <c r="J637" s="139">
        <v>23.35454078607</v>
      </c>
      <c r="K637" s="139">
        <v>130.673</v>
      </c>
      <c r="L637" s="140"/>
    </row>
    <row r="638" spans="1:18" x14ac:dyDescent="0.2">
      <c r="A638" s="62" t="s">
        <v>3105</v>
      </c>
      <c r="B638" s="62" t="s">
        <v>3106</v>
      </c>
      <c r="C638" s="62" t="s">
        <v>2797</v>
      </c>
      <c r="D638" s="62" t="s">
        <v>307</v>
      </c>
      <c r="E638" s="62" t="s">
        <v>308</v>
      </c>
      <c r="F638" s="136">
        <v>0.72192332999999997</v>
      </c>
      <c r="G638" s="136"/>
      <c r="H638" s="77" t="str">
        <f t="shared" si="18"/>
        <v/>
      </c>
      <c r="I638" s="63">
        <f t="shared" si="19"/>
        <v>5.6103793388003923E-5</v>
      </c>
      <c r="J638" s="139">
        <v>4.9140300000000003</v>
      </c>
      <c r="K638" s="139">
        <v>33.840400000000002</v>
      </c>
      <c r="L638" s="140"/>
    </row>
    <row r="639" spans="1:18" x14ac:dyDescent="0.2">
      <c r="A639" s="62" t="s">
        <v>1584</v>
      </c>
      <c r="B639" s="62" t="s">
        <v>1256</v>
      </c>
      <c r="C639" s="62" t="s">
        <v>1230</v>
      </c>
      <c r="D639" s="62" t="s">
        <v>306</v>
      </c>
      <c r="E639" s="62" t="s">
        <v>1438</v>
      </c>
      <c r="F639" s="136">
        <v>0.72178023999999996</v>
      </c>
      <c r="G639" s="136">
        <v>0.27763697999999998</v>
      </c>
      <c r="H639" s="77">
        <f t="shared" si="18"/>
        <v>1.5997265926174533</v>
      </c>
      <c r="I639" s="63">
        <f t="shared" si="19"/>
        <v>5.6092673243436922E-5</v>
      </c>
      <c r="J639" s="139">
        <v>65.454589200000001</v>
      </c>
      <c r="K639" s="139">
        <v>49.933</v>
      </c>
      <c r="L639" s="140"/>
    </row>
    <row r="640" spans="1:18" x14ac:dyDescent="0.2">
      <c r="A640" s="62" t="s">
        <v>375</v>
      </c>
      <c r="B640" s="62" t="s">
        <v>621</v>
      </c>
      <c r="C640" s="62" t="s">
        <v>1227</v>
      </c>
      <c r="D640" s="62" t="s">
        <v>306</v>
      </c>
      <c r="E640" s="62" t="s">
        <v>1438</v>
      </c>
      <c r="F640" s="136">
        <v>0.71965388899999994</v>
      </c>
      <c r="G640" s="136">
        <v>1.1895122180000002</v>
      </c>
      <c r="H640" s="77">
        <f t="shared" si="18"/>
        <v>-0.39500084311029759</v>
      </c>
      <c r="I640" s="63">
        <f t="shared" si="19"/>
        <v>5.5927425283969569E-5</v>
      </c>
      <c r="J640" s="139">
        <v>53.757316029999998</v>
      </c>
      <c r="K640" s="139">
        <v>16.550681818181801</v>
      </c>
      <c r="L640" s="140"/>
    </row>
    <row r="641" spans="1:12" x14ac:dyDescent="0.2">
      <c r="A641" s="135" t="s">
        <v>2628</v>
      </c>
      <c r="B641" s="135" t="s">
        <v>462</v>
      </c>
      <c r="C641" s="135" t="s">
        <v>1226</v>
      </c>
      <c r="D641" s="135" t="s">
        <v>306</v>
      </c>
      <c r="E641" s="135" t="s">
        <v>1438</v>
      </c>
      <c r="F641" s="136">
        <v>0.71291742400000002</v>
      </c>
      <c r="G641" s="136">
        <v>0.32544014299999996</v>
      </c>
      <c r="H641" s="137">
        <f t="shared" si="18"/>
        <v>1.1906253402795492</v>
      </c>
      <c r="I641" s="138">
        <f t="shared" si="19"/>
        <v>5.5403905368737688E-5</v>
      </c>
      <c r="J641" s="139">
        <v>41.31023502</v>
      </c>
      <c r="K641" s="139">
        <v>16.342681818181799</v>
      </c>
      <c r="L641" s="140"/>
    </row>
    <row r="642" spans="1:12" x14ac:dyDescent="0.2">
      <c r="A642" s="62" t="s">
        <v>227</v>
      </c>
      <c r="B642" s="62" t="s">
        <v>228</v>
      </c>
      <c r="C642" s="62" t="s">
        <v>1232</v>
      </c>
      <c r="D642" s="62" t="s">
        <v>306</v>
      </c>
      <c r="E642" s="62" t="s">
        <v>308</v>
      </c>
      <c r="F642" s="136">
        <v>0.69692430500000002</v>
      </c>
      <c r="G642" s="136">
        <v>0.37512735699999999</v>
      </c>
      <c r="H642" s="77">
        <f t="shared" si="18"/>
        <v>0.85783385827549763</v>
      </c>
      <c r="I642" s="63">
        <f t="shared" si="19"/>
        <v>5.4161010719515369E-5</v>
      </c>
      <c r="J642" s="139">
        <v>75.966397000000001</v>
      </c>
      <c r="K642" s="139">
        <v>39.469909090909098</v>
      </c>
      <c r="L642" s="140"/>
    </row>
    <row r="643" spans="1:12" x14ac:dyDescent="0.2">
      <c r="A643" s="62" t="s">
        <v>386</v>
      </c>
      <c r="B643" s="62" t="s">
        <v>660</v>
      </c>
      <c r="C643" s="62" t="s">
        <v>1227</v>
      </c>
      <c r="D643" s="62" t="s">
        <v>306</v>
      </c>
      <c r="E643" s="62" t="s">
        <v>1438</v>
      </c>
      <c r="F643" s="136">
        <v>0.69604649299999999</v>
      </c>
      <c r="G643" s="136">
        <v>0.87162846900000002</v>
      </c>
      <c r="H643" s="77">
        <f t="shared" si="18"/>
        <v>-0.2014413046896476</v>
      </c>
      <c r="I643" s="63">
        <f t="shared" si="19"/>
        <v>5.409279214139917E-5</v>
      </c>
      <c r="J643" s="139">
        <v>49.322484580000001</v>
      </c>
      <c r="K643" s="139">
        <v>17.105</v>
      </c>
      <c r="L643" s="140"/>
    </row>
    <row r="644" spans="1:12" x14ac:dyDescent="0.2">
      <c r="A644" s="62" t="s">
        <v>2653</v>
      </c>
      <c r="B644" s="62" t="s">
        <v>465</v>
      </c>
      <c r="C644" s="62" t="s">
        <v>1231</v>
      </c>
      <c r="D644" s="62" t="s">
        <v>307</v>
      </c>
      <c r="E644" s="62" t="s">
        <v>1438</v>
      </c>
      <c r="F644" s="136">
        <v>0.68412425399999999</v>
      </c>
      <c r="G644" s="136">
        <v>0.21328742000000001</v>
      </c>
      <c r="H644" s="77">
        <f t="shared" si="18"/>
        <v>2.2075227596639313</v>
      </c>
      <c r="I644" s="63">
        <f t="shared" si="19"/>
        <v>5.3166263234820679E-5</v>
      </c>
      <c r="J644" s="139">
        <v>11.212960012283899</v>
      </c>
      <c r="K644" s="139">
        <v>137.024</v>
      </c>
      <c r="L644" s="140"/>
    </row>
    <row r="645" spans="1:12" x14ac:dyDescent="0.2">
      <c r="A645" s="62" t="s">
        <v>930</v>
      </c>
      <c r="B645" s="62" t="s">
        <v>679</v>
      </c>
      <c r="C645" s="62" t="s">
        <v>1232</v>
      </c>
      <c r="D645" s="62" t="s">
        <v>306</v>
      </c>
      <c r="E645" s="62" t="s">
        <v>1438</v>
      </c>
      <c r="F645" s="136">
        <v>0.68242170400000002</v>
      </c>
      <c r="G645" s="136">
        <v>0.72792259199999998</v>
      </c>
      <c r="H645" s="77">
        <f t="shared" si="18"/>
        <v>-6.2507866221027997E-2</v>
      </c>
      <c r="I645" s="63">
        <f t="shared" si="19"/>
        <v>5.3033950689342E-5</v>
      </c>
      <c r="J645" s="139">
        <v>73.891899249999994</v>
      </c>
      <c r="K645" s="139">
        <v>86.728681818181798</v>
      </c>
      <c r="L645" s="140"/>
    </row>
    <row r="646" spans="1:12" x14ac:dyDescent="0.2">
      <c r="A646" s="62" t="s">
        <v>481</v>
      </c>
      <c r="B646" s="62" t="s">
        <v>492</v>
      </c>
      <c r="C646" s="62" t="s">
        <v>1232</v>
      </c>
      <c r="D646" s="62" t="s">
        <v>306</v>
      </c>
      <c r="E646" s="62" t="s">
        <v>1438</v>
      </c>
      <c r="F646" s="136">
        <v>0.67865726999999998</v>
      </c>
      <c r="G646" s="136">
        <v>0.21551217</v>
      </c>
      <c r="H646" s="77">
        <f t="shared" si="18"/>
        <v>2.1490438335802566</v>
      </c>
      <c r="I646" s="63">
        <f t="shared" si="19"/>
        <v>5.2741400194597942E-5</v>
      </c>
      <c r="J646" s="139">
        <v>39.168312030000003</v>
      </c>
      <c r="K646" s="139">
        <v>124.023363636364</v>
      </c>
      <c r="L646" s="140"/>
    </row>
    <row r="647" spans="1:12" x14ac:dyDescent="0.2">
      <c r="A647" s="62" t="s">
        <v>2865</v>
      </c>
      <c r="B647" s="62" t="s">
        <v>2866</v>
      </c>
      <c r="C647" s="62" t="s">
        <v>947</v>
      </c>
      <c r="D647" s="62" t="s">
        <v>307</v>
      </c>
      <c r="E647" s="62" t="s">
        <v>308</v>
      </c>
      <c r="F647" s="136">
        <v>0.66988618</v>
      </c>
      <c r="G647" s="136">
        <v>0.14380807999999998</v>
      </c>
      <c r="H647" s="77">
        <f t="shared" ref="H647:H710" si="20">IF(ISERROR(F647/G647-1),"",IF((F647/G647-1)&gt;10000%,"",F647/G647-1))</f>
        <v>3.6581957008257122</v>
      </c>
      <c r="I647" s="63">
        <f t="shared" ref="I647:I710" si="21">F647/$F$1039</f>
        <v>5.205976074522928E-5</v>
      </c>
      <c r="J647" s="139">
        <v>10.75088</v>
      </c>
      <c r="K647" s="139">
        <v>99.801090909090902</v>
      </c>
      <c r="L647" s="140"/>
    </row>
    <row r="648" spans="1:12" x14ac:dyDescent="0.2">
      <c r="A648" s="62" t="s">
        <v>718</v>
      </c>
      <c r="B648" s="62" t="s">
        <v>840</v>
      </c>
      <c r="C648" s="62" t="s">
        <v>1232</v>
      </c>
      <c r="D648" s="62" t="s">
        <v>306</v>
      </c>
      <c r="E648" s="62" t="s">
        <v>1438</v>
      </c>
      <c r="F648" s="136">
        <v>0.66799598999999998</v>
      </c>
      <c r="G648" s="136">
        <v>0.61567855000000005</v>
      </c>
      <c r="H648" s="77">
        <f t="shared" si="20"/>
        <v>8.4975252101928689E-2</v>
      </c>
      <c r="I648" s="63">
        <f t="shared" si="21"/>
        <v>5.1912865881443579E-5</v>
      </c>
      <c r="J648" s="139">
        <v>21.082300699999998</v>
      </c>
      <c r="K648" s="139">
        <v>43.215454545454499</v>
      </c>
      <c r="L648" s="140"/>
    </row>
    <row r="649" spans="1:12" x14ac:dyDescent="0.2">
      <c r="A649" s="62" t="s">
        <v>2573</v>
      </c>
      <c r="B649" s="62" t="s">
        <v>2173</v>
      </c>
      <c r="C649" s="62" t="s">
        <v>1231</v>
      </c>
      <c r="D649" s="62" t="s">
        <v>1149</v>
      </c>
      <c r="E649" s="62" t="s">
        <v>308</v>
      </c>
      <c r="F649" s="136">
        <v>0.66682302000000004</v>
      </c>
      <c r="G649" s="136">
        <v>0.47389419999999999</v>
      </c>
      <c r="H649" s="77">
        <f t="shared" si="20"/>
        <v>0.40711369752995519</v>
      </c>
      <c r="I649" s="63">
        <f t="shared" si="21"/>
        <v>5.1821709294870428E-5</v>
      </c>
      <c r="J649" s="139">
        <v>79.81661853</v>
      </c>
      <c r="K649" s="139">
        <v>7.1889090909090898</v>
      </c>
      <c r="L649" s="140"/>
    </row>
    <row r="650" spans="1:12" x14ac:dyDescent="0.2">
      <c r="A650" s="62" t="s">
        <v>214</v>
      </c>
      <c r="B650" s="62" t="s">
        <v>215</v>
      </c>
      <c r="C650" s="62" t="s">
        <v>219</v>
      </c>
      <c r="D650" s="62" t="s">
        <v>307</v>
      </c>
      <c r="E650" s="62" t="s">
        <v>1438</v>
      </c>
      <c r="F650" s="136">
        <v>0.66644000000000003</v>
      </c>
      <c r="G650" s="136">
        <v>7.3480500000000004E-2</v>
      </c>
      <c r="H650" s="77">
        <f t="shared" si="20"/>
        <v>8.0696171093011078</v>
      </c>
      <c r="I650" s="63">
        <f t="shared" si="21"/>
        <v>5.1791943149283369E-5</v>
      </c>
      <c r="J650" s="139">
        <v>8.3789999999999996</v>
      </c>
      <c r="K650" s="139">
        <v>47.3943181818182</v>
      </c>
      <c r="L650" s="140"/>
    </row>
    <row r="651" spans="1:12" x14ac:dyDescent="0.2">
      <c r="A651" s="62" t="s">
        <v>1716</v>
      </c>
      <c r="B651" s="62" t="s">
        <v>1717</v>
      </c>
      <c r="C651" s="62" t="s">
        <v>1228</v>
      </c>
      <c r="D651" s="62" t="s">
        <v>306</v>
      </c>
      <c r="E651" s="62" t="s">
        <v>1438</v>
      </c>
      <c r="F651" s="136">
        <v>0.66503519999999994</v>
      </c>
      <c r="G651" s="136">
        <v>0.80978000000000006</v>
      </c>
      <c r="H651" s="77">
        <f t="shared" si="20"/>
        <v>-0.17874583220133877</v>
      </c>
      <c r="I651" s="63">
        <f t="shared" si="21"/>
        <v>5.1682770047824697E-5</v>
      </c>
      <c r="J651" s="139">
        <v>702.39803023870218</v>
      </c>
      <c r="K651" s="139">
        <v>11.8835</v>
      </c>
      <c r="L651" s="140"/>
    </row>
    <row r="652" spans="1:12" x14ac:dyDescent="0.2">
      <c r="A652" s="62" t="s">
        <v>2652</v>
      </c>
      <c r="B652" s="62" t="s">
        <v>104</v>
      </c>
      <c r="C652" s="62" t="s">
        <v>1226</v>
      </c>
      <c r="D652" s="62" t="s">
        <v>306</v>
      </c>
      <c r="E652" s="62" t="s">
        <v>1438</v>
      </c>
      <c r="F652" s="136">
        <v>0.66322827000000006</v>
      </c>
      <c r="G652" s="136">
        <v>0.70799089000000004</v>
      </c>
      <c r="H652" s="77">
        <f t="shared" si="20"/>
        <v>-6.3224853076852439E-2</v>
      </c>
      <c r="I652" s="63">
        <f t="shared" si="21"/>
        <v>5.154234567978747E-5</v>
      </c>
      <c r="J652" s="139">
        <v>7.9420000000000002</v>
      </c>
      <c r="K652" s="139">
        <v>15.611545454545499</v>
      </c>
      <c r="L652" s="140"/>
    </row>
    <row r="653" spans="1:12" x14ac:dyDescent="0.2">
      <c r="A653" s="62" t="s">
        <v>904</v>
      </c>
      <c r="B653" s="62" t="s">
        <v>901</v>
      </c>
      <c r="C653" s="62" t="s">
        <v>1227</v>
      </c>
      <c r="D653" s="62" t="s">
        <v>306</v>
      </c>
      <c r="E653" s="62" t="s">
        <v>1438</v>
      </c>
      <c r="F653" s="136">
        <v>0.662402665</v>
      </c>
      <c r="G653" s="136">
        <v>0.99713808299999995</v>
      </c>
      <c r="H653" s="77">
        <f t="shared" si="20"/>
        <v>-0.33569615252574803</v>
      </c>
      <c r="I653" s="63">
        <f t="shared" si="21"/>
        <v>5.1478184334094285E-5</v>
      </c>
      <c r="J653" s="139">
        <v>7.1713997699999998</v>
      </c>
      <c r="K653" s="139">
        <v>27.904636363636399</v>
      </c>
      <c r="L653" s="140"/>
    </row>
    <row r="654" spans="1:12" x14ac:dyDescent="0.2">
      <c r="A654" s="62" t="s">
        <v>2638</v>
      </c>
      <c r="B654" s="62" t="s">
        <v>260</v>
      </c>
      <c r="C654" s="62" t="s">
        <v>1231</v>
      </c>
      <c r="D654" s="62" t="s">
        <v>307</v>
      </c>
      <c r="E654" s="62" t="s">
        <v>1438</v>
      </c>
      <c r="F654" s="136">
        <v>0.65372230000000009</v>
      </c>
      <c r="G654" s="136">
        <v>1.172550185</v>
      </c>
      <c r="H654" s="77">
        <f t="shared" si="20"/>
        <v>-0.44247819124262033</v>
      </c>
      <c r="I654" s="63">
        <f t="shared" si="21"/>
        <v>5.0803595518004275E-5</v>
      </c>
      <c r="J654" s="139">
        <v>134.5004940316297</v>
      </c>
      <c r="K654" s="139">
        <v>18.027318181818199</v>
      </c>
      <c r="L654" s="140"/>
    </row>
    <row r="655" spans="1:12" x14ac:dyDescent="0.2">
      <c r="A655" s="62" t="s">
        <v>2650</v>
      </c>
      <c r="B655" s="62" t="s">
        <v>265</v>
      </c>
      <c r="C655" s="62" t="s">
        <v>1231</v>
      </c>
      <c r="D655" s="62" t="s">
        <v>307</v>
      </c>
      <c r="E655" s="62" t="s">
        <v>1438</v>
      </c>
      <c r="F655" s="136">
        <v>0.64810842599999996</v>
      </c>
      <c r="G655" s="136">
        <v>0.45923803000000002</v>
      </c>
      <c r="H655" s="77">
        <f t="shared" si="20"/>
        <v>0.41126906671906061</v>
      </c>
      <c r="I655" s="63">
        <f t="shared" si="21"/>
        <v>5.0367317018731654E-5</v>
      </c>
      <c r="J655" s="139">
        <v>46.495689298454501</v>
      </c>
      <c r="K655" s="139">
        <v>43.0876818181818</v>
      </c>
      <c r="L655" s="140"/>
    </row>
    <row r="656" spans="1:12" x14ac:dyDescent="0.2">
      <c r="A656" s="62" t="s">
        <v>2687</v>
      </c>
      <c r="B656" s="62" t="s">
        <v>1385</v>
      </c>
      <c r="C656" s="62" t="s">
        <v>1384</v>
      </c>
      <c r="D656" s="62" t="s">
        <v>306</v>
      </c>
      <c r="E656" s="62" t="s">
        <v>1438</v>
      </c>
      <c r="F656" s="136">
        <v>0.64445149999999995</v>
      </c>
      <c r="G656" s="136">
        <v>0.15175409000000001</v>
      </c>
      <c r="H656" s="77">
        <f t="shared" si="20"/>
        <v>3.2466829065364893</v>
      </c>
      <c r="I656" s="63">
        <f t="shared" si="21"/>
        <v>5.0083121436994156E-5</v>
      </c>
      <c r="J656" s="139">
        <v>75.827314000000001</v>
      </c>
      <c r="K656" s="139">
        <v>27.693818181818202</v>
      </c>
      <c r="L656" s="140"/>
    </row>
    <row r="657" spans="1:17" x14ac:dyDescent="0.2">
      <c r="A657" s="62" t="s">
        <v>1324</v>
      </c>
      <c r="B657" s="62" t="s">
        <v>514</v>
      </c>
      <c r="C657" s="62" t="s">
        <v>1229</v>
      </c>
      <c r="D657" s="62" t="s">
        <v>306</v>
      </c>
      <c r="E657" s="62" t="s">
        <v>1438</v>
      </c>
      <c r="F657" s="136">
        <v>0.63221040500000003</v>
      </c>
      <c r="G657" s="136">
        <v>0.71115962300000002</v>
      </c>
      <c r="H657" s="77">
        <f t="shared" si="20"/>
        <v>-0.11101476440261848</v>
      </c>
      <c r="I657" s="63">
        <f t="shared" si="21"/>
        <v>4.9131812847586299E-5</v>
      </c>
      <c r="J657" s="139">
        <v>43.356483130000001</v>
      </c>
      <c r="K657" s="139">
        <v>177.056954545455</v>
      </c>
      <c r="L657" s="140"/>
    </row>
    <row r="658" spans="1:17" x14ac:dyDescent="0.2">
      <c r="A658" s="62" t="s">
        <v>1474</v>
      </c>
      <c r="B658" s="62" t="s">
        <v>449</v>
      </c>
      <c r="C658" s="62" t="s">
        <v>1228</v>
      </c>
      <c r="D658" s="62" t="s">
        <v>306</v>
      </c>
      <c r="E658" s="62" t="s">
        <v>1438</v>
      </c>
      <c r="F658" s="136">
        <v>0.62978038000000003</v>
      </c>
      <c r="G658" s="136">
        <v>1.20667854</v>
      </c>
      <c r="H658" s="77">
        <f t="shared" si="20"/>
        <v>-0.47808769351280578</v>
      </c>
      <c r="I658" s="63">
        <f t="shared" si="21"/>
        <v>4.8942965064362998E-5</v>
      </c>
      <c r="J658" s="139">
        <v>89.281877769999994</v>
      </c>
      <c r="K658" s="139">
        <v>60.120090909090898</v>
      </c>
      <c r="L658" s="140"/>
    </row>
    <row r="659" spans="1:17" x14ac:dyDescent="0.2">
      <c r="A659" s="62" t="s">
        <v>2600</v>
      </c>
      <c r="B659" s="62" t="s">
        <v>25</v>
      </c>
      <c r="C659" s="62" t="s">
        <v>1231</v>
      </c>
      <c r="D659" s="62" t="s">
        <v>1149</v>
      </c>
      <c r="E659" s="62" t="s">
        <v>1438</v>
      </c>
      <c r="F659" s="136">
        <v>0.62246718000000001</v>
      </c>
      <c r="G659" s="136">
        <v>0.94950970999999995</v>
      </c>
      <c r="H659" s="77">
        <f t="shared" si="20"/>
        <v>-0.34443305482363096</v>
      </c>
      <c r="I659" s="63">
        <f t="shared" si="21"/>
        <v>4.8374624570636124E-5</v>
      </c>
      <c r="J659" s="139">
        <v>85.204486979999999</v>
      </c>
      <c r="K659" s="139">
        <v>14.4885</v>
      </c>
      <c r="L659" s="140"/>
    </row>
    <row r="660" spans="1:17" x14ac:dyDescent="0.2">
      <c r="A660" s="62" t="s">
        <v>1585</v>
      </c>
      <c r="B660" s="62" t="s">
        <v>770</v>
      </c>
      <c r="C660" s="62" t="s">
        <v>1230</v>
      </c>
      <c r="D660" s="62" t="s">
        <v>306</v>
      </c>
      <c r="E660" s="62" t="s">
        <v>1438</v>
      </c>
      <c r="F660" s="136">
        <v>0.62151710500000001</v>
      </c>
      <c r="G660" s="136">
        <v>3.4803069999999998E-2</v>
      </c>
      <c r="H660" s="77">
        <f t="shared" si="20"/>
        <v>16.858111511427012</v>
      </c>
      <c r="I660" s="63">
        <f t="shared" si="21"/>
        <v>4.8300790121342026E-5</v>
      </c>
      <c r="J660" s="139">
        <v>35.983648200000005</v>
      </c>
      <c r="K660" s="139">
        <v>38.592545454545501</v>
      </c>
      <c r="L660" s="140"/>
    </row>
    <row r="661" spans="1:17" x14ac:dyDescent="0.2">
      <c r="A661" s="62" t="s">
        <v>2417</v>
      </c>
      <c r="B661" s="62" t="s">
        <v>2183</v>
      </c>
      <c r="C661" s="62" t="s">
        <v>947</v>
      </c>
      <c r="D661" s="62" t="s">
        <v>306</v>
      </c>
      <c r="E661" s="62" t="s">
        <v>1438</v>
      </c>
      <c r="F661" s="136">
        <v>0.61372686899999995</v>
      </c>
      <c r="G661" s="136">
        <v>0.69049865700000002</v>
      </c>
      <c r="H661" s="77">
        <f t="shared" si="20"/>
        <v>-0.11118310980292034</v>
      </c>
      <c r="I661" s="63">
        <f t="shared" si="21"/>
        <v>4.769537709086441E-5</v>
      </c>
      <c r="J661" s="139">
        <v>9.6634111756000003</v>
      </c>
      <c r="K661" s="139">
        <v>84.9165909090909</v>
      </c>
      <c r="L661" s="140"/>
    </row>
    <row r="662" spans="1:17" x14ac:dyDescent="0.2">
      <c r="A662" s="62" t="s">
        <v>1913</v>
      </c>
      <c r="B662" s="62" t="s">
        <v>1914</v>
      </c>
      <c r="C662" s="62" t="s">
        <v>1378</v>
      </c>
      <c r="D662" s="62" t="s">
        <v>307</v>
      </c>
      <c r="E662" s="62" t="s">
        <v>308</v>
      </c>
      <c r="F662" s="136">
        <v>0.61173365000000002</v>
      </c>
      <c r="G662" s="136">
        <v>1.2864286699999998</v>
      </c>
      <c r="H662" s="77">
        <f t="shared" si="20"/>
        <v>-0.52447138013489703</v>
      </c>
      <c r="I662" s="63">
        <f t="shared" si="21"/>
        <v>4.7540475396590253E-5</v>
      </c>
      <c r="J662" s="139">
        <v>9.9212000000000007</v>
      </c>
      <c r="K662" s="139">
        <v>28.7544090909091</v>
      </c>
      <c r="L662" s="140"/>
    </row>
    <row r="663" spans="1:17" x14ac:dyDescent="0.2">
      <c r="A663" s="62" t="s">
        <v>2774</v>
      </c>
      <c r="B663" s="62" t="s">
        <v>46</v>
      </c>
      <c r="C663" s="62" t="s">
        <v>2780</v>
      </c>
      <c r="D663" s="62" t="s">
        <v>307</v>
      </c>
      <c r="E663" s="62" t="s">
        <v>308</v>
      </c>
      <c r="F663" s="136">
        <v>0.60902068000000009</v>
      </c>
      <c r="G663" s="136">
        <v>0.11444088000000001</v>
      </c>
      <c r="H663" s="77">
        <f t="shared" si="20"/>
        <v>4.3217056702115544</v>
      </c>
      <c r="I663" s="63">
        <f t="shared" si="21"/>
        <v>4.7329638730115091E-5</v>
      </c>
      <c r="J663" s="139">
        <v>18.422205680000001</v>
      </c>
      <c r="K663" s="139">
        <v>18.841000000000001</v>
      </c>
      <c r="L663" s="140"/>
      <c r="M663" s="140"/>
      <c r="N663" s="140"/>
      <c r="O663" s="140"/>
      <c r="P663" s="140"/>
      <c r="Q663" s="140"/>
    </row>
    <row r="664" spans="1:17" x14ac:dyDescent="0.2">
      <c r="A664" s="62" t="s">
        <v>2413</v>
      </c>
      <c r="B664" s="62" t="s">
        <v>1441</v>
      </c>
      <c r="C664" s="62" t="s">
        <v>947</v>
      </c>
      <c r="D664" s="62" t="s">
        <v>306</v>
      </c>
      <c r="E664" s="62" t="s">
        <v>1438</v>
      </c>
      <c r="F664" s="136">
        <v>0.60413818000000008</v>
      </c>
      <c r="G664" s="136">
        <v>0.12926054000000001</v>
      </c>
      <c r="H664" s="77">
        <f t="shared" si="20"/>
        <v>3.6738020744768667</v>
      </c>
      <c r="I664" s="63">
        <f t="shared" si="21"/>
        <v>4.6950198476789396E-5</v>
      </c>
      <c r="J664" s="139">
        <v>6.4037976259399993</v>
      </c>
      <c r="K664" s="139">
        <v>73.106136363636395</v>
      </c>
      <c r="L664" s="140"/>
    </row>
    <row r="665" spans="1:17" x14ac:dyDescent="0.2">
      <c r="A665" s="62" t="s">
        <v>2721</v>
      </c>
      <c r="B665" s="62" t="s">
        <v>1375</v>
      </c>
      <c r="C665" s="62" t="s">
        <v>1226</v>
      </c>
      <c r="D665" s="62" t="s">
        <v>306</v>
      </c>
      <c r="E665" s="62" t="s">
        <v>1438</v>
      </c>
      <c r="F665" s="136">
        <v>0.59636694999999995</v>
      </c>
      <c r="G665" s="136">
        <v>0</v>
      </c>
      <c r="H665" s="77" t="str">
        <f t="shared" si="20"/>
        <v/>
      </c>
      <c r="I665" s="63">
        <f t="shared" si="21"/>
        <v>4.6346262485012173E-5</v>
      </c>
      <c r="J665" s="139">
        <v>7.8859180000000002</v>
      </c>
      <c r="K665" s="139">
        <v>11.642318181818201</v>
      </c>
      <c r="L665" s="140"/>
    </row>
    <row r="666" spans="1:17" x14ac:dyDescent="0.2">
      <c r="A666" s="62" t="s">
        <v>2931</v>
      </c>
      <c r="B666" s="62" t="s">
        <v>2932</v>
      </c>
      <c r="C666" s="62" t="s">
        <v>1231</v>
      </c>
      <c r="D666" s="62" t="s">
        <v>1149</v>
      </c>
      <c r="E666" s="62" t="s">
        <v>308</v>
      </c>
      <c r="F666" s="136">
        <v>0.58659055000000004</v>
      </c>
      <c r="G666" s="136">
        <v>3.4475100000000002E-2</v>
      </c>
      <c r="H666" s="77">
        <f t="shared" si="20"/>
        <v>16.014904960391704</v>
      </c>
      <c r="I666" s="63">
        <f t="shared" si="21"/>
        <v>4.5586496034912168E-5</v>
      </c>
      <c r="J666" s="139">
        <v>18.658075190000002</v>
      </c>
      <c r="K666" s="139">
        <v>28.893000000000001</v>
      </c>
      <c r="L666" s="140"/>
    </row>
    <row r="667" spans="1:17" x14ac:dyDescent="0.2">
      <c r="A667" s="62" t="s">
        <v>2646</v>
      </c>
      <c r="B667" s="62" t="s">
        <v>2461</v>
      </c>
      <c r="C667" s="62" t="s">
        <v>1231</v>
      </c>
      <c r="D667" s="62" t="s">
        <v>1149</v>
      </c>
      <c r="E667" s="62" t="s">
        <v>1438</v>
      </c>
      <c r="F667" s="136">
        <v>0.58498939999999999</v>
      </c>
      <c r="G667" s="136">
        <v>2.0235445900000002</v>
      </c>
      <c r="H667" s="77">
        <f t="shared" si="20"/>
        <v>-0.71090856960063342</v>
      </c>
      <c r="I667" s="63">
        <f t="shared" si="21"/>
        <v>4.5462063723265989E-5</v>
      </c>
      <c r="J667" s="139">
        <v>63.326670710000002</v>
      </c>
      <c r="K667" s="139">
        <v>24.645409090909101</v>
      </c>
      <c r="L667" s="140"/>
      <c r="M667" s="140"/>
      <c r="N667" s="140"/>
      <c r="O667" s="140"/>
      <c r="P667" s="140"/>
      <c r="Q667" s="140"/>
    </row>
    <row r="668" spans="1:17" x14ac:dyDescent="0.2">
      <c r="A668" s="62" t="s">
        <v>483</v>
      </c>
      <c r="B668" s="62" t="s">
        <v>494</v>
      </c>
      <c r="C668" s="62" t="s">
        <v>1232</v>
      </c>
      <c r="D668" s="62" t="s">
        <v>306</v>
      </c>
      <c r="E668" s="62" t="s">
        <v>1438</v>
      </c>
      <c r="F668" s="136">
        <v>0.58226521999999992</v>
      </c>
      <c r="G668" s="136">
        <v>2.4717659999999999E-2</v>
      </c>
      <c r="H668" s="77">
        <f t="shared" si="20"/>
        <v>22.556648161678734</v>
      </c>
      <c r="I668" s="63">
        <f t="shared" si="21"/>
        <v>4.5250355879066337E-5</v>
      </c>
      <c r="J668" s="139">
        <v>10.092615859999999</v>
      </c>
      <c r="K668" s="139">
        <v>51.750181818181801</v>
      </c>
      <c r="L668" s="140"/>
    </row>
    <row r="669" spans="1:17" x14ac:dyDescent="0.2">
      <c r="A669" s="62" t="s">
        <v>2232</v>
      </c>
      <c r="B669" s="62" t="s">
        <v>1388</v>
      </c>
      <c r="C669" s="62" t="s">
        <v>219</v>
      </c>
      <c r="D669" s="62" t="s">
        <v>1149</v>
      </c>
      <c r="E669" s="62" t="s">
        <v>308</v>
      </c>
      <c r="F669" s="136">
        <v>0.57317144999999992</v>
      </c>
      <c r="G669" s="136">
        <v>0</v>
      </c>
      <c r="H669" s="77" t="str">
        <f t="shared" si="20"/>
        <v/>
      </c>
      <c r="I669" s="63">
        <f t="shared" si="21"/>
        <v>4.4543639567241327E-5</v>
      </c>
      <c r="J669" s="139">
        <v>22.352676350000003</v>
      </c>
      <c r="K669" s="139">
        <v>30.860545454545498</v>
      </c>
      <c r="L669" s="140"/>
    </row>
    <row r="670" spans="1:17" x14ac:dyDescent="0.2">
      <c r="A670" s="62" t="s">
        <v>2407</v>
      </c>
      <c r="B670" s="62" t="s">
        <v>1432</v>
      </c>
      <c r="C670" s="62" t="s">
        <v>947</v>
      </c>
      <c r="D670" s="62" t="s">
        <v>306</v>
      </c>
      <c r="E670" s="62" t="s">
        <v>1438</v>
      </c>
      <c r="F670" s="136">
        <v>0.57196672500000001</v>
      </c>
      <c r="G670" s="136">
        <v>0.388955</v>
      </c>
      <c r="H670" s="77">
        <f t="shared" si="20"/>
        <v>0.47052158990114545</v>
      </c>
      <c r="I670" s="63">
        <f t="shared" si="21"/>
        <v>4.4450015161877731E-5</v>
      </c>
      <c r="J670" s="139">
        <v>7.38497753487</v>
      </c>
      <c r="K670" s="139">
        <v>88.441863636363607</v>
      </c>
      <c r="L670" s="140"/>
      <c r="M670" s="140"/>
      <c r="N670" s="140"/>
      <c r="O670" s="140"/>
      <c r="P670" s="140"/>
      <c r="Q670" s="140"/>
    </row>
    <row r="671" spans="1:17" x14ac:dyDescent="0.2">
      <c r="A671" s="62" t="s">
        <v>196</v>
      </c>
      <c r="B671" s="62" t="s">
        <v>197</v>
      </c>
      <c r="C671" s="62" t="s">
        <v>219</v>
      </c>
      <c r="D671" s="62" t="s">
        <v>1149</v>
      </c>
      <c r="E671" s="62" t="s">
        <v>1438</v>
      </c>
      <c r="F671" s="136">
        <v>0.57071673499999998</v>
      </c>
      <c r="G671" s="136">
        <v>2.03523853</v>
      </c>
      <c r="H671" s="77">
        <f t="shared" si="20"/>
        <v>-0.71958238477334646</v>
      </c>
      <c r="I671" s="63">
        <f t="shared" si="21"/>
        <v>4.4352873017022719E-5</v>
      </c>
      <c r="J671" s="139">
        <v>22.380149199999998</v>
      </c>
      <c r="K671" s="139">
        <v>71.193136363636398</v>
      </c>
      <c r="L671" s="140"/>
    </row>
    <row r="672" spans="1:17" x14ac:dyDescent="0.2">
      <c r="A672" s="62" t="s">
        <v>2086</v>
      </c>
      <c r="B672" s="62" t="s">
        <v>2087</v>
      </c>
      <c r="C672" s="62" t="s">
        <v>1232</v>
      </c>
      <c r="D672" s="62" t="s">
        <v>306</v>
      </c>
      <c r="E672" s="62" t="s">
        <v>1438</v>
      </c>
      <c r="F672" s="136">
        <v>0.55229713999999996</v>
      </c>
      <c r="G672" s="136">
        <v>1.6560800000000001E-2</v>
      </c>
      <c r="H672" s="77">
        <f t="shared" si="20"/>
        <v>32.349665475097815</v>
      </c>
      <c r="I672" s="63">
        <f t="shared" si="21"/>
        <v>4.2921406392761231E-5</v>
      </c>
      <c r="J672" s="139">
        <v>1.9440227999999999</v>
      </c>
      <c r="K672" s="139">
        <v>140.87727272727301</v>
      </c>
      <c r="L672" s="140"/>
    </row>
    <row r="673" spans="1:12" x14ac:dyDescent="0.2">
      <c r="A673" s="62" t="s">
        <v>2667</v>
      </c>
      <c r="B673" s="62" t="s">
        <v>2063</v>
      </c>
      <c r="C673" s="62" t="s">
        <v>1231</v>
      </c>
      <c r="D673" s="62" t="s">
        <v>307</v>
      </c>
      <c r="E673" s="62" t="s">
        <v>1438</v>
      </c>
      <c r="F673" s="136">
        <v>0.55225886999999996</v>
      </c>
      <c r="G673" s="136">
        <v>0.12115555</v>
      </c>
      <c r="H673" s="77">
        <f t="shared" si="20"/>
        <v>3.5582630758557903</v>
      </c>
      <c r="I673" s="63">
        <f t="shared" si="21"/>
        <v>4.2918432265061329E-5</v>
      </c>
      <c r="J673" s="139">
        <v>32.175869509999998</v>
      </c>
      <c r="K673" s="139">
        <v>81.129454545454493</v>
      </c>
      <c r="L673" s="140"/>
    </row>
    <row r="674" spans="1:12" x14ac:dyDescent="0.2">
      <c r="A674" s="62" t="s">
        <v>1382</v>
      </c>
      <c r="B674" s="62" t="s">
        <v>751</v>
      </c>
      <c r="C674" s="62" t="s">
        <v>1832</v>
      </c>
      <c r="D674" s="62" t="s">
        <v>307</v>
      </c>
      <c r="E674" s="62" t="s">
        <v>308</v>
      </c>
      <c r="F674" s="136">
        <v>0.54879518999999999</v>
      </c>
      <c r="G674" s="136">
        <v>0.13757070000000002</v>
      </c>
      <c r="H674" s="77">
        <f t="shared" si="20"/>
        <v>2.9891865782466756</v>
      </c>
      <c r="I674" s="63">
        <f t="shared" si="21"/>
        <v>4.2649254668207432E-5</v>
      </c>
      <c r="J674" s="139">
        <v>3.5278740099999997</v>
      </c>
      <c r="K674" s="139">
        <v>27.050045454545501</v>
      </c>
      <c r="L674" s="140"/>
    </row>
    <row r="675" spans="1:12" x14ac:dyDescent="0.2">
      <c r="A675" s="62" t="s">
        <v>2139</v>
      </c>
      <c r="B675" s="62" t="s">
        <v>2140</v>
      </c>
      <c r="C675" s="62" t="s">
        <v>1378</v>
      </c>
      <c r="D675" s="62" t="s">
        <v>307</v>
      </c>
      <c r="E675" s="62" t="s">
        <v>308</v>
      </c>
      <c r="F675" s="136">
        <v>0.542655</v>
      </c>
      <c r="G675" s="136">
        <v>0</v>
      </c>
      <c r="H675" s="77" t="str">
        <f t="shared" si="20"/>
        <v/>
      </c>
      <c r="I675" s="63">
        <f t="shared" si="21"/>
        <v>4.2172073869627221E-5</v>
      </c>
      <c r="J675" s="139">
        <v>4.7405439999999999</v>
      </c>
      <c r="K675" s="139">
        <v>28.260909090909099</v>
      </c>
      <c r="L675" s="140"/>
    </row>
    <row r="676" spans="1:12" x14ac:dyDescent="0.2">
      <c r="A676" s="62" t="s">
        <v>2164</v>
      </c>
      <c r="B676" s="62" t="s">
        <v>2143</v>
      </c>
      <c r="C676" s="62" t="s">
        <v>1378</v>
      </c>
      <c r="D676" s="62" t="s">
        <v>306</v>
      </c>
      <c r="E676" s="62" t="s">
        <v>1438</v>
      </c>
      <c r="F676" s="136">
        <v>0.53998019999999991</v>
      </c>
      <c r="G676" s="136">
        <v>0</v>
      </c>
      <c r="H676" s="77" t="str">
        <f t="shared" si="20"/>
        <v/>
      </c>
      <c r="I676" s="63">
        <f t="shared" si="21"/>
        <v>4.1964203559418189E-5</v>
      </c>
      <c r="J676" s="139">
        <v>4.3348720925039999</v>
      </c>
      <c r="K676" s="139">
        <v>71.239590909090893</v>
      </c>
      <c r="L676" s="140"/>
    </row>
    <row r="677" spans="1:12" x14ac:dyDescent="0.2">
      <c r="A677" s="62" t="s">
        <v>931</v>
      </c>
      <c r="B677" s="62" t="s">
        <v>936</v>
      </c>
      <c r="C677" s="62" t="s">
        <v>1232</v>
      </c>
      <c r="D677" s="62" t="s">
        <v>306</v>
      </c>
      <c r="E677" s="62" t="s">
        <v>1438</v>
      </c>
      <c r="F677" s="136">
        <v>0.53632991500000005</v>
      </c>
      <c r="G677" s="136">
        <v>1.069100105</v>
      </c>
      <c r="H677" s="77">
        <f t="shared" si="20"/>
        <v>-0.49833517694771901</v>
      </c>
      <c r="I677" s="63">
        <f t="shared" si="21"/>
        <v>4.1680524078596696E-5</v>
      </c>
      <c r="J677" s="139">
        <v>20.105878370000003</v>
      </c>
      <c r="K677" s="139">
        <v>54.386545454545498</v>
      </c>
      <c r="L677" s="140"/>
    </row>
    <row r="678" spans="1:12" x14ac:dyDescent="0.2">
      <c r="A678" s="62" t="s">
        <v>356</v>
      </c>
      <c r="B678" s="62" t="s">
        <v>357</v>
      </c>
      <c r="C678" s="62" t="s">
        <v>1232</v>
      </c>
      <c r="D678" s="62" t="s">
        <v>306</v>
      </c>
      <c r="E678" s="62" t="s">
        <v>308</v>
      </c>
      <c r="F678" s="136">
        <v>0.51592329000000003</v>
      </c>
      <c r="G678" s="136">
        <v>1.17354589</v>
      </c>
      <c r="H678" s="77">
        <f t="shared" si="20"/>
        <v>-0.56037229187518178</v>
      </c>
      <c r="I678" s="63">
        <f t="shared" si="21"/>
        <v>4.0094636734096451E-5</v>
      </c>
      <c r="J678" s="139">
        <v>45.347687289999996</v>
      </c>
      <c r="K678" s="139">
        <v>83.987363636363597</v>
      </c>
      <c r="L678" s="140"/>
    </row>
    <row r="679" spans="1:12" x14ac:dyDescent="0.2">
      <c r="A679" s="62" t="s">
        <v>2166</v>
      </c>
      <c r="B679" s="62" t="s">
        <v>2144</v>
      </c>
      <c r="C679" s="62" t="s">
        <v>1378</v>
      </c>
      <c r="D679" s="62" t="s">
        <v>307</v>
      </c>
      <c r="E679" s="62" t="s">
        <v>308</v>
      </c>
      <c r="F679" s="136">
        <v>0.51501827</v>
      </c>
      <c r="G679" s="136">
        <v>0.73021733</v>
      </c>
      <c r="H679" s="77">
        <f t="shared" si="20"/>
        <v>-0.29470549541737112</v>
      </c>
      <c r="I679" s="63">
        <f t="shared" si="21"/>
        <v>4.0024303704282861E-5</v>
      </c>
      <c r="J679" s="139">
        <v>57.3013926</v>
      </c>
      <c r="K679" s="139">
        <v>41.655500000000004</v>
      </c>
      <c r="L679" s="140"/>
    </row>
    <row r="680" spans="1:12" x14ac:dyDescent="0.2">
      <c r="A680" s="62" t="s">
        <v>2762</v>
      </c>
      <c r="B680" s="62" t="s">
        <v>47</v>
      </c>
      <c r="C680" s="62" t="s">
        <v>2780</v>
      </c>
      <c r="D680" s="62" t="s">
        <v>307</v>
      </c>
      <c r="E680" s="62" t="s">
        <v>308</v>
      </c>
      <c r="F680" s="136">
        <v>0.51194252000000007</v>
      </c>
      <c r="G680" s="136">
        <v>5.4453993000000001</v>
      </c>
      <c r="H680" s="77">
        <f t="shared" si="20"/>
        <v>-0.90598622951304963</v>
      </c>
      <c r="I680" s="63">
        <f t="shared" si="21"/>
        <v>3.9785273830413639E-5</v>
      </c>
      <c r="J680" s="139">
        <v>59.738079710000001</v>
      </c>
      <c r="K680" s="139">
        <v>19.560818181818199</v>
      </c>
      <c r="L680" s="140"/>
    </row>
    <row r="681" spans="1:12" x14ac:dyDescent="0.2">
      <c r="A681" s="62" t="s">
        <v>1497</v>
      </c>
      <c r="B681" s="62" t="s">
        <v>1487</v>
      </c>
      <c r="C681" s="62" t="s">
        <v>1378</v>
      </c>
      <c r="D681" s="62" t="s">
        <v>307</v>
      </c>
      <c r="E681" s="62" t="s">
        <v>308</v>
      </c>
      <c r="F681" s="136">
        <v>0.51131579999999999</v>
      </c>
      <c r="G681" s="136">
        <v>0.22337142999999998</v>
      </c>
      <c r="H681" s="77">
        <f t="shared" si="20"/>
        <v>1.2890832547385314</v>
      </c>
      <c r="I681" s="63">
        <f t="shared" si="21"/>
        <v>3.9736568700753773E-5</v>
      </c>
      <c r="J681" s="139">
        <v>6.5593124999999999</v>
      </c>
      <c r="K681" s="139">
        <v>86.749636363636398</v>
      </c>
      <c r="L681" s="140"/>
    </row>
    <row r="682" spans="1:12" x14ac:dyDescent="0.2">
      <c r="A682" s="135" t="s">
        <v>309</v>
      </c>
      <c r="B682" s="135" t="s">
        <v>310</v>
      </c>
      <c r="C682" s="135" t="s">
        <v>1227</v>
      </c>
      <c r="D682" s="135" t="s">
        <v>306</v>
      </c>
      <c r="E682" s="135" t="s">
        <v>1438</v>
      </c>
      <c r="F682" s="136">
        <v>0.508684523</v>
      </c>
      <c r="G682" s="136">
        <v>1.5462200000000001E-3</v>
      </c>
      <c r="H682" s="137" t="str">
        <f t="shared" si="20"/>
        <v/>
      </c>
      <c r="I682" s="138">
        <f t="shared" si="21"/>
        <v>3.9532080751660052E-5</v>
      </c>
      <c r="J682" s="139">
        <v>30.94585417</v>
      </c>
      <c r="K682" s="139">
        <v>2.0835909090909102</v>
      </c>
      <c r="L682" s="140"/>
    </row>
    <row r="683" spans="1:12" x14ac:dyDescent="0.2">
      <c r="A683" s="62" t="s">
        <v>2262</v>
      </c>
      <c r="B683" s="62" t="s">
        <v>2263</v>
      </c>
      <c r="C683" s="62" t="s">
        <v>947</v>
      </c>
      <c r="D683" s="62" t="s">
        <v>306</v>
      </c>
      <c r="E683" s="62" t="s">
        <v>1438</v>
      </c>
      <c r="F683" s="136">
        <v>0.50612592000000001</v>
      </c>
      <c r="G683" s="136">
        <v>0.49827378499999997</v>
      </c>
      <c r="H683" s="77">
        <f t="shared" si="20"/>
        <v>1.5758675724832694E-2</v>
      </c>
      <c r="I683" s="63">
        <f t="shared" si="21"/>
        <v>3.9333240614336985E-5</v>
      </c>
      <c r="J683" s="139">
        <v>5.30090348398</v>
      </c>
      <c r="K683" s="139">
        <v>189.16204545454499</v>
      </c>
      <c r="L683" s="140"/>
    </row>
    <row r="684" spans="1:12" x14ac:dyDescent="0.2">
      <c r="A684" s="62" t="s">
        <v>108</v>
      </c>
      <c r="B684" s="62" t="s">
        <v>109</v>
      </c>
      <c r="C684" s="62" t="s">
        <v>1233</v>
      </c>
      <c r="D684" s="62" t="s">
        <v>307</v>
      </c>
      <c r="E684" s="62" t="s">
        <v>308</v>
      </c>
      <c r="F684" s="136">
        <v>0.50562587000000003</v>
      </c>
      <c r="G684" s="136">
        <v>0.151006379</v>
      </c>
      <c r="H684" s="77">
        <f t="shared" si="20"/>
        <v>2.348374243183462</v>
      </c>
      <c r="I684" s="63">
        <f t="shared" si="21"/>
        <v>3.9294379559820755E-5</v>
      </c>
      <c r="J684" s="139">
        <v>32.021209417999998</v>
      </c>
      <c r="K684" s="139">
        <v>33.346409090909098</v>
      </c>
      <c r="L684" s="140"/>
    </row>
    <row r="685" spans="1:12" x14ac:dyDescent="0.2">
      <c r="A685" s="62" t="s">
        <v>697</v>
      </c>
      <c r="B685" s="62" t="s">
        <v>84</v>
      </c>
      <c r="C685" s="62" t="s">
        <v>698</v>
      </c>
      <c r="D685" s="62" t="s">
        <v>306</v>
      </c>
      <c r="E685" s="62" t="s">
        <v>1438</v>
      </c>
      <c r="F685" s="136">
        <v>0.50258670500000002</v>
      </c>
      <c r="G685" s="136">
        <v>0.35446771000000005</v>
      </c>
      <c r="H685" s="77">
        <f t="shared" si="20"/>
        <v>0.41786315317691414</v>
      </c>
      <c r="I685" s="63">
        <f t="shared" si="21"/>
        <v>3.9058192864992576E-5</v>
      </c>
      <c r="J685" s="139">
        <v>9.3733632</v>
      </c>
      <c r="K685" s="139">
        <v>142.76868181818199</v>
      </c>
      <c r="L685" s="140"/>
    </row>
    <row r="686" spans="1:12" x14ac:dyDescent="0.2">
      <c r="A686" s="62" t="s">
        <v>2734</v>
      </c>
      <c r="B686" s="62" t="s">
        <v>2735</v>
      </c>
      <c r="C686" s="62" t="s">
        <v>1231</v>
      </c>
      <c r="D686" s="62" t="s">
        <v>1149</v>
      </c>
      <c r="E686" s="62" t="s">
        <v>308</v>
      </c>
      <c r="F686" s="136">
        <v>0.49680449999999998</v>
      </c>
      <c r="G686" s="136">
        <v>0.17058923000000001</v>
      </c>
      <c r="H686" s="77">
        <f t="shared" si="20"/>
        <v>1.9122852597435367</v>
      </c>
      <c r="I686" s="63">
        <f t="shared" si="21"/>
        <v>3.8608832633557629E-5</v>
      </c>
      <c r="J686" s="139">
        <v>78.59419376999999</v>
      </c>
      <c r="K686" s="139">
        <v>56.108227272727298</v>
      </c>
      <c r="L686" s="140"/>
    </row>
    <row r="687" spans="1:12" x14ac:dyDescent="0.2">
      <c r="A687" s="62" t="s">
        <v>2404</v>
      </c>
      <c r="B687" s="62" t="s">
        <v>1718</v>
      </c>
      <c r="C687" s="62" t="s">
        <v>947</v>
      </c>
      <c r="D687" s="62" t="s">
        <v>306</v>
      </c>
      <c r="E687" s="62" t="s">
        <v>1438</v>
      </c>
      <c r="F687" s="136">
        <v>0.4967512</v>
      </c>
      <c r="G687" s="136">
        <v>0.71463836000000003</v>
      </c>
      <c r="H687" s="77">
        <f t="shared" si="20"/>
        <v>-0.30489149784794645</v>
      </c>
      <c r="I687" s="63">
        <f t="shared" si="21"/>
        <v>3.8604690459363619E-5</v>
      </c>
      <c r="J687" s="139">
        <v>20.491035238400002</v>
      </c>
      <c r="K687" s="139">
        <v>15.533727272727299</v>
      </c>
      <c r="L687" s="140"/>
    </row>
    <row r="688" spans="1:12" x14ac:dyDescent="0.2">
      <c r="A688" s="62" t="s">
        <v>1251</v>
      </c>
      <c r="B688" s="62" t="s">
        <v>1252</v>
      </c>
      <c r="C688" s="62" t="s">
        <v>1230</v>
      </c>
      <c r="D688" s="62" t="s">
        <v>306</v>
      </c>
      <c r="E688" s="62" t="s">
        <v>1438</v>
      </c>
      <c r="F688" s="136">
        <v>0.49436256000000001</v>
      </c>
      <c r="G688" s="136">
        <v>0.45023776199999999</v>
      </c>
      <c r="H688" s="77">
        <f t="shared" si="20"/>
        <v>9.8003325629537175E-2</v>
      </c>
      <c r="I688" s="63">
        <f t="shared" si="21"/>
        <v>3.841905888400184E-5</v>
      </c>
      <c r="J688" s="139">
        <v>5.2080676200000005</v>
      </c>
      <c r="K688" s="139">
        <v>80.263863636363595</v>
      </c>
      <c r="L688" s="140"/>
    </row>
    <row r="689" spans="1:12" x14ac:dyDescent="0.2">
      <c r="A689" s="62" t="s">
        <v>114</v>
      </c>
      <c r="B689" s="62" t="s">
        <v>115</v>
      </c>
      <c r="C689" s="62" t="s">
        <v>1233</v>
      </c>
      <c r="D689" s="62" t="s">
        <v>307</v>
      </c>
      <c r="E689" s="62" t="s">
        <v>308</v>
      </c>
      <c r="F689" s="136">
        <v>0.49390122999999997</v>
      </c>
      <c r="G689" s="136">
        <v>5.7902379999999996E-2</v>
      </c>
      <c r="H689" s="77">
        <f t="shared" si="20"/>
        <v>7.5298951442065079</v>
      </c>
      <c r="I689" s="63">
        <f t="shared" si="21"/>
        <v>3.8383206928637428E-5</v>
      </c>
      <c r="J689" s="139">
        <v>25.674011669999999</v>
      </c>
      <c r="K689" s="139">
        <v>54.804272727272703</v>
      </c>
      <c r="L689" s="140"/>
    </row>
    <row r="690" spans="1:12" x14ac:dyDescent="0.2">
      <c r="A690" s="62" t="s">
        <v>2764</v>
      </c>
      <c r="B690" s="62" t="s">
        <v>435</v>
      </c>
      <c r="C690" s="62" t="s">
        <v>2780</v>
      </c>
      <c r="D690" s="62" t="s">
        <v>307</v>
      </c>
      <c r="E690" s="62" t="s">
        <v>308</v>
      </c>
      <c r="F690" s="136">
        <v>0.48664052000000002</v>
      </c>
      <c r="G690" s="136">
        <v>0.62125573000000001</v>
      </c>
      <c r="H690" s="77">
        <f t="shared" si="20"/>
        <v>-0.21668244412007276</v>
      </c>
      <c r="I690" s="63">
        <f t="shared" si="21"/>
        <v>3.7818945660491113E-5</v>
      </c>
      <c r="J690" s="139">
        <v>39.483458410885767</v>
      </c>
      <c r="K690" s="139">
        <v>20.471863636363601</v>
      </c>
      <c r="L690" s="140"/>
    </row>
    <row r="691" spans="1:12" x14ac:dyDescent="0.2">
      <c r="A691" s="62" t="s">
        <v>120</v>
      </c>
      <c r="B691" s="62" t="s">
        <v>121</v>
      </c>
      <c r="C691" s="62" t="s">
        <v>1233</v>
      </c>
      <c r="D691" s="62" t="s">
        <v>307</v>
      </c>
      <c r="E691" s="62" t="s">
        <v>308</v>
      </c>
      <c r="F691" s="136">
        <v>0.48447696399999995</v>
      </c>
      <c r="G691" s="136">
        <v>0.38218582600000001</v>
      </c>
      <c r="H691" s="77">
        <f t="shared" si="20"/>
        <v>0.26764764949707986</v>
      </c>
      <c r="I691" s="63">
        <f t="shared" si="21"/>
        <v>3.7650806339093396E-5</v>
      </c>
      <c r="J691" s="139">
        <v>8.8000044000000006</v>
      </c>
      <c r="K691" s="139">
        <v>50.016045454545498</v>
      </c>
      <c r="L691" s="140"/>
    </row>
    <row r="692" spans="1:12" x14ac:dyDescent="0.2">
      <c r="A692" s="62" t="s">
        <v>1493</v>
      </c>
      <c r="B692" s="62" t="s">
        <v>1483</v>
      </c>
      <c r="C692" s="62" t="s">
        <v>1378</v>
      </c>
      <c r="D692" s="62" t="s">
        <v>307</v>
      </c>
      <c r="E692" s="62" t="s">
        <v>308</v>
      </c>
      <c r="F692" s="136">
        <v>0.48273211999999999</v>
      </c>
      <c r="G692" s="136">
        <v>0</v>
      </c>
      <c r="H692" s="77" t="str">
        <f t="shared" si="20"/>
        <v/>
      </c>
      <c r="I692" s="63">
        <f t="shared" si="21"/>
        <v>3.7515206943420315E-5</v>
      </c>
      <c r="J692" s="139">
        <v>43.6168975</v>
      </c>
      <c r="K692" s="139">
        <v>34.5416818181818</v>
      </c>
      <c r="L692" s="140"/>
    </row>
    <row r="693" spans="1:12" x14ac:dyDescent="0.2">
      <c r="A693" s="62" t="s">
        <v>2686</v>
      </c>
      <c r="B693" s="62" t="s">
        <v>1367</v>
      </c>
      <c r="C693" s="62" t="s">
        <v>1226</v>
      </c>
      <c r="D693" s="62" t="s">
        <v>306</v>
      </c>
      <c r="E693" s="62" t="s">
        <v>1438</v>
      </c>
      <c r="F693" s="136">
        <v>0.48163590000000001</v>
      </c>
      <c r="G693" s="136">
        <v>4.7666899999999996E-3</v>
      </c>
      <c r="H693" s="77" t="str">
        <f t="shared" si="20"/>
        <v/>
      </c>
      <c r="I693" s="63">
        <f t="shared" si="21"/>
        <v>3.7430014932257863E-5</v>
      </c>
      <c r="J693" s="139">
        <v>106.26651563000001</v>
      </c>
      <c r="K693" s="139">
        <v>38.7409545454545</v>
      </c>
      <c r="L693" s="140"/>
    </row>
    <row r="694" spans="1:12" x14ac:dyDescent="0.2">
      <c r="A694" s="62" t="s">
        <v>2761</v>
      </c>
      <c r="B694" s="62" t="s">
        <v>1334</v>
      </c>
      <c r="C694" s="62" t="s">
        <v>1232</v>
      </c>
      <c r="D694" s="62" t="s">
        <v>306</v>
      </c>
      <c r="E694" s="62" t="s">
        <v>1438</v>
      </c>
      <c r="F694" s="136">
        <v>0.47512866999999998</v>
      </c>
      <c r="G694" s="136">
        <v>0.50707510999999994</v>
      </c>
      <c r="H694" s="77">
        <f t="shared" si="20"/>
        <v>-6.3001396380902963E-2</v>
      </c>
      <c r="I694" s="63">
        <f t="shared" si="21"/>
        <v>3.6924309863205415E-5</v>
      </c>
      <c r="J694" s="139">
        <v>35.014331040000002</v>
      </c>
      <c r="K694" s="139">
        <v>68.120136363636405</v>
      </c>
      <c r="L694" s="140"/>
    </row>
    <row r="695" spans="1:12" x14ac:dyDescent="0.2">
      <c r="A695" s="62" t="s">
        <v>2416</v>
      </c>
      <c r="B695" s="62" t="s">
        <v>2185</v>
      </c>
      <c r="C695" s="62" t="s">
        <v>947</v>
      </c>
      <c r="D695" s="62" t="s">
        <v>306</v>
      </c>
      <c r="E695" s="62" t="s">
        <v>1438</v>
      </c>
      <c r="F695" s="136">
        <v>0.46994341899999997</v>
      </c>
      <c r="G695" s="136">
        <v>0.60305536000000004</v>
      </c>
      <c r="H695" s="77">
        <f t="shared" si="20"/>
        <v>-0.22072922293568542</v>
      </c>
      <c r="I695" s="63">
        <f t="shared" si="21"/>
        <v>3.6521341516457371E-5</v>
      </c>
      <c r="J695" s="139">
        <v>16.47642268896</v>
      </c>
      <c r="K695" s="139">
        <v>595.68866666666702</v>
      </c>
      <c r="L695" s="140"/>
    </row>
    <row r="696" spans="1:12" x14ac:dyDescent="0.2">
      <c r="A696" s="62" t="s">
        <v>2422</v>
      </c>
      <c r="B696" s="62" t="s">
        <v>1863</v>
      </c>
      <c r="C696" s="62" t="s">
        <v>947</v>
      </c>
      <c r="D696" s="62" t="s">
        <v>306</v>
      </c>
      <c r="E696" s="62" t="s">
        <v>1438</v>
      </c>
      <c r="F696" s="136">
        <v>0.46542515000000001</v>
      </c>
      <c r="G696" s="136">
        <v>0.22502759999999999</v>
      </c>
      <c r="H696" s="77">
        <f t="shared" si="20"/>
        <v>1.0683025104476074</v>
      </c>
      <c r="I696" s="63">
        <f t="shared" si="21"/>
        <v>3.6170207234029593E-5</v>
      </c>
      <c r="J696" s="139">
        <v>14.8756359168</v>
      </c>
      <c r="K696" s="139">
        <v>36.092681818181802</v>
      </c>
      <c r="L696" s="140"/>
    </row>
    <row r="697" spans="1:12" x14ac:dyDescent="0.2">
      <c r="A697" s="62" t="s">
        <v>2168</v>
      </c>
      <c r="B697" s="62" t="s">
        <v>2148</v>
      </c>
      <c r="C697" s="62" t="s">
        <v>1378</v>
      </c>
      <c r="D697" s="62" t="s">
        <v>306</v>
      </c>
      <c r="E697" s="62" t="s">
        <v>1438</v>
      </c>
      <c r="F697" s="136">
        <v>0.46075938</v>
      </c>
      <c r="G697" s="136">
        <v>0.32232100000000002</v>
      </c>
      <c r="H697" s="77">
        <f t="shared" si="20"/>
        <v>0.42950468632202043</v>
      </c>
      <c r="I697" s="63">
        <f t="shared" si="21"/>
        <v>3.5807610009091665E-5</v>
      </c>
      <c r="J697" s="139">
        <v>25.2776119386366</v>
      </c>
      <c r="K697" s="139">
        <v>59.915045454545499</v>
      </c>
      <c r="L697" s="140"/>
    </row>
    <row r="698" spans="1:12" x14ac:dyDescent="0.2">
      <c r="A698" s="62" t="s">
        <v>2859</v>
      </c>
      <c r="B698" s="62" t="s">
        <v>2860</v>
      </c>
      <c r="C698" s="62" t="s">
        <v>433</v>
      </c>
      <c r="D698" s="62" t="s">
        <v>307</v>
      </c>
      <c r="E698" s="62" t="s">
        <v>308</v>
      </c>
      <c r="F698" s="136">
        <v>0.45691043400000003</v>
      </c>
      <c r="G698" s="136">
        <v>0.39276160900000001</v>
      </c>
      <c r="H698" s="77">
        <f t="shared" si="20"/>
        <v>0.16332763572113795</v>
      </c>
      <c r="I698" s="63">
        <f t="shared" si="21"/>
        <v>3.5508491720248469E-5</v>
      </c>
      <c r="J698" s="139">
        <v>5.5029913690000001</v>
      </c>
      <c r="K698" s="139">
        <v>205.35222727272699</v>
      </c>
      <c r="L698" s="140"/>
    </row>
    <row r="699" spans="1:12" x14ac:dyDescent="0.2">
      <c r="A699" s="62" t="s">
        <v>2369</v>
      </c>
      <c r="B699" s="62" t="s">
        <v>360</v>
      </c>
      <c r="C699" s="62" t="s">
        <v>947</v>
      </c>
      <c r="D699" s="62" t="s">
        <v>306</v>
      </c>
      <c r="E699" s="62" t="s">
        <v>1438</v>
      </c>
      <c r="F699" s="136">
        <v>0.45342505</v>
      </c>
      <c r="G699" s="136">
        <v>0.14676445999999999</v>
      </c>
      <c r="H699" s="77">
        <f t="shared" si="20"/>
        <v>2.089474454510309</v>
      </c>
      <c r="I699" s="63">
        <f t="shared" si="21"/>
        <v>3.5237627411411333E-5</v>
      </c>
      <c r="J699" s="139">
        <v>4.9284086078500007</v>
      </c>
      <c r="K699" s="139">
        <v>45.724227272727298</v>
      </c>
      <c r="L699" s="140"/>
    </row>
    <row r="700" spans="1:12" x14ac:dyDescent="0.2">
      <c r="A700" s="62" t="s">
        <v>2412</v>
      </c>
      <c r="B700" s="62" t="s">
        <v>431</v>
      </c>
      <c r="C700" s="62" t="s">
        <v>947</v>
      </c>
      <c r="D700" s="62" t="s">
        <v>306</v>
      </c>
      <c r="E700" s="62" t="s">
        <v>1438</v>
      </c>
      <c r="F700" s="136">
        <v>0.45184552</v>
      </c>
      <c r="G700" s="136">
        <v>0.24961127999999999</v>
      </c>
      <c r="H700" s="77">
        <f t="shared" si="20"/>
        <v>0.81019671867393184</v>
      </c>
      <c r="I700" s="63">
        <f t="shared" si="21"/>
        <v>3.5114875283744047E-5</v>
      </c>
      <c r="J700" s="139">
        <v>39.956658875500004</v>
      </c>
      <c r="K700" s="139">
        <v>45.097909090909098</v>
      </c>
      <c r="L700" s="140"/>
    </row>
    <row r="701" spans="1:12" x14ac:dyDescent="0.2">
      <c r="A701" s="62" t="s">
        <v>2476</v>
      </c>
      <c r="B701" s="62" t="s">
        <v>2477</v>
      </c>
      <c r="C701" s="62" t="s">
        <v>219</v>
      </c>
      <c r="D701" s="62" t="s">
        <v>1149</v>
      </c>
      <c r="E701" s="62" t="s">
        <v>308</v>
      </c>
      <c r="F701" s="136">
        <v>0.44744741999999998</v>
      </c>
      <c r="G701" s="136">
        <v>0.19595219</v>
      </c>
      <c r="H701" s="77">
        <f t="shared" si="20"/>
        <v>1.2834519991840865</v>
      </c>
      <c r="I701" s="63">
        <f t="shared" si="21"/>
        <v>3.4773079855551161E-5</v>
      </c>
      <c r="J701" s="139">
        <v>23.774463180000001</v>
      </c>
      <c r="K701" s="139">
        <v>200.98750000000001</v>
      </c>
      <c r="L701" s="140"/>
    </row>
    <row r="702" spans="1:12" x14ac:dyDescent="0.2">
      <c r="A702" s="62" t="s">
        <v>2434</v>
      </c>
      <c r="B702" s="62" t="s">
        <v>1862</v>
      </c>
      <c r="C702" s="62" t="s">
        <v>947</v>
      </c>
      <c r="D702" s="62" t="s">
        <v>306</v>
      </c>
      <c r="E702" s="62" t="s">
        <v>1438</v>
      </c>
      <c r="F702" s="136">
        <v>0.44010300000000002</v>
      </c>
      <c r="G702" s="136">
        <v>0.38971790000000001</v>
      </c>
      <c r="H702" s="77">
        <f t="shared" si="20"/>
        <v>0.12928608103451245</v>
      </c>
      <c r="I702" s="63">
        <f t="shared" si="21"/>
        <v>3.4202313120204456E-5</v>
      </c>
      <c r="J702" s="139">
        <v>16.502337196799999</v>
      </c>
      <c r="K702" s="139">
        <v>31.532545454545499</v>
      </c>
      <c r="L702" s="140"/>
    </row>
    <row r="703" spans="1:12" x14ac:dyDescent="0.2">
      <c r="A703" s="62" t="s">
        <v>2133</v>
      </c>
      <c r="B703" s="62" t="s">
        <v>2134</v>
      </c>
      <c r="C703" s="62" t="s">
        <v>1378</v>
      </c>
      <c r="D703" s="62" t="s">
        <v>307</v>
      </c>
      <c r="E703" s="62" t="s">
        <v>308</v>
      </c>
      <c r="F703" s="136">
        <v>0.43467207000000002</v>
      </c>
      <c r="G703" s="136">
        <v>4.0498599999999997E-3</v>
      </c>
      <c r="H703" s="77" t="str">
        <f t="shared" si="20"/>
        <v/>
      </c>
      <c r="I703" s="63">
        <f t="shared" si="21"/>
        <v>3.3780251992709501E-5</v>
      </c>
      <c r="J703" s="139">
        <v>5.2692810000000003</v>
      </c>
      <c r="K703" s="139">
        <v>26.567909090909101</v>
      </c>
      <c r="L703" s="140"/>
    </row>
    <row r="704" spans="1:12" x14ac:dyDescent="0.2">
      <c r="A704" s="62" t="s">
        <v>1468</v>
      </c>
      <c r="B704" s="62" t="s">
        <v>335</v>
      </c>
      <c r="C704" s="62" t="s">
        <v>1228</v>
      </c>
      <c r="D704" s="62" t="s">
        <v>306</v>
      </c>
      <c r="E704" s="62" t="s">
        <v>1438</v>
      </c>
      <c r="F704" s="136">
        <v>0.43142232000000003</v>
      </c>
      <c r="G704" s="136">
        <v>0.30904170000000003</v>
      </c>
      <c r="H704" s="77">
        <f t="shared" si="20"/>
        <v>0.39600034558443076</v>
      </c>
      <c r="I704" s="63">
        <f t="shared" si="21"/>
        <v>3.3527699824098099E-5</v>
      </c>
      <c r="J704" s="139">
        <v>6.7375390800000003</v>
      </c>
      <c r="K704" s="139">
        <v>31.432636363636401</v>
      </c>
      <c r="L704" s="140"/>
    </row>
    <row r="705" spans="1:18" x14ac:dyDescent="0.2">
      <c r="A705" s="62" t="s">
        <v>2812</v>
      </c>
      <c r="B705" s="62" t="s">
        <v>2813</v>
      </c>
      <c r="C705" s="62" t="s">
        <v>2797</v>
      </c>
      <c r="D705" s="62" t="s">
        <v>306</v>
      </c>
      <c r="E705" s="62" t="s">
        <v>1438</v>
      </c>
      <c r="F705" s="136">
        <v>0.42041446000000005</v>
      </c>
      <c r="G705" s="136">
        <v>0.28134525999999999</v>
      </c>
      <c r="H705" s="77">
        <f t="shared" si="20"/>
        <v>0.49430084587172374</v>
      </c>
      <c r="I705" s="63">
        <f t="shared" si="21"/>
        <v>3.2672231275818783E-5</v>
      </c>
      <c r="J705" s="139">
        <v>17.699995000000001</v>
      </c>
      <c r="K705" s="139">
        <v>50.298590909090898</v>
      </c>
      <c r="L705" s="140"/>
    </row>
    <row r="706" spans="1:18" x14ac:dyDescent="0.2">
      <c r="A706" s="62" t="s">
        <v>2626</v>
      </c>
      <c r="B706" s="62" t="s">
        <v>466</v>
      </c>
      <c r="C706" s="62" t="s">
        <v>1231</v>
      </c>
      <c r="D706" s="62" t="s">
        <v>307</v>
      </c>
      <c r="E706" s="62" t="s">
        <v>1438</v>
      </c>
      <c r="F706" s="136">
        <v>0.41876110700000002</v>
      </c>
      <c r="G706" s="136">
        <v>0.99100331000000008</v>
      </c>
      <c r="H706" s="77">
        <f t="shared" si="20"/>
        <v>-0.57743722672328923</v>
      </c>
      <c r="I706" s="63">
        <f t="shared" si="21"/>
        <v>3.2543742042606943E-5</v>
      </c>
      <c r="J706" s="139">
        <v>19.769804792172501</v>
      </c>
      <c r="K706" s="139">
        <v>25.648272727272701</v>
      </c>
      <c r="L706" s="140"/>
    </row>
    <row r="707" spans="1:18" x14ac:dyDescent="0.2">
      <c r="A707" s="62" t="s">
        <v>298</v>
      </c>
      <c r="B707" s="62" t="s">
        <v>299</v>
      </c>
      <c r="C707" s="62" t="s">
        <v>1232</v>
      </c>
      <c r="D707" s="62" t="s">
        <v>306</v>
      </c>
      <c r="E707" s="62" t="s">
        <v>308</v>
      </c>
      <c r="F707" s="136">
        <v>0.41229491700000004</v>
      </c>
      <c r="G707" s="136">
        <v>0.19940772000000001</v>
      </c>
      <c r="H707" s="77">
        <f t="shared" si="20"/>
        <v>1.0675975684391759</v>
      </c>
      <c r="I707" s="63">
        <f t="shared" si="21"/>
        <v>3.204122636996955E-5</v>
      </c>
      <c r="J707" s="139">
        <v>17.736035789999999</v>
      </c>
      <c r="K707" s="139">
        <v>66.662909090909096</v>
      </c>
      <c r="L707" s="140"/>
    </row>
    <row r="708" spans="1:18" x14ac:dyDescent="0.2">
      <c r="A708" s="62" t="s">
        <v>2325</v>
      </c>
      <c r="B708" s="62" t="s">
        <v>174</v>
      </c>
      <c r="C708" s="62" t="s">
        <v>947</v>
      </c>
      <c r="D708" s="62" t="s">
        <v>306</v>
      </c>
      <c r="E708" s="62" t="s">
        <v>1438</v>
      </c>
      <c r="F708" s="136">
        <v>0.40663880200000002</v>
      </c>
      <c r="G708" s="136">
        <v>0.353995475</v>
      </c>
      <c r="H708" s="77">
        <f t="shared" si="20"/>
        <v>0.14871186418413962</v>
      </c>
      <c r="I708" s="63">
        <f t="shared" si="21"/>
        <v>3.1601665139362429E-5</v>
      </c>
      <c r="J708" s="139">
        <v>25.0669064392</v>
      </c>
      <c r="K708" s="139">
        <v>37.667772727272698</v>
      </c>
      <c r="L708" s="140"/>
    </row>
    <row r="709" spans="1:18" x14ac:dyDescent="0.2">
      <c r="A709" s="62" t="s">
        <v>710</v>
      </c>
      <c r="B709" s="62" t="s">
        <v>832</v>
      </c>
      <c r="C709" s="62" t="s">
        <v>1232</v>
      </c>
      <c r="D709" s="62" t="s">
        <v>306</v>
      </c>
      <c r="E709" s="62" t="s">
        <v>1438</v>
      </c>
      <c r="F709" s="136">
        <v>0.39807932000000001</v>
      </c>
      <c r="G709" s="136">
        <v>1.6861808700000001</v>
      </c>
      <c r="H709" s="77">
        <f t="shared" si="20"/>
        <v>-0.76391659573269854</v>
      </c>
      <c r="I709" s="63">
        <f t="shared" si="21"/>
        <v>3.0936470665544357E-5</v>
      </c>
      <c r="J709" s="139">
        <v>199.98092159999999</v>
      </c>
      <c r="K709" s="139">
        <v>17.373181818181799</v>
      </c>
      <c r="L709" s="140"/>
    </row>
    <row r="710" spans="1:18" x14ac:dyDescent="0.2">
      <c r="A710" s="62" t="s">
        <v>2455</v>
      </c>
      <c r="B710" s="62" t="s">
        <v>685</v>
      </c>
      <c r="C710" s="62" t="s">
        <v>947</v>
      </c>
      <c r="D710" s="62" t="s">
        <v>307</v>
      </c>
      <c r="E710" s="62" t="s">
        <v>308</v>
      </c>
      <c r="F710" s="136">
        <v>0.3921057</v>
      </c>
      <c r="G710" s="136">
        <v>8.106060000000001E-2</v>
      </c>
      <c r="H710" s="77">
        <f t="shared" si="20"/>
        <v>3.8371921747433397</v>
      </c>
      <c r="I710" s="63">
        <f t="shared" si="21"/>
        <v>3.0472234744177959E-5</v>
      </c>
      <c r="J710" s="139">
        <v>5.4053419981000008</v>
      </c>
      <c r="K710" s="139">
        <v>177.03149999999999</v>
      </c>
      <c r="L710" s="140"/>
      <c r="R710" s="140"/>
    </row>
    <row r="711" spans="1:18" x14ac:dyDescent="0.2">
      <c r="A711" s="62" t="s">
        <v>1140</v>
      </c>
      <c r="B711" s="62" t="s">
        <v>1141</v>
      </c>
      <c r="C711" s="62" t="s">
        <v>698</v>
      </c>
      <c r="D711" s="62" t="s">
        <v>306</v>
      </c>
      <c r="E711" s="62" t="s">
        <v>1438</v>
      </c>
      <c r="F711" s="136">
        <v>0.38065009999999999</v>
      </c>
      <c r="G711" s="136">
        <v>0.37689809999999996</v>
      </c>
      <c r="H711" s="77">
        <f t="shared" ref="H711:H774" si="22">IF(ISERROR(F711/G711-1),"",IF((F711/G711-1)&gt;10000%,"",F711/G711-1))</f>
        <v>9.9549453817888711E-3</v>
      </c>
      <c r="I711" s="63">
        <f t="shared" ref="I711:I774" si="23">F711/$F$1039</f>
        <v>2.9581970378382191E-5</v>
      </c>
      <c r="J711" s="139">
        <v>6.1547585999999992</v>
      </c>
      <c r="K711" s="139">
        <v>65.007772727272695</v>
      </c>
      <c r="L711" s="140"/>
    </row>
    <row r="712" spans="1:18" x14ac:dyDescent="0.2">
      <c r="A712" s="62" t="s">
        <v>2284</v>
      </c>
      <c r="B712" s="62" t="s">
        <v>2285</v>
      </c>
      <c r="C712" s="62" t="s">
        <v>1227</v>
      </c>
      <c r="D712" s="62" t="s">
        <v>306</v>
      </c>
      <c r="E712" s="62" t="s">
        <v>1438</v>
      </c>
      <c r="F712" s="136">
        <v>0.38013983600000001</v>
      </c>
      <c r="G712" s="136">
        <v>0.45527046700000001</v>
      </c>
      <c r="H712" s="77">
        <f t="shared" si="22"/>
        <v>-0.16502417012698523</v>
      </c>
      <c r="I712" s="63">
        <f t="shared" si="23"/>
        <v>2.9542315549621727E-5</v>
      </c>
      <c r="J712" s="139">
        <v>23.159055989999999</v>
      </c>
      <c r="K712" s="139">
        <v>70.368272727272696</v>
      </c>
      <c r="L712" s="140"/>
    </row>
    <row r="713" spans="1:18" x14ac:dyDescent="0.2">
      <c r="A713" s="62" t="s">
        <v>2214</v>
      </c>
      <c r="B713" s="62" t="s">
        <v>2215</v>
      </c>
      <c r="C713" s="62" t="s">
        <v>947</v>
      </c>
      <c r="D713" s="62" t="s">
        <v>307</v>
      </c>
      <c r="E713" s="62" t="s">
        <v>308</v>
      </c>
      <c r="F713" s="136">
        <v>0.37984937000000002</v>
      </c>
      <c r="G713" s="136">
        <v>4.1743689E-2</v>
      </c>
      <c r="H713" s="77">
        <f t="shared" si="22"/>
        <v>8.0995640083462686</v>
      </c>
      <c r="I713" s="63">
        <f t="shared" si="23"/>
        <v>2.9519742176836779E-5</v>
      </c>
      <c r="J713" s="139">
        <v>16.883628617100001</v>
      </c>
      <c r="K713" s="139">
        <v>37.0491818181818</v>
      </c>
      <c r="L713" s="140"/>
    </row>
    <row r="714" spans="1:18" x14ac:dyDescent="0.2">
      <c r="A714" s="62" t="s">
        <v>1837</v>
      </c>
      <c r="B714" s="62" t="s">
        <v>1838</v>
      </c>
      <c r="C714" s="62" t="s">
        <v>1228</v>
      </c>
      <c r="D714" s="62" t="s">
        <v>306</v>
      </c>
      <c r="E714" s="62" t="s">
        <v>1438</v>
      </c>
      <c r="F714" s="136">
        <v>0.37196572</v>
      </c>
      <c r="G714" s="136">
        <v>0.67395840000000007</v>
      </c>
      <c r="H714" s="77">
        <f t="shared" si="22"/>
        <v>-0.44808801255389064</v>
      </c>
      <c r="I714" s="63">
        <f t="shared" si="23"/>
        <v>2.8907069539226719E-5</v>
      </c>
      <c r="J714" s="139">
        <v>18.332215667146002</v>
      </c>
      <c r="K714" s="139">
        <v>154.84736363636401</v>
      </c>
      <c r="L714" s="140"/>
    </row>
    <row r="715" spans="1:18" x14ac:dyDescent="0.2">
      <c r="A715" s="62" t="s">
        <v>2703</v>
      </c>
      <c r="B715" s="62" t="s">
        <v>102</v>
      </c>
      <c r="C715" s="62" t="s">
        <v>1226</v>
      </c>
      <c r="D715" s="62" t="s">
        <v>306</v>
      </c>
      <c r="E715" s="62" t="s">
        <v>1438</v>
      </c>
      <c r="F715" s="136">
        <v>0.36976572999999996</v>
      </c>
      <c r="G715" s="136">
        <v>2.0067010130000003</v>
      </c>
      <c r="H715" s="77">
        <f t="shared" si="22"/>
        <v>-0.81573451769618455</v>
      </c>
      <c r="I715" s="63">
        <f t="shared" si="23"/>
        <v>2.8736098773652933E-5</v>
      </c>
      <c r="J715" s="139">
        <v>55.673316300000003</v>
      </c>
      <c r="K715" s="139">
        <v>20.486000000000001</v>
      </c>
      <c r="L715" s="140"/>
    </row>
    <row r="716" spans="1:18" x14ac:dyDescent="0.2">
      <c r="A716" s="62" t="s">
        <v>1604</v>
      </c>
      <c r="B716" s="62" t="s">
        <v>1603</v>
      </c>
      <c r="C716" s="62" t="s">
        <v>1378</v>
      </c>
      <c r="D716" s="62" t="s">
        <v>307</v>
      </c>
      <c r="E716" s="62" t="s">
        <v>308</v>
      </c>
      <c r="F716" s="136">
        <v>0.36859650999999999</v>
      </c>
      <c r="G716" s="136">
        <v>0.258214045</v>
      </c>
      <c r="H716" s="77">
        <f t="shared" si="22"/>
        <v>0.4274843570186122</v>
      </c>
      <c r="I716" s="63">
        <f t="shared" si="23"/>
        <v>2.8645233615845772E-5</v>
      </c>
      <c r="J716" s="139">
        <v>4.2357915000000004</v>
      </c>
      <c r="K716" s="139">
        <v>100.840363636364</v>
      </c>
      <c r="L716" s="140"/>
    </row>
    <row r="717" spans="1:18" x14ac:dyDescent="0.2">
      <c r="A717" s="62" t="s">
        <v>2449</v>
      </c>
      <c r="B717" s="62" t="s">
        <v>1431</v>
      </c>
      <c r="C717" s="62" t="s">
        <v>947</v>
      </c>
      <c r="D717" s="62" t="s">
        <v>306</v>
      </c>
      <c r="E717" s="62" t="s">
        <v>1438</v>
      </c>
      <c r="F717" s="136">
        <v>0.36228184999999996</v>
      </c>
      <c r="G717" s="136">
        <v>0.16578493999999999</v>
      </c>
      <c r="H717" s="77">
        <f t="shared" si="22"/>
        <v>1.1852518690780958</v>
      </c>
      <c r="I717" s="63">
        <f t="shared" si="23"/>
        <v>2.815449399678471E-5</v>
      </c>
      <c r="J717" s="139">
        <v>61.136040833400003</v>
      </c>
      <c r="K717" s="139">
        <v>81.054272727272703</v>
      </c>
      <c r="L717" s="140"/>
    </row>
    <row r="718" spans="1:18" x14ac:dyDescent="0.2">
      <c r="A718" s="62" t="s">
        <v>705</v>
      </c>
      <c r="B718" s="62" t="s">
        <v>827</v>
      </c>
      <c r="C718" s="62" t="s">
        <v>1232</v>
      </c>
      <c r="D718" s="62" t="s">
        <v>306</v>
      </c>
      <c r="E718" s="62" t="s">
        <v>1438</v>
      </c>
      <c r="F718" s="136">
        <v>0.35864955500000001</v>
      </c>
      <c r="G718" s="136">
        <v>0.92300934999999995</v>
      </c>
      <c r="H718" s="77">
        <f t="shared" si="22"/>
        <v>-0.61143453747245347</v>
      </c>
      <c r="I718" s="63">
        <f t="shared" si="23"/>
        <v>2.7872212596896613E-5</v>
      </c>
      <c r="J718" s="139">
        <v>22.360063350000001</v>
      </c>
      <c r="K718" s="139">
        <v>17.864863636363602</v>
      </c>
      <c r="L718" s="140"/>
    </row>
    <row r="719" spans="1:18" x14ac:dyDescent="0.2">
      <c r="A719" s="62" t="s">
        <v>1529</v>
      </c>
      <c r="B719" s="62" t="s">
        <v>1530</v>
      </c>
      <c r="C719" s="62" t="s">
        <v>698</v>
      </c>
      <c r="D719" s="62" t="s">
        <v>306</v>
      </c>
      <c r="E719" s="62" t="s">
        <v>1438</v>
      </c>
      <c r="F719" s="136">
        <v>0.35492278999999999</v>
      </c>
      <c r="G719" s="136">
        <v>0.22267682</v>
      </c>
      <c r="H719" s="77">
        <f t="shared" si="22"/>
        <v>0.5938919461846095</v>
      </c>
      <c r="I719" s="63">
        <f t="shared" si="23"/>
        <v>2.758258952353556E-5</v>
      </c>
      <c r="J719" s="139">
        <v>11.740189680000002</v>
      </c>
      <c r="K719" s="139">
        <v>215.02172727272699</v>
      </c>
      <c r="L719" s="140"/>
    </row>
    <row r="720" spans="1:18" x14ac:dyDescent="0.2">
      <c r="A720" s="62" t="s">
        <v>706</v>
      </c>
      <c r="B720" s="62" t="s">
        <v>828</v>
      </c>
      <c r="C720" s="62" t="s">
        <v>1232</v>
      </c>
      <c r="D720" s="62" t="s">
        <v>306</v>
      </c>
      <c r="E720" s="62" t="s">
        <v>1438</v>
      </c>
      <c r="F720" s="136">
        <v>0.35217433000000004</v>
      </c>
      <c r="G720" s="136">
        <v>3.1210340649999999</v>
      </c>
      <c r="H720" s="77">
        <f t="shared" si="22"/>
        <v>-0.8871610105287332</v>
      </c>
      <c r="I720" s="63">
        <f t="shared" si="23"/>
        <v>2.7368994775219016E-5</v>
      </c>
      <c r="J720" s="139">
        <v>16.36768103</v>
      </c>
      <c r="K720" s="139">
        <v>44.548909090909099</v>
      </c>
      <c r="L720" s="140"/>
    </row>
    <row r="721" spans="1:17" x14ac:dyDescent="0.2">
      <c r="A721" s="62" t="s">
        <v>2333</v>
      </c>
      <c r="B721" s="62" t="s">
        <v>1841</v>
      </c>
      <c r="C721" s="62" t="s">
        <v>947</v>
      </c>
      <c r="D721" s="62" t="s">
        <v>306</v>
      </c>
      <c r="E721" s="62" t="s">
        <v>308</v>
      </c>
      <c r="F721" s="136">
        <v>0.35192888999999999</v>
      </c>
      <c r="G721" s="136">
        <v>0.76141322999999994</v>
      </c>
      <c r="H721" s="77">
        <f t="shared" si="22"/>
        <v>-0.53779514705831943</v>
      </c>
      <c r="I721" s="63">
        <f t="shared" si="23"/>
        <v>2.7349920568198787E-5</v>
      </c>
      <c r="J721" s="139">
        <v>25.526871806000003</v>
      </c>
      <c r="K721" s="139">
        <v>10.183590909090899</v>
      </c>
      <c r="L721" s="140"/>
      <c r="M721" s="140"/>
      <c r="N721" s="140"/>
      <c r="O721" s="140"/>
      <c r="P721" s="140"/>
      <c r="Q721" s="140"/>
    </row>
    <row r="722" spans="1:17" x14ac:dyDescent="0.2">
      <c r="A722" s="62" t="s">
        <v>2617</v>
      </c>
      <c r="B722" s="62" t="s">
        <v>44</v>
      </c>
      <c r="C722" s="62" t="s">
        <v>1231</v>
      </c>
      <c r="D722" s="62" t="s">
        <v>1149</v>
      </c>
      <c r="E722" s="62" t="s">
        <v>308</v>
      </c>
      <c r="F722" s="136">
        <v>0.35167849000000001</v>
      </c>
      <c r="G722" s="136">
        <v>0.26430210999999998</v>
      </c>
      <c r="H722" s="77">
        <f t="shared" si="22"/>
        <v>0.3305928204659434</v>
      </c>
      <c r="I722" s="63">
        <f t="shared" si="23"/>
        <v>2.7330460898064069E-5</v>
      </c>
      <c r="J722" s="139">
        <v>8.4369999999999994</v>
      </c>
      <c r="K722" s="139">
        <v>195.71295454545501</v>
      </c>
      <c r="L722" s="140"/>
    </row>
    <row r="723" spans="1:17" x14ac:dyDescent="0.2">
      <c r="A723" s="62" t="s">
        <v>2641</v>
      </c>
      <c r="B723" s="62" t="s">
        <v>284</v>
      </c>
      <c r="C723" s="62" t="s">
        <v>1226</v>
      </c>
      <c r="D723" s="62" t="s">
        <v>306</v>
      </c>
      <c r="E723" s="62" t="s">
        <v>1438</v>
      </c>
      <c r="F723" s="136">
        <v>0.34945894</v>
      </c>
      <c r="G723" s="136">
        <v>3.4970040000000001E-2</v>
      </c>
      <c r="H723" s="77">
        <f t="shared" si="22"/>
        <v>8.9930952323760565</v>
      </c>
      <c r="I723" s="63">
        <f t="shared" si="23"/>
        <v>2.7157970040046855E-5</v>
      </c>
      <c r="J723" s="139">
        <v>22.844940000000001</v>
      </c>
      <c r="K723" s="139">
        <v>17.9747727272727</v>
      </c>
      <c r="L723" s="140"/>
    </row>
    <row r="724" spans="1:17" x14ac:dyDescent="0.2">
      <c r="A724" s="62" t="s">
        <v>1407</v>
      </c>
      <c r="B724" s="62" t="s">
        <v>1408</v>
      </c>
      <c r="C724" s="62" t="s">
        <v>1378</v>
      </c>
      <c r="D724" s="62" t="s">
        <v>306</v>
      </c>
      <c r="E724" s="62" t="s">
        <v>1438</v>
      </c>
      <c r="F724" s="136">
        <v>0.34772638562657798</v>
      </c>
      <c r="G724" s="136">
        <v>0.52641330818135401</v>
      </c>
      <c r="H724" s="77">
        <f t="shared" si="22"/>
        <v>-0.33944225911024428</v>
      </c>
      <c r="I724" s="63">
        <f t="shared" si="23"/>
        <v>2.7023325724562619E-5</v>
      </c>
      <c r="J724" s="139">
        <v>717.17946153072705</v>
      </c>
      <c r="K724" s="139">
        <v>52.315181818181799</v>
      </c>
      <c r="L724" s="140"/>
    </row>
    <row r="725" spans="1:17" x14ac:dyDescent="0.2">
      <c r="A725" s="62" t="s">
        <v>2633</v>
      </c>
      <c r="B725" s="62" t="s">
        <v>468</v>
      </c>
      <c r="C725" s="62" t="s">
        <v>1231</v>
      </c>
      <c r="D725" s="62" t="s">
        <v>307</v>
      </c>
      <c r="E725" s="62" t="s">
        <v>1438</v>
      </c>
      <c r="F725" s="136">
        <v>0.34763011999999999</v>
      </c>
      <c r="G725" s="136">
        <v>0.18215017999999999</v>
      </c>
      <c r="H725" s="77">
        <f t="shared" si="22"/>
        <v>0.90848079315650421</v>
      </c>
      <c r="I725" s="63">
        <f t="shared" si="23"/>
        <v>2.7015844505159584E-5</v>
      </c>
      <c r="J725" s="139">
        <v>13.519799275333</v>
      </c>
      <c r="K725" s="139">
        <v>72.212909090909093</v>
      </c>
      <c r="L725" s="140"/>
    </row>
    <row r="726" spans="1:17" x14ac:dyDescent="0.2">
      <c r="A726" s="62" t="s">
        <v>2450</v>
      </c>
      <c r="B726" s="62" t="s">
        <v>1397</v>
      </c>
      <c r="C726" s="62" t="s">
        <v>947</v>
      </c>
      <c r="D726" s="62" t="s">
        <v>306</v>
      </c>
      <c r="E726" s="62" t="s">
        <v>1438</v>
      </c>
      <c r="F726" s="136">
        <v>0.34735022999999998</v>
      </c>
      <c r="G726" s="136">
        <v>0.86996331999999998</v>
      </c>
      <c r="H726" s="77">
        <f t="shared" si="22"/>
        <v>-0.60073002847982138</v>
      </c>
      <c r="I726" s="63">
        <f t="shared" si="23"/>
        <v>2.6994093039209081E-5</v>
      </c>
      <c r="J726" s="139">
        <v>12.508481831819999</v>
      </c>
      <c r="K726" s="139">
        <v>124.3275</v>
      </c>
      <c r="L726" s="140"/>
    </row>
    <row r="727" spans="1:17" x14ac:dyDescent="0.2">
      <c r="A727" s="62" t="s">
        <v>2366</v>
      </c>
      <c r="B727" s="62" t="s">
        <v>359</v>
      </c>
      <c r="C727" s="62" t="s">
        <v>947</v>
      </c>
      <c r="D727" s="62" t="s">
        <v>306</v>
      </c>
      <c r="E727" s="62" t="s">
        <v>1438</v>
      </c>
      <c r="F727" s="136">
        <v>0.34673065999999997</v>
      </c>
      <c r="G727" s="136">
        <v>0.15316831</v>
      </c>
      <c r="H727" s="77">
        <f t="shared" si="22"/>
        <v>1.2637232205539122</v>
      </c>
      <c r="I727" s="63">
        <f t="shared" si="23"/>
        <v>2.6945943567063049E-5</v>
      </c>
      <c r="J727" s="139">
        <v>7.0765919999999998</v>
      </c>
      <c r="K727" s="139">
        <v>37.614363636363599</v>
      </c>
      <c r="L727" s="140"/>
    </row>
    <row r="728" spans="1:17" x14ac:dyDescent="0.2">
      <c r="A728" s="62" t="s">
        <v>1469</v>
      </c>
      <c r="B728" s="62" t="s">
        <v>345</v>
      </c>
      <c r="C728" s="62" t="s">
        <v>1228</v>
      </c>
      <c r="D728" s="62" t="s">
        <v>306</v>
      </c>
      <c r="E728" s="62" t="s">
        <v>1438</v>
      </c>
      <c r="F728" s="136">
        <v>0.34376808000000003</v>
      </c>
      <c r="G728" s="136">
        <v>0.35694853999999998</v>
      </c>
      <c r="H728" s="77">
        <f t="shared" si="22"/>
        <v>-3.6925378655421781E-2</v>
      </c>
      <c r="I728" s="63">
        <f t="shared" si="23"/>
        <v>2.6715708624779872E-5</v>
      </c>
      <c r="J728" s="139">
        <v>8.1278042700000004</v>
      </c>
      <c r="K728" s="139">
        <v>33.109318181818203</v>
      </c>
      <c r="L728" s="140"/>
    </row>
    <row r="729" spans="1:17" x14ac:dyDescent="0.2">
      <c r="A729" s="62" t="s">
        <v>239</v>
      </c>
      <c r="B729" s="62" t="s">
        <v>240</v>
      </c>
      <c r="C729" s="62" t="s">
        <v>1378</v>
      </c>
      <c r="D729" s="62" t="s">
        <v>307</v>
      </c>
      <c r="E729" s="62" t="s">
        <v>308</v>
      </c>
      <c r="F729" s="136">
        <v>0.34337505000000001</v>
      </c>
      <c r="G729" s="136">
        <v>0.83195363</v>
      </c>
      <c r="H729" s="77">
        <f t="shared" si="22"/>
        <v>-0.58726660042339129</v>
      </c>
      <c r="I729" s="63">
        <f t="shared" si="23"/>
        <v>2.668516455867345E-5</v>
      </c>
      <c r="J729" s="139">
        <v>46.204097700000005</v>
      </c>
      <c r="K729" s="139">
        <v>42.588227272727302</v>
      </c>
      <c r="L729" s="140"/>
    </row>
    <row r="730" spans="1:17" x14ac:dyDescent="0.2">
      <c r="A730" s="62" t="s">
        <v>798</v>
      </c>
      <c r="B730" s="62" t="s">
        <v>799</v>
      </c>
      <c r="C730" s="62" t="s">
        <v>1227</v>
      </c>
      <c r="D730" s="62" t="s">
        <v>306</v>
      </c>
      <c r="E730" s="62" t="s">
        <v>1438</v>
      </c>
      <c r="F730" s="136">
        <v>0.34028963400000001</v>
      </c>
      <c r="G730" s="136">
        <v>0.99370546299999996</v>
      </c>
      <c r="H730" s="77">
        <f t="shared" si="22"/>
        <v>-0.65755483222094346</v>
      </c>
      <c r="I730" s="63">
        <f t="shared" si="23"/>
        <v>2.6445383498016992E-5</v>
      </c>
      <c r="J730" s="139">
        <v>32.702556360000003</v>
      </c>
      <c r="K730" s="139">
        <v>85.820409090909095</v>
      </c>
      <c r="L730" s="140"/>
    </row>
    <row r="731" spans="1:17" x14ac:dyDescent="0.2">
      <c r="A731" s="62" t="s">
        <v>2415</v>
      </c>
      <c r="B731" s="62" t="s">
        <v>2186</v>
      </c>
      <c r="C731" s="62" t="s">
        <v>947</v>
      </c>
      <c r="D731" s="62" t="s">
        <v>306</v>
      </c>
      <c r="E731" s="62" t="s">
        <v>1438</v>
      </c>
      <c r="F731" s="136">
        <v>0.337252353</v>
      </c>
      <c r="G731" s="136">
        <v>5.7562015000000001E-2</v>
      </c>
      <c r="H731" s="77">
        <f t="shared" si="22"/>
        <v>4.8589393196190231</v>
      </c>
      <c r="I731" s="63">
        <f t="shared" si="23"/>
        <v>2.620934321700085E-5</v>
      </c>
      <c r="J731" s="139">
        <v>14.310133256249999</v>
      </c>
      <c r="K731" s="139">
        <v>101.72199999999999</v>
      </c>
      <c r="L731" s="140"/>
    </row>
    <row r="732" spans="1:17" x14ac:dyDescent="0.2">
      <c r="A732" s="62" t="s">
        <v>2640</v>
      </c>
      <c r="B732" s="62" t="s">
        <v>474</v>
      </c>
      <c r="C732" s="62" t="s">
        <v>1226</v>
      </c>
      <c r="D732" s="62" t="s">
        <v>306</v>
      </c>
      <c r="E732" s="62" t="s">
        <v>1438</v>
      </c>
      <c r="F732" s="136">
        <v>0.33719477000000003</v>
      </c>
      <c r="G732" s="136">
        <v>1.0589474800000001</v>
      </c>
      <c r="H732" s="77">
        <f t="shared" si="22"/>
        <v>-0.68157554895923633</v>
      </c>
      <c r="I732" s="63">
        <f t="shared" si="23"/>
        <v>2.6204868192298905E-5</v>
      </c>
      <c r="J732" s="139">
        <v>458.90094624</v>
      </c>
      <c r="K732" s="139">
        <v>19.302272727272701</v>
      </c>
      <c r="L732" s="140"/>
    </row>
    <row r="733" spans="1:17" x14ac:dyDescent="0.2">
      <c r="A733" s="62" t="s">
        <v>389</v>
      </c>
      <c r="B733" s="62" t="s">
        <v>663</v>
      </c>
      <c r="C733" s="62" t="s">
        <v>1227</v>
      </c>
      <c r="D733" s="62" t="s">
        <v>306</v>
      </c>
      <c r="E733" s="62" t="s">
        <v>1438</v>
      </c>
      <c r="F733" s="136">
        <v>0.33324197600000005</v>
      </c>
      <c r="G733" s="136">
        <v>0.46085534299999997</v>
      </c>
      <c r="H733" s="77">
        <f t="shared" si="22"/>
        <v>-0.2769054735685248</v>
      </c>
      <c r="I733" s="63">
        <f t="shared" si="23"/>
        <v>2.5897679424924758E-5</v>
      </c>
      <c r="J733" s="139">
        <v>26.218475229999999</v>
      </c>
      <c r="K733" s="139">
        <v>16.477499999999999</v>
      </c>
      <c r="L733" s="140"/>
    </row>
    <row r="734" spans="1:17" x14ac:dyDescent="0.2">
      <c r="A734" s="62" t="s">
        <v>2131</v>
      </c>
      <c r="B734" s="62" t="s">
        <v>2132</v>
      </c>
      <c r="C734" s="62" t="s">
        <v>1378</v>
      </c>
      <c r="D734" s="62" t="s">
        <v>307</v>
      </c>
      <c r="E734" s="62" t="s">
        <v>308</v>
      </c>
      <c r="F734" s="136">
        <v>0.32436607000000001</v>
      </c>
      <c r="G734" s="136">
        <v>9.559709999999999E-3</v>
      </c>
      <c r="H734" s="77">
        <f t="shared" si="22"/>
        <v>32.930534503661725</v>
      </c>
      <c r="I734" s="63">
        <f t="shared" si="23"/>
        <v>2.5207894269546348E-5</v>
      </c>
      <c r="J734" s="139">
        <v>2.891133</v>
      </c>
      <c r="K734" s="139">
        <v>25.647454545454501</v>
      </c>
      <c r="L734" s="140"/>
    </row>
    <row r="735" spans="1:17" x14ac:dyDescent="0.2">
      <c r="A735" s="62" t="s">
        <v>2405</v>
      </c>
      <c r="B735" s="62" t="s">
        <v>1719</v>
      </c>
      <c r="C735" s="62" t="s">
        <v>947</v>
      </c>
      <c r="D735" s="62" t="s">
        <v>306</v>
      </c>
      <c r="E735" s="62" t="s">
        <v>308</v>
      </c>
      <c r="F735" s="136">
        <v>0.32241666600000002</v>
      </c>
      <c r="G735" s="136">
        <v>0.29879528999999999</v>
      </c>
      <c r="H735" s="77">
        <f t="shared" si="22"/>
        <v>7.9055382700309762E-2</v>
      </c>
      <c r="I735" s="63">
        <f t="shared" si="23"/>
        <v>2.5056397628974078E-5</v>
      </c>
      <c r="J735" s="139">
        <v>6.4632122991000003</v>
      </c>
      <c r="K735" s="139">
        <v>24.230909090909101</v>
      </c>
      <c r="L735" s="140"/>
    </row>
    <row r="736" spans="1:17" x14ac:dyDescent="0.2">
      <c r="A736" s="62" t="s">
        <v>2167</v>
      </c>
      <c r="B736" s="62" t="s">
        <v>2149</v>
      </c>
      <c r="C736" s="62" t="s">
        <v>1378</v>
      </c>
      <c r="D736" s="62" t="s">
        <v>306</v>
      </c>
      <c r="E736" s="62" t="s">
        <v>1438</v>
      </c>
      <c r="F736" s="136">
        <v>0.32174496000000002</v>
      </c>
      <c r="G736" s="136">
        <v>3.6117139999999999E-2</v>
      </c>
      <c r="H736" s="77">
        <f t="shared" si="22"/>
        <v>7.908373143609932</v>
      </c>
      <c r="I736" s="63">
        <f t="shared" si="23"/>
        <v>2.5004196442122998E-5</v>
      </c>
      <c r="J736" s="139">
        <v>76.116797749167006</v>
      </c>
      <c r="K736" s="139">
        <v>62.311954545454498</v>
      </c>
      <c r="L736" s="140"/>
    </row>
    <row r="737" spans="1:18" x14ac:dyDescent="0.2">
      <c r="A737" s="62" t="s">
        <v>2092</v>
      </c>
      <c r="B737" s="62" t="s">
        <v>2093</v>
      </c>
      <c r="C737" s="62" t="s">
        <v>1232</v>
      </c>
      <c r="D737" s="62" t="s">
        <v>306</v>
      </c>
      <c r="E737" s="62" t="s">
        <v>1438</v>
      </c>
      <c r="F737" s="136">
        <v>0.31814911000000001</v>
      </c>
      <c r="G737" s="136">
        <v>0</v>
      </c>
      <c r="H737" s="77" t="str">
        <f t="shared" si="22"/>
        <v/>
      </c>
      <c r="I737" s="63">
        <f t="shared" si="23"/>
        <v>2.4724747341268683E-5</v>
      </c>
      <c r="J737" s="139">
        <v>1.7654006799999999</v>
      </c>
      <c r="K737" s="139">
        <v>187.47499999999999</v>
      </c>
      <c r="L737" s="140"/>
    </row>
    <row r="738" spans="1:18" x14ac:dyDescent="0.2">
      <c r="A738" s="62" t="s">
        <v>1259</v>
      </c>
      <c r="B738" s="62" t="s">
        <v>1260</v>
      </c>
      <c r="C738" s="62" t="s">
        <v>1232</v>
      </c>
      <c r="D738" s="62" t="s">
        <v>306</v>
      </c>
      <c r="E738" s="62" t="s">
        <v>308</v>
      </c>
      <c r="F738" s="136">
        <v>0.316668546</v>
      </c>
      <c r="G738" s="136">
        <v>1.6860418850000001</v>
      </c>
      <c r="H738" s="77">
        <f t="shared" si="22"/>
        <v>-0.81218227802211451</v>
      </c>
      <c r="I738" s="63">
        <f t="shared" si="23"/>
        <v>2.4609686290736186E-5</v>
      </c>
      <c r="J738" s="139">
        <v>19.59106663</v>
      </c>
      <c r="K738" s="139">
        <v>28.715499999999999</v>
      </c>
      <c r="L738" s="140"/>
    </row>
    <row r="739" spans="1:18" x14ac:dyDescent="0.2">
      <c r="A739" s="62" t="s">
        <v>477</v>
      </c>
      <c r="B739" s="62" t="s">
        <v>478</v>
      </c>
      <c r="C739" s="62" t="s">
        <v>1232</v>
      </c>
      <c r="D739" s="62" t="s">
        <v>306</v>
      </c>
      <c r="E739" s="62" t="s">
        <v>1438</v>
      </c>
      <c r="F739" s="136">
        <v>0.313832685</v>
      </c>
      <c r="G739" s="136">
        <v>0.33606492999999998</v>
      </c>
      <c r="H739" s="77">
        <f t="shared" si="22"/>
        <v>-6.6154611848371014E-2</v>
      </c>
      <c r="I739" s="63">
        <f t="shared" si="23"/>
        <v>2.4389299231599175E-5</v>
      </c>
      <c r="J739" s="139">
        <v>5.1418663000000002</v>
      </c>
      <c r="K739" s="139">
        <v>146.923363636364</v>
      </c>
      <c r="L739" s="140"/>
    </row>
    <row r="740" spans="1:18" x14ac:dyDescent="0.2">
      <c r="A740" s="62" t="s">
        <v>2979</v>
      </c>
      <c r="B740" s="62" t="s">
        <v>2980</v>
      </c>
      <c r="C740" s="62" t="s">
        <v>219</v>
      </c>
      <c r="D740" s="62" t="s">
        <v>1149</v>
      </c>
      <c r="E740" s="62" t="s">
        <v>1438</v>
      </c>
      <c r="F740" s="136">
        <v>0.31061815000000004</v>
      </c>
      <c r="G740" s="136">
        <v>0.37310626000000002</v>
      </c>
      <c r="H740" s="77">
        <f t="shared" si="22"/>
        <v>-0.16748073323669233</v>
      </c>
      <c r="I740" s="63">
        <f t="shared" si="23"/>
        <v>2.4139483773386314E-5</v>
      </c>
      <c r="J740" s="139">
        <v>7.573999999999999</v>
      </c>
      <c r="K740" s="139">
        <v>41.357636363636402</v>
      </c>
      <c r="L740" s="140"/>
    </row>
    <row r="741" spans="1:18" x14ac:dyDescent="0.2">
      <c r="A741" s="62" t="s">
        <v>572</v>
      </c>
      <c r="B741" s="62" t="s">
        <v>573</v>
      </c>
      <c r="C741" s="62" t="s">
        <v>1227</v>
      </c>
      <c r="D741" s="62" t="s">
        <v>306</v>
      </c>
      <c r="E741" s="62" t="s">
        <v>1438</v>
      </c>
      <c r="F741" s="136">
        <v>0.30936765000000005</v>
      </c>
      <c r="G741" s="136">
        <v>0.41218116499999996</v>
      </c>
      <c r="H741" s="77">
        <f t="shared" si="22"/>
        <v>-0.24943768354868889</v>
      </c>
      <c r="I741" s="63">
        <f t="shared" si="23"/>
        <v>2.404230199421913E-5</v>
      </c>
      <c r="J741" s="139">
        <v>16.202342429999998</v>
      </c>
      <c r="K741" s="139">
        <v>8.2257272727272692</v>
      </c>
      <c r="L741" s="140"/>
    </row>
    <row r="742" spans="1:18" x14ac:dyDescent="0.2">
      <c r="A742" s="62" t="s">
        <v>388</v>
      </c>
      <c r="B742" s="62" t="s">
        <v>662</v>
      </c>
      <c r="C742" s="62" t="s">
        <v>1227</v>
      </c>
      <c r="D742" s="62" t="s">
        <v>306</v>
      </c>
      <c r="E742" s="62" t="s">
        <v>1438</v>
      </c>
      <c r="F742" s="136">
        <v>0.30767401</v>
      </c>
      <c r="G742" s="136">
        <v>0.35116134000000004</v>
      </c>
      <c r="H742" s="77">
        <f t="shared" si="22"/>
        <v>-0.12383860364583421</v>
      </c>
      <c r="I742" s="63">
        <f t="shared" si="23"/>
        <v>2.3910681883488448E-5</v>
      </c>
      <c r="J742" s="139">
        <v>22.077328649999998</v>
      </c>
      <c r="K742" s="139">
        <v>18.2834545454545</v>
      </c>
      <c r="L742" s="140"/>
    </row>
    <row r="743" spans="1:18" x14ac:dyDescent="0.2">
      <c r="A743" s="62" t="s">
        <v>2935</v>
      </c>
      <c r="B743" s="62" t="s">
        <v>2936</v>
      </c>
      <c r="C743" s="62" t="s">
        <v>1231</v>
      </c>
      <c r="D743" s="62" t="s">
        <v>1149</v>
      </c>
      <c r="E743" s="62" t="s">
        <v>308</v>
      </c>
      <c r="F743" s="136">
        <v>0.30256496999999999</v>
      </c>
      <c r="G743" s="136">
        <v>0.14464448000000002</v>
      </c>
      <c r="H743" s="77">
        <f t="shared" si="22"/>
        <v>1.0917837307030309</v>
      </c>
      <c r="I743" s="63">
        <f t="shared" si="23"/>
        <v>2.3513636224123142E-5</v>
      </c>
      <c r="J743" s="139">
        <v>14.838969609999999</v>
      </c>
      <c r="K743" s="139">
        <v>19.9442272727273</v>
      </c>
      <c r="L743" s="140"/>
    </row>
    <row r="744" spans="1:18" x14ac:dyDescent="0.2">
      <c r="A744" s="62" t="s">
        <v>390</v>
      </c>
      <c r="B744" s="62" t="s">
        <v>664</v>
      </c>
      <c r="C744" s="62" t="s">
        <v>1227</v>
      </c>
      <c r="D744" s="62" t="s">
        <v>306</v>
      </c>
      <c r="E744" s="62" t="s">
        <v>1438</v>
      </c>
      <c r="F744" s="136">
        <v>0.30107049599999997</v>
      </c>
      <c r="G744" s="136">
        <v>0.59006046200000006</v>
      </c>
      <c r="H744" s="77">
        <f t="shared" si="22"/>
        <v>-0.48976331174685628</v>
      </c>
      <c r="I744" s="63">
        <f t="shared" si="23"/>
        <v>2.3397494167154648E-5</v>
      </c>
      <c r="J744" s="139">
        <v>23.0979566</v>
      </c>
      <c r="K744" s="139">
        <v>18.130454545454501</v>
      </c>
      <c r="L744" s="140"/>
    </row>
    <row r="745" spans="1:18" x14ac:dyDescent="0.2">
      <c r="A745" s="62" t="s">
        <v>1853</v>
      </c>
      <c r="B745" s="62" t="s">
        <v>1854</v>
      </c>
      <c r="C745" s="62" t="s">
        <v>1232</v>
      </c>
      <c r="D745" s="62" t="s">
        <v>306</v>
      </c>
      <c r="E745" s="62" t="s">
        <v>1438</v>
      </c>
      <c r="F745" s="136">
        <v>0.29772217000000001</v>
      </c>
      <c r="G745" s="136">
        <v>0.28405214000000001</v>
      </c>
      <c r="H745" s="77">
        <f t="shared" si="22"/>
        <v>4.8125073093974846E-2</v>
      </c>
      <c r="I745" s="63">
        <f t="shared" si="23"/>
        <v>2.3137281230000115E-5</v>
      </c>
      <c r="J745" s="139">
        <v>40.436698110000002</v>
      </c>
      <c r="K745" s="139">
        <v>67.6278636363636</v>
      </c>
      <c r="L745" s="140"/>
    </row>
    <row r="746" spans="1:18" x14ac:dyDescent="0.2">
      <c r="A746" s="62" t="s">
        <v>417</v>
      </c>
      <c r="B746" s="62" t="s">
        <v>418</v>
      </c>
      <c r="C746" s="62" t="s">
        <v>433</v>
      </c>
      <c r="D746" s="62" t="s">
        <v>307</v>
      </c>
      <c r="E746" s="62" t="s">
        <v>308</v>
      </c>
      <c r="F746" s="136">
        <v>0.2962265</v>
      </c>
      <c r="G746" s="136">
        <v>0.165766</v>
      </c>
      <c r="H746" s="77">
        <f t="shared" si="22"/>
        <v>0.78701603465125536</v>
      </c>
      <c r="I746" s="63">
        <f t="shared" si="23"/>
        <v>2.3021046226683856E-5</v>
      </c>
      <c r="J746" s="139">
        <v>61.133850840000001</v>
      </c>
      <c r="K746" s="139">
        <v>53.779227272727297</v>
      </c>
      <c r="L746" s="140"/>
    </row>
    <row r="747" spans="1:18" x14ac:dyDescent="0.2">
      <c r="A747" s="62" t="s">
        <v>382</v>
      </c>
      <c r="B747" s="62" t="s">
        <v>625</v>
      </c>
      <c r="C747" s="62" t="s">
        <v>1227</v>
      </c>
      <c r="D747" s="62" t="s">
        <v>306</v>
      </c>
      <c r="E747" s="62" t="s">
        <v>1438</v>
      </c>
      <c r="F747" s="136">
        <v>0.29325772</v>
      </c>
      <c r="G747" s="136">
        <v>2.981058022</v>
      </c>
      <c r="H747" s="77">
        <f t="shared" si="22"/>
        <v>-0.90162629581988052</v>
      </c>
      <c r="I747" s="63">
        <f t="shared" si="23"/>
        <v>2.2790329455507563E-5</v>
      </c>
      <c r="J747" s="139">
        <v>38.374106500000003</v>
      </c>
      <c r="K747" s="139">
        <v>35.760590909090901</v>
      </c>
      <c r="L747" s="140"/>
      <c r="R747" s="152"/>
    </row>
    <row r="748" spans="1:18" x14ac:dyDescent="0.2">
      <c r="A748" s="62" t="s">
        <v>2619</v>
      </c>
      <c r="B748" s="62" t="s">
        <v>530</v>
      </c>
      <c r="C748" s="62" t="s">
        <v>1231</v>
      </c>
      <c r="D748" s="62" t="s">
        <v>307</v>
      </c>
      <c r="E748" s="62" t="s">
        <v>308</v>
      </c>
      <c r="F748" s="136">
        <v>0.29173119000000003</v>
      </c>
      <c r="G748" s="136">
        <v>1.2306199499999999</v>
      </c>
      <c r="H748" s="77">
        <f t="shared" si="22"/>
        <v>-0.76293965492758342</v>
      </c>
      <c r="I748" s="63">
        <f t="shared" si="23"/>
        <v>2.2671696187733009E-5</v>
      </c>
      <c r="J748" s="139">
        <v>82.595321799999994</v>
      </c>
      <c r="K748" s="139">
        <v>14.423454545454501</v>
      </c>
      <c r="L748" s="140"/>
    </row>
    <row r="749" spans="1:18" x14ac:dyDescent="0.2">
      <c r="A749" s="62" t="s">
        <v>2350</v>
      </c>
      <c r="B749" s="62" t="s">
        <v>855</v>
      </c>
      <c r="C749" s="62" t="s">
        <v>947</v>
      </c>
      <c r="D749" s="62" t="s">
        <v>306</v>
      </c>
      <c r="E749" s="62" t="s">
        <v>1438</v>
      </c>
      <c r="F749" s="136">
        <v>0.28914353999999998</v>
      </c>
      <c r="G749" s="136">
        <v>0.69605744999999997</v>
      </c>
      <c r="H749" s="77">
        <f t="shared" si="22"/>
        <v>-0.58459816786674723</v>
      </c>
      <c r="I749" s="63">
        <f t="shared" si="23"/>
        <v>2.2470598682045704E-5</v>
      </c>
      <c r="J749" s="139">
        <v>13.887077103900001</v>
      </c>
      <c r="K749" s="139">
        <v>55.123409090909099</v>
      </c>
      <c r="L749" s="140"/>
    </row>
    <row r="750" spans="1:18" x14ac:dyDescent="0.2">
      <c r="A750" s="62" t="s">
        <v>116</v>
      </c>
      <c r="B750" s="62" t="s">
        <v>117</v>
      </c>
      <c r="C750" s="62" t="s">
        <v>1233</v>
      </c>
      <c r="D750" s="62" t="s">
        <v>307</v>
      </c>
      <c r="E750" s="62" t="s">
        <v>308</v>
      </c>
      <c r="F750" s="136">
        <v>0.28134605300000004</v>
      </c>
      <c r="G750" s="136">
        <v>0.12814695300000001</v>
      </c>
      <c r="H750" s="77">
        <f t="shared" si="22"/>
        <v>1.1954954559083433</v>
      </c>
      <c r="I750" s="63">
        <f t="shared" si="23"/>
        <v>2.1864622144906169E-5</v>
      </c>
      <c r="J750" s="139">
        <v>10.083608403000001</v>
      </c>
      <c r="K750" s="139">
        <v>38.804318181818203</v>
      </c>
      <c r="L750" s="140"/>
    </row>
    <row r="751" spans="1:18" x14ac:dyDescent="0.2">
      <c r="A751" s="62" t="s">
        <v>1409</v>
      </c>
      <c r="B751" s="62" t="s">
        <v>1410</v>
      </c>
      <c r="C751" s="62" t="s">
        <v>1378</v>
      </c>
      <c r="D751" s="62" t="s">
        <v>306</v>
      </c>
      <c r="E751" s="62" t="s">
        <v>1438</v>
      </c>
      <c r="F751" s="136">
        <v>0.27646672024548796</v>
      </c>
      <c r="G751" s="136">
        <v>0.18058823529411799</v>
      </c>
      <c r="H751" s="77">
        <f t="shared" si="22"/>
        <v>0.53092320657110315</v>
      </c>
      <c r="I751" s="63">
        <f t="shared" si="23"/>
        <v>2.1485428031965579E-5</v>
      </c>
      <c r="J751" s="139">
        <v>134.59427653746098</v>
      </c>
      <c r="K751" s="139">
        <v>59.225681818181798</v>
      </c>
      <c r="L751" s="140"/>
    </row>
    <row r="752" spans="1:18" x14ac:dyDescent="0.2">
      <c r="A752" s="62" t="s">
        <v>2688</v>
      </c>
      <c r="B752" s="62" t="s">
        <v>1284</v>
      </c>
      <c r="C752" s="62" t="s">
        <v>1231</v>
      </c>
      <c r="D752" s="62" t="s">
        <v>1149</v>
      </c>
      <c r="E752" s="62" t="s">
        <v>308</v>
      </c>
      <c r="F752" s="136">
        <v>0.27594396999999998</v>
      </c>
      <c r="G752" s="136">
        <v>4.9904940000000002E-2</v>
      </c>
      <c r="H752" s="77">
        <f t="shared" si="22"/>
        <v>4.5293918798419552</v>
      </c>
      <c r="I752" s="63">
        <f t="shared" si="23"/>
        <v>2.1444802842907918E-5</v>
      </c>
      <c r="J752" s="139">
        <v>16.547999999999998</v>
      </c>
      <c r="K752" s="139">
        <v>70.521772727272705</v>
      </c>
      <c r="L752" s="140"/>
    </row>
    <row r="753" spans="1:18" x14ac:dyDescent="0.2">
      <c r="A753" s="62" t="s">
        <v>2432</v>
      </c>
      <c r="B753" s="62" t="s">
        <v>2083</v>
      </c>
      <c r="C753" s="62" t="s">
        <v>947</v>
      </c>
      <c r="D753" s="62" t="s">
        <v>306</v>
      </c>
      <c r="E753" s="62" t="s">
        <v>1438</v>
      </c>
      <c r="F753" s="136">
        <v>0.27513415000000002</v>
      </c>
      <c r="G753" s="136">
        <v>0</v>
      </c>
      <c r="H753" s="77" t="str">
        <f t="shared" si="22"/>
        <v/>
      </c>
      <c r="I753" s="63">
        <f t="shared" si="23"/>
        <v>2.1381868218033736E-5</v>
      </c>
      <c r="J753" s="139">
        <v>5.2859254071000006</v>
      </c>
      <c r="K753" s="139">
        <v>77.2739090909091</v>
      </c>
      <c r="L753" s="140"/>
    </row>
    <row r="754" spans="1:18" x14ac:dyDescent="0.2">
      <c r="A754" s="62" t="s">
        <v>396</v>
      </c>
      <c r="B754" s="62" t="s">
        <v>668</v>
      </c>
      <c r="C754" s="62" t="s">
        <v>1227</v>
      </c>
      <c r="D754" s="62" t="s">
        <v>306</v>
      </c>
      <c r="E754" s="62" t="s">
        <v>1438</v>
      </c>
      <c r="F754" s="136">
        <v>0.27330610700000002</v>
      </c>
      <c r="G754" s="136">
        <v>0.11230771799999999</v>
      </c>
      <c r="H754" s="77">
        <f t="shared" si="22"/>
        <v>1.4335469713666522</v>
      </c>
      <c r="I754" s="63">
        <f t="shared" si="23"/>
        <v>2.123980306718678E-5</v>
      </c>
      <c r="J754" s="139">
        <v>36.842064840000006</v>
      </c>
      <c r="K754" s="139">
        <v>18.266227272727299</v>
      </c>
      <c r="L754" s="140"/>
    </row>
    <row r="755" spans="1:18" x14ac:dyDescent="0.2">
      <c r="A755" s="62" t="s">
        <v>2363</v>
      </c>
      <c r="B755" s="62" t="s">
        <v>553</v>
      </c>
      <c r="C755" s="62" t="s">
        <v>947</v>
      </c>
      <c r="D755" s="62" t="s">
        <v>306</v>
      </c>
      <c r="E755" s="62" t="s">
        <v>1438</v>
      </c>
      <c r="F755" s="136">
        <v>0.27017511999999999</v>
      </c>
      <c r="G755" s="136">
        <v>0.43767895000000001</v>
      </c>
      <c r="H755" s="77">
        <f t="shared" si="22"/>
        <v>-0.38270935808084905</v>
      </c>
      <c r="I755" s="63">
        <f t="shared" si="23"/>
        <v>2.0996480486451611E-5</v>
      </c>
      <c r="J755" s="139">
        <v>59.42253953068797</v>
      </c>
      <c r="K755" s="139">
        <v>31.3295909090909</v>
      </c>
      <c r="L755" s="140"/>
    </row>
    <row r="756" spans="1:18" x14ac:dyDescent="0.2">
      <c r="A756" s="62" t="s">
        <v>1380</v>
      </c>
      <c r="B756" s="62" t="s">
        <v>1381</v>
      </c>
      <c r="C756" s="62" t="s">
        <v>1232</v>
      </c>
      <c r="D756" s="62" t="s">
        <v>306</v>
      </c>
      <c r="E756" s="62" t="s">
        <v>1438</v>
      </c>
      <c r="F756" s="136">
        <v>0.26808884999999999</v>
      </c>
      <c r="G756" s="136">
        <v>1.3929068</v>
      </c>
      <c r="H756" s="77">
        <f t="shared" si="22"/>
        <v>-0.80753281554803236</v>
      </c>
      <c r="I756" s="63">
        <f t="shared" si="23"/>
        <v>2.0834347395349552E-5</v>
      </c>
      <c r="J756" s="139">
        <v>5.1463165499999999</v>
      </c>
      <c r="K756" s="139">
        <v>10.383318181818201</v>
      </c>
      <c r="L756" s="140"/>
    </row>
    <row r="757" spans="1:18" x14ac:dyDescent="0.2">
      <c r="A757" s="62" t="s">
        <v>2358</v>
      </c>
      <c r="B757" s="62" t="s">
        <v>507</v>
      </c>
      <c r="C757" s="62" t="s">
        <v>947</v>
      </c>
      <c r="D757" s="62" t="s">
        <v>306</v>
      </c>
      <c r="E757" s="62" t="s">
        <v>1438</v>
      </c>
      <c r="F757" s="136">
        <v>0.26798897100000002</v>
      </c>
      <c r="G757" s="136">
        <v>0.79493227500000008</v>
      </c>
      <c r="H757" s="77">
        <f t="shared" si="22"/>
        <v>-0.66287823575914062</v>
      </c>
      <c r="I757" s="63">
        <f t="shared" si="23"/>
        <v>2.0826585365024533E-5</v>
      </c>
      <c r="J757" s="139">
        <v>70.208523796976195</v>
      </c>
      <c r="K757" s="139">
        <v>44.093863636363601</v>
      </c>
      <c r="L757" s="140"/>
    </row>
    <row r="758" spans="1:18" x14ac:dyDescent="0.2">
      <c r="A758" s="62" t="s">
        <v>2278</v>
      </c>
      <c r="B758" s="62" t="s">
        <v>2279</v>
      </c>
      <c r="C758" s="62" t="s">
        <v>1378</v>
      </c>
      <c r="D758" s="62" t="s">
        <v>307</v>
      </c>
      <c r="E758" s="62" t="s">
        <v>308</v>
      </c>
      <c r="F758" s="136">
        <v>0.26203135999999999</v>
      </c>
      <c r="G758" s="136">
        <v>4.9509249999999998E-2</v>
      </c>
      <c r="H758" s="77">
        <f t="shared" si="22"/>
        <v>4.2925738119644308</v>
      </c>
      <c r="I758" s="63">
        <f t="shared" si="23"/>
        <v>2.0363593572488749E-5</v>
      </c>
      <c r="J758" s="139">
        <v>1.734656</v>
      </c>
      <c r="K758" s="139">
        <v>170.89590909090899</v>
      </c>
      <c r="L758" s="140"/>
    </row>
    <row r="759" spans="1:18" x14ac:dyDescent="0.2">
      <c r="A759" s="62" t="s">
        <v>122</v>
      </c>
      <c r="B759" s="62" t="s">
        <v>123</v>
      </c>
      <c r="C759" s="62" t="s">
        <v>1233</v>
      </c>
      <c r="D759" s="62" t="s">
        <v>307</v>
      </c>
      <c r="E759" s="62" t="s">
        <v>308</v>
      </c>
      <c r="F759" s="136">
        <v>0.26132550999999998</v>
      </c>
      <c r="G759" s="136">
        <v>3.2262674999999998E-2</v>
      </c>
      <c r="H759" s="77">
        <f t="shared" si="22"/>
        <v>7.099933127057815</v>
      </c>
      <c r="I759" s="63">
        <f t="shared" si="23"/>
        <v>2.0308738907294701E-5</v>
      </c>
      <c r="J759" s="139">
        <v>38.740007748000004</v>
      </c>
      <c r="K759" s="139">
        <v>62.187863636363602</v>
      </c>
      <c r="L759" s="140"/>
      <c r="M759" s="140"/>
      <c r="N759" s="140"/>
      <c r="O759" s="140"/>
      <c r="P759" s="140"/>
      <c r="Q759" s="140"/>
      <c r="R759" s="152"/>
    </row>
    <row r="760" spans="1:18" x14ac:dyDescent="0.2">
      <c r="A760" s="62" t="s">
        <v>425</v>
      </c>
      <c r="B760" s="62" t="s">
        <v>426</v>
      </c>
      <c r="C760" s="62" t="s">
        <v>433</v>
      </c>
      <c r="D760" s="62" t="s">
        <v>1149</v>
      </c>
      <c r="E760" s="62" t="s">
        <v>308</v>
      </c>
      <c r="F760" s="136">
        <v>0.26039600000000002</v>
      </c>
      <c r="G760" s="136">
        <v>2.5177999999999999E-2</v>
      </c>
      <c r="H760" s="77">
        <f t="shared" si="22"/>
        <v>9.342203511001669</v>
      </c>
      <c r="I760" s="63">
        <f t="shared" si="23"/>
        <v>2.0236502653353328E-5</v>
      </c>
      <c r="J760" s="139">
        <v>61.425788156400003</v>
      </c>
      <c r="K760" s="139">
        <v>69.521181818181802</v>
      </c>
      <c r="L760" s="140"/>
    </row>
    <row r="761" spans="1:18" x14ac:dyDescent="0.2">
      <c r="A761" s="62" t="s">
        <v>2716</v>
      </c>
      <c r="B761" s="62" t="s">
        <v>684</v>
      </c>
      <c r="C761" s="62" t="s">
        <v>1226</v>
      </c>
      <c r="D761" s="62" t="s">
        <v>306</v>
      </c>
      <c r="E761" s="62" t="s">
        <v>1438</v>
      </c>
      <c r="F761" s="136">
        <v>0.25956108</v>
      </c>
      <c r="G761" s="136">
        <v>0.12351375000000001</v>
      </c>
      <c r="H761" s="77">
        <f t="shared" si="22"/>
        <v>1.1014751798888787</v>
      </c>
      <c r="I761" s="63">
        <f t="shared" si="23"/>
        <v>2.0171617398605412E-5</v>
      </c>
      <c r="J761" s="139">
        <v>24.887940119999996</v>
      </c>
      <c r="K761" s="139">
        <v>14.7533181818182</v>
      </c>
      <c r="L761" s="140"/>
    </row>
    <row r="762" spans="1:18" x14ac:dyDescent="0.2">
      <c r="A762" s="62" t="s">
        <v>1453</v>
      </c>
      <c r="B762" s="62" t="s">
        <v>80</v>
      </c>
      <c r="C762" s="62" t="s">
        <v>698</v>
      </c>
      <c r="D762" s="62" t="s">
        <v>306</v>
      </c>
      <c r="E762" s="62" t="s">
        <v>1438</v>
      </c>
      <c r="F762" s="136">
        <v>0.25900310999999998</v>
      </c>
      <c r="G762" s="136">
        <v>0.10726432000000001</v>
      </c>
      <c r="H762" s="77">
        <f t="shared" si="22"/>
        <v>1.4146250123060486</v>
      </c>
      <c r="I762" s="63">
        <f t="shared" si="23"/>
        <v>2.0128255129655461E-5</v>
      </c>
      <c r="J762" s="139">
        <v>9.7855615999999994</v>
      </c>
      <c r="K762" s="139">
        <v>163.32604545454501</v>
      </c>
      <c r="L762" s="140"/>
      <c r="M762" s="140"/>
      <c r="N762" s="140"/>
      <c r="O762" s="140"/>
      <c r="P762" s="140"/>
      <c r="Q762" s="140"/>
    </row>
    <row r="763" spans="1:18" x14ac:dyDescent="0.2">
      <c r="A763" s="62" t="s">
        <v>2773</v>
      </c>
      <c r="B763" s="62" t="s">
        <v>62</v>
      </c>
      <c r="C763" s="62" t="s">
        <v>2780</v>
      </c>
      <c r="D763" s="62" t="s">
        <v>307</v>
      </c>
      <c r="E763" s="62" t="s">
        <v>308</v>
      </c>
      <c r="F763" s="136">
        <v>0.25589326000000001</v>
      </c>
      <c r="G763" s="136">
        <v>3.2346840000000002E-2</v>
      </c>
      <c r="H763" s="77">
        <f t="shared" si="22"/>
        <v>6.9109198920203641</v>
      </c>
      <c r="I763" s="63">
        <f t="shared" si="23"/>
        <v>1.9886575196874118E-5</v>
      </c>
      <c r="J763" s="139">
        <v>6.87869682</v>
      </c>
      <c r="K763" s="139">
        <v>31.417318181818199</v>
      </c>
      <c r="L763" s="140"/>
      <c r="R763" s="152"/>
    </row>
    <row r="764" spans="1:18" x14ac:dyDescent="0.2">
      <c r="A764" s="62" t="s">
        <v>2072</v>
      </c>
      <c r="B764" s="62" t="s">
        <v>858</v>
      </c>
      <c r="C764" s="62" t="s">
        <v>1232</v>
      </c>
      <c r="D764" s="62" t="s">
        <v>306</v>
      </c>
      <c r="E764" s="62" t="s">
        <v>1438</v>
      </c>
      <c r="F764" s="136">
        <v>0.253483183</v>
      </c>
      <c r="G764" s="136">
        <v>1.6105753470000002</v>
      </c>
      <c r="H764" s="77">
        <f t="shared" si="22"/>
        <v>-0.84261327265926422</v>
      </c>
      <c r="I764" s="63">
        <f t="shared" si="23"/>
        <v>1.9699277659257235E-5</v>
      </c>
      <c r="J764" s="139">
        <v>522.36583900000005</v>
      </c>
      <c r="K764" s="139">
        <v>7.2470454545454501</v>
      </c>
      <c r="L764" s="140"/>
    </row>
    <row r="765" spans="1:18" x14ac:dyDescent="0.2">
      <c r="A765" s="62" t="s">
        <v>1465</v>
      </c>
      <c r="B765" s="62" t="s">
        <v>337</v>
      </c>
      <c r="C765" s="62" t="s">
        <v>1228</v>
      </c>
      <c r="D765" s="62" t="s">
        <v>306</v>
      </c>
      <c r="E765" s="62" t="s">
        <v>1438</v>
      </c>
      <c r="F765" s="136">
        <v>0.2516795</v>
      </c>
      <c r="G765" s="136">
        <v>3.7910054300000002</v>
      </c>
      <c r="H765" s="77">
        <f t="shared" si="22"/>
        <v>-0.93361141136640369</v>
      </c>
      <c r="I765" s="63">
        <f t="shared" si="23"/>
        <v>1.9559105629674184E-5</v>
      </c>
      <c r="J765" s="139">
        <v>17.550805629999999</v>
      </c>
      <c r="K765" s="139">
        <v>39.307727272727298</v>
      </c>
      <c r="L765" s="140"/>
    </row>
    <row r="766" spans="1:18" x14ac:dyDescent="0.2">
      <c r="A766" s="62" t="s">
        <v>2480</v>
      </c>
      <c r="B766" s="62" t="s">
        <v>2481</v>
      </c>
      <c r="C766" s="62" t="s">
        <v>219</v>
      </c>
      <c r="D766" s="62" t="s">
        <v>1149</v>
      </c>
      <c r="E766" s="62" t="s">
        <v>308</v>
      </c>
      <c r="F766" s="136">
        <v>0.24609320000000001</v>
      </c>
      <c r="G766" s="136">
        <v>0.10887669999999999</v>
      </c>
      <c r="H766" s="77">
        <f t="shared" si="22"/>
        <v>1.2602926062233704</v>
      </c>
      <c r="I766" s="63">
        <f t="shared" si="23"/>
        <v>1.9124970025546519E-5</v>
      </c>
      <c r="J766" s="139">
        <v>2.6139999999999999</v>
      </c>
      <c r="K766" s="139">
        <v>80.627318181818197</v>
      </c>
      <c r="L766" s="140"/>
      <c r="M766" s="140"/>
      <c r="N766" s="140"/>
      <c r="O766" s="140"/>
      <c r="P766" s="140"/>
      <c r="Q766" s="140"/>
    </row>
    <row r="767" spans="1:18" x14ac:dyDescent="0.2">
      <c r="A767" s="62" t="s">
        <v>2423</v>
      </c>
      <c r="B767" s="62" t="s">
        <v>1840</v>
      </c>
      <c r="C767" s="62" t="s">
        <v>947</v>
      </c>
      <c r="D767" s="62" t="s">
        <v>306</v>
      </c>
      <c r="E767" s="62" t="s">
        <v>1438</v>
      </c>
      <c r="F767" s="136">
        <v>0.24350363</v>
      </c>
      <c r="G767" s="136">
        <v>4.9328000000000002E-4</v>
      </c>
      <c r="H767" s="77" t="str">
        <f t="shared" si="22"/>
        <v/>
      </c>
      <c r="I767" s="63">
        <f t="shared" si="23"/>
        <v>1.8923723308331031E-5</v>
      </c>
      <c r="J767" s="139">
        <v>8.5591233384000009</v>
      </c>
      <c r="K767" s="139">
        <v>114.7225</v>
      </c>
      <c r="L767" s="140"/>
    </row>
    <row r="768" spans="1:18" x14ac:dyDescent="0.2">
      <c r="A768" s="62" t="s">
        <v>691</v>
      </c>
      <c r="B768" s="62" t="s">
        <v>87</v>
      </c>
      <c r="C768" s="62" t="s">
        <v>698</v>
      </c>
      <c r="D768" s="62" t="s">
        <v>306</v>
      </c>
      <c r="E768" s="62" t="s">
        <v>1438</v>
      </c>
      <c r="F768" s="136">
        <v>0.24341267999999999</v>
      </c>
      <c r="G768" s="136">
        <v>0.28338718499999999</v>
      </c>
      <c r="H768" s="77">
        <f t="shared" si="22"/>
        <v>-0.14105967776912709</v>
      </c>
      <c r="I768" s="63">
        <f t="shared" si="23"/>
        <v>1.8916655189326427E-5</v>
      </c>
      <c r="J768" s="139">
        <v>25.706914620000003</v>
      </c>
      <c r="K768" s="139">
        <v>161.342227272727</v>
      </c>
      <c r="L768" s="140"/>
    </row>
    <row r="769" spans="1:18" x14ac:dyDescent="0.2">
      <c r="A769" s="62" t="s">
        <v>399</v>
      </c>
      <c r="B769" s="62" t="s">
        <v>671</v>
      </c>
      <c r="C769" s="62" t="s">
        <v>1227</v>
      </c>
      <c r="D769" s="62" t="s">
        <v>306</v>
      </c>
      <c r="E769" s="62" t="s">
        <v>1438</v>
      </c>
      <c r="F769" s="136">
        <v>0.238769538</v>
      </c>
      <c r="G769" s="136">
        <v>0.13890828</v>
      </c>
      <c r="H769" s="77">
        <f t="shared" si="22"/>
        <v>0.71890068756160552</v>
      </c>
      <c r="I769" s="63">
        <f t="shared" si="23"/>
        <v>1.8555816484419684E-5</v>
      </c>
      <c r="J769" s="139">
        <v>41.571113250000003</v>
      </c>
      <c r="K769" s="139">
        <v>24.250499999999999</v>
      </c>
      <c r="L769" s="140"/>
    </row>
    <row r="770" spans="1:18" x14ac:dyDescent="0.2">
      <c r="A770" s="135" t="s">
        <v>376</v>
      </c>
      <c r="B770" s="135" t="s">
        <v>1362</v>
      </c>
      <c r="C770" s="135" t="s">
        <v>1227</v>
      </c>
      <c r="D770" s="135" t="s">
        <v>306</v>
      </c>
      <c r="E770" s="135" t="s">
        <v>1438</v>
      </c>
      <c r="F770" s="136">
        <v>0.23758446</v>
      </c>
      <c r="G770" s="136">
        <v>0.21377589000000002</v>
      </c>
      <c r="H770" s="137">
        <f t="shared" si="22"/>
        <v>0.11137163316218657</v>
      </c>
      <c r="I770" s="138">
        <f t="shared" si="23"/>
        <v>1.846371893264688E-5</v>
      </c>
      <c r="J770" s="139">
        <v>48.463812900000001</v>
      </c>
      <c r="K770" s="139">
        <v>4.34</v>
      </c>
      <c r="L770" s="140"/>
    </row>
    <row r="771" spans="1:18" x14ac:dyDescent="0.2">
      <c r="A771" s="62" t="s">
        <v>781</v>
      </c>
      <c r="B771" s="62" t="s">
        <v>782</v>
      </c>
      <c r="C771" s="62" t="s">
        <v>1227</v>
      </c>
      <c r="D771" s="62" t="s">
        <v>306</v>
      </c>
      <c r="E771" s="62" t="s">
        <v>1438</v>
      </c>
      <c r="F771" s="136">
        <v>0.23225179900000001</v>
      </c>
      <c r="G771" s="136">
        <v>0.11877115399999999</v>
      </c>
      <c r="H771" s="77">
        <f t="shared" si="22"/>
        <v>0.95545628023450901</v>
      </c>
      <c r="I771" s="63">
        <f t="shared" si="23"/>
        <v>1.8049294715393416E-5</v>
      </c>
      <c r="J771" s="139">
        <v>14.15720174</v>
      </c>
      <c r="K771" s="139">
        <v>39.6978636363636</v>
      </c>
      <c r="L771" s="140"/>
      <c r="M771" s="140"/>
      <c r="N771" s="140"/>
      <c r="O771" s="140"/>
      <c r="P771" s="140"/>
      <c r="Q771" s="140"/>
    </row>
    <row r="772" spans="1:18" x14ac:dyDescent="0.2">
      <c r="A772" s="62" t="s">
        <v>1847</v>
      </c>
      <c r="B772" s="62" t="s">
        <v>1848</v>
      </c>
      <c r="C772" s="62" t="s">
        <v>1232</v>
      </c>
      <c r="D772" s="62" t="s">
        <v>306</v>
      </c>
      <c r="E772" s="62" t="s">
        <v>1438</v>
      </c>
      <c r="F772" s="136">
        <v>0.23128093</v>
      </c>
      <c r="G772" s="136">
        <v>5.6230800000000004E-2</v>
      </c>
      <c r="H772" s="77">
        <f t="shared" si="22"/>
        <v>3.1130649039316527</v>
      </c>
      <c r="I772" s="63">
        <f t="shared" si="23"/>
        <v>1.7973844274163295E-5</v>
      </c>
      <c r="J772" s="139">
        <v>3.1836505399999999</v>
      </c>
      <c r="K772" s="139">
        <v>111.58218181818199</v>
      </c>
      <c r="L772" s="140"/>
    </row>
    <row r="773" spans="1:18" x14ac:dyDescent="0.2">
      <c r="A773" s="62" t="s">
        <v>2804</v>
      </c>
      <c r="B773" s="62" t="s">
        <v>2805</v>
      </c>
      <c r="C773" s="62" t="s">
        <v>2797</v>
      </c>
      <c r="D773" s="62" t="s">
        <v>306</v>
      </c>
      <c r="E773" s="62" t="s">
        <v>1438</v>
      </c>
      <c r="F773" s="136">
        <v>0.2280645</v>
      </c>
      <c r="G773" s="136">
        <v>7.9678699999999991E-2</v>
      </c>
      <c r="H773" s="77">
        <f t="shared" si="22"/>
        <v>1.8623019702881702</v>
      </c>
      <c r="I773" s="63">
        <f t="shared" si="23"/>
        <v>1.7723881547280679E-5</v>
      </c>
      <c r="J773" s="139">
        <v>18.199749768599997</v>
      </c>
      <c r="K773" s="139">
        <v>29.269727272727302</v>
      </c>
      <c r="L773" s="140"/>
      <c r="R773" s="152"/>
    </row>
    <row r="774" spans="1:18" x14ac:dyDescent="0.2">
      <c r="A774" s="62" t="s">
        <v>384</v>
      </c>
      <c r="B774" s="62" t="s">
        <v>627</v>
      </c>
      <c r="C774" s="62" t="s">
        <v>1227</v>
      </c>
      <c r="D774" s="62" t="s">
        <v>306</v>
      </c>
      <c r="E774" s="62" t="s">
        <v>1438</v>
      </c>
      <c r="F774" s="136">
        <v>0.22284414999999999</v>
      </c>
      <c r="G774" s="136">
        <v>0.29143898800000001</v>
      </c>
      <c r="H774" s="77">
        <f t="shared" si="22"/>
        <v>-0.23536603139728174</v>
      </c>
      <c r="I774" s="63">
        <f t="shared" si="23"/>
        <v>1.7318185504997261E-5</v>
      </c>
      <c r="J774" s="139">
        <v>23.793585480000001</v>
      </c>
      <c r="K774" s="139">
        <v>15.9435</v>
      </c>
      <c r="L774" s="140"/>
    </row>
    <row r="775" spans="1:18" x14ac:dyDescent="0.2">
      <c r="A775" s="62" t="s">
        <v>2645</v>
      </c>
      <c r="B775" s="62" t="s">
        <v>242</v>
      </c>
      <c r="C775" s="62" t="s">
        <v>1231</v>
      </c>
      <c r="D775" s="62" t="s">
        <v>307</v>
      </c>
      <c r="E775" s="62" t="s">
        <v>1438</v>
      </c>
      <c r="F775" s="136">
        <v>0.21139456000000001</v>
      </c>
      <c r="G775" s="136">
        <v>2.9543200000000002E-2</v>
      </c>
      <c r="H775" s="77">
        <f t="shared" ref="H775:H838" si="24">IF(ISERROR(F775/G775-1),"",IF((F775/G775-1)&gt;10000%,"",F775/G775-1))</f>
        <v>6.1554388150234232</v>
      </c>
      <c r="I775" s="63">
        <f t="shared" ref="I775:I838" si="25">F775/$F$1039</f>
        <v>1.6428388202370463E-5</v>
      </c>
      <c r="J775" s="139">
        <v>130.60982074</v>
      </c>
      <c r="K775" s="139">
        <v>27.253409090909098</v>
      </c>
      <c r="L775" s="140"/>
    </row>
    <row r="776" spans="1:18" x14ac:dyDescent="0.2">
      <c r="A776" s="62" t="s">
        <v>2235</v>
      </c>
      <c r="B776" s="62" t="s">
        <v>2202</v>
      </c>
      <c r="C776" s="62" t="s">
        <v>219</v>
      </c>
      <c r="D776" s="62" t="s">
        <v>1149</v>
      </c>
      <c r="E776" s="62" t="s">
        <v>308</v>
      </c>
      <c r="F776" s="136">
        <v>0.20786294</v>
      </c>
      <c r="G776" s="136">
        <v>0.27663481000000001</v>
      </c>
      <c r="H776" s="77">
        <f t="shared" si="24"/>
        <v>-0.24860164922845396</v>
      </c>
      <c r="I776" s="63">
        <f t="shared" si="25"/>
        <v>1.615393069342011E-5</v>
      </c>
      <c r="J776" s="139">
        <v>6.798</v>
      </c>
      <c r="K776" s="139">
        <v>104.69713636363601</v>
      </c>
      <c r="L776" s="140"/>
    </row>
    <row r="777" spans="1:18" x14ac:dyDescent="0.2">
      <c r="A777" s="62" t="s">
        <v>2241</v>
      </c>
      <c r="B777" s="62" t="s">
        <v>1156</v>
      </c>
      <c r="C777" s="62" t="s">
        <v>219</v>
      </c>
      <c r="D777" s="62" t="s">
        <v>1149</v>
      </c>
      <c r="E777" s="62" t="s">
        <v>1438</v>
      </c>
      <c r="F777" s="136">
        <v>0.20708099999999999</v>
      </c>
      <c r="G777" s="136">
        <v>7.56193E-2</v>
      </c>
      <c r="H777" s="77">
        <f t="shared" si="24"/>
        <v>1.7384675605301818</v>
      </c>
      <c r="I777" s="63">
        <f t="shared" si="25"/>
        <v>1.6093162744278177E-5</v>
      </c>
      <c r="J777" s="139">
        <v>2.6339999999999999</v>
      </c>
      <c r="K777" s="139">
        <v>85.697818181818207</v>
      </c>
      <c r="L777" s="140"/>
    </row>
    <row r="778" spans="1:18" x14ac:dyDescent="0.2">
      <c r="A778" s="62" t="s">
        <v>2090</v>
      </c>
      <c r="B778" s="62" t="s">
        <v>2091</v>
      </c>
      <c r="C778" s="62" t="s">
        <v>1232</v>
      </c>
      <c r="D778" s="62" t="s">
        <v>306</v>
      </c>
      <c r="E778" s="62" t="s">
        <v>1438</v>
      </c>
      <c r="F778" s="136">
        <v>0.20671539999999999</v>
      </c>
      <c r="G778" s="136">
        <v>6.2526120000000004E-2</v>
      </c>
      <c r="H778" s="77">
        <f t="shared" si="24"/>
        <v>2.306064729428277</v>
      </c>
      <c r="I778" s="63">
        <f t="shared" si="25"/>
        <v>1.6064750382452088E-5</v>
      </c>
      <c r="J778" s="139">
        <v>4.1073773600000001</v>
      </c>
      <c r="K778" s="139">
        <v>124.11122727272701</v>
      </c>
      <c r="L778" s="140"/>
    </row>
    <row r="779" spans="1:18" x14ac:dyDescent="0.2">
      <c r="A779" s="62" t="s">
        <v>2724</v>
      </c>
      <c r="B779" s="62" t="s">
        <v>279</v>
      </c>
      <c r="C779" s="62" t="s">
        <v>1226</v>
      </c>
      <c r="D779" s="62" t="s">
        <v>306</v>
      </c>
      <c r="E779" s="62" t="s">
        <v>1438</v>
      </c>
      <c r="F779" s="136">
        <v>0.20560999999999999</v>
      </c>
      <c r="G779" s="136">
        <v>0</v>
      </c>
      <c r="H779" s="77" t="str">
        <f t="shared" si="24"/>
        <v/>
      </c>
      <c r="I779" s="63">
        <f t="shared" si="25"/>
        <v>1.5978844953670476E-5</v>
      </c>
      <c r="J779" s="139">
        <v>35.783937000000002</v>
      </c>
      <c r="K779" s="139">
        <v>9.2490454545454508</v>
      </c>
      <c r="L779" s="140"/>
    </row>
    <row r="780" spans="1:18" x14ac:dyDescent="0.2">
      <c r="A780" s="62" t="s">
        <v>2833</v>
      </c>
      <c r="B780" s="62" t="s">
        <v>2834</v>
      </c>
      <c r="C780" s="62" t="s">
        <v>433</v>
      </c>
      <c r="D780" s="62" t="s">
        <v>1149</v>
      </c>
      <c r="E780" s="62" t="s">
        <v>1438</v>
      </c>
      <c r="F780" s="136">
        <v>0.20373845000000002</v>
      </c>
      <c r="G780" s="136">
        <v>0.38545468999999999</v>
      </c>
      <c r="H780" s="77">
        <f t="shared" si="24"/>
        <v>-0.47143346472188463</v>
      </c>
      <c r="I780" s="63">
        <f t="shared" si="25"/>
        <v>1.5833398685137617E-5</v>
      </c>
      <c r="J780" s="139">
        <v>77.159110638000001</v>
      </c>
      <c r="K780" s="139">
        <v>65.956999999999994</v>
      </c>
      <c r="L780" s="140"/>
    </row>
    <row r="781" spans="1:18" x14ac:dyDescent="0.2">
      <c r="A781" s="62" t="s">
        <v>373</v>
      </c>
      <c r="B781" s="62" t="s">
        <v>812</v>
      </c>
      <c r="C781" s="62" t="s">
        <v>1227</v>
      </c>
      <c r="D781" s="62" t="s">
        <v>306</v>
      </c>
      <c r="E781" s="62" t="s">
        <v>1438</v>
      </c>
      <c r="F781" s="136">
        <v>0.19683281</v>
      </c>
      <c r="G781" s="136">
        <v>0.10198175</v>
      </c>
      <c r="H781" s="77">
        <f t="shared" si="24"/>
        <v>0.93007876409259493</v>
      </c>
      <c r="I781" s="63">
        <f t="shared" si="25"/>
        <v>1.5296731446842467E-5</v>
      </c>
      <c r="J781" s="139">
        <v>12.78160188</v>
      </c>
      <c r="K781" s="139">
        <v>52.385636363636401</v>
      </c>
      <c r="L781" s="140"/>
      <c r="M781" s="140"/>
      <c r="N781" s="140"/>
      <c r="O781" s="140"/>
      <c r="P781" s="140"/>
      <c r="Q781" s="140"/>
      <c r="R781" s="140"/>
    </row>
    <row r="782" spans="1:18" x14ac:dyDescent="0.2">
      <c r="A782" s="62" t="s">
        <v>2675</v>
      </c>
      <c r="B782" s="62" t="s">
        <v>2207</v>
      </c>
      <c r="C782" s="62" t="s">
        <v>1231</v>
      </c>
      <c r="D782" s="62" t="s">
        <v>1149</v>
      </c>
      <c r="E782" s="62" t="s">
        <v>308</v>
      </c>
      <c r="F782" s="136">
        <v>0.19542879999999999</v>
      </c>
      <c r="G782" s="136">
        <v>3.8732370000000002E-2</v>
      </c>
      <c r="H782" s="77">
        <f t="shared" si="24"/>
        <v>4.0456194650624262</v>
      </c>
      <c r="I782" s="63">
        <f t="shared" si="25"/>
        <v>1.5187619739710504E-5</v>
      </c>
      <c r="J782" s="139">
        <v>26.171056699999998</v>
      </c>
      <c r="K782" s="139">
        <v>23.690636363636401</v>
      </c>
      <c r="L782" s="140"/>
      <c r="R782" s="152"/>
    </row>
    <row r="783" spans="1:18" x14ac:dyDescent="0.2">
      <c r="A783" s="62" t="s">
        <v>2698</v>
      </c>
      <c r="B783" s="62" t="s">
        <v>741</v>
      </c>
      <c r="C783" s="62" t="s">
        <v>1231</v>
      </c>
      <c r="D783" s="62" t="s">
        <v>307</v>
      </c>
      <c r="E783" s="62" t="s">
        <v>308</v>
      </c>
      <c r="F783" s="136">
        <v>0.19532099999999999</v>
      </c>
      <c r="G783" s="136">
        <v>0.39905253999999996</v>
      </c>
      <c r="H783" s="77">
        <f t="shared" si="24"/>
        <v>-0.51053813615620636</v>
      </c>
      <c r="I783" s="63">
        <f t="shared" si="25"/>
        <v>1.5179242134117364E-5</v>
      </c>
      <c r="J783" s="139">
        <v>24.23839074</v>
      </c>
      <c r="K783" s="139">
        <v>74.016954545454595</v>
      </c>
      <c r="L783" s="140"/>
    </row>
    <row r="784" spans="1:18" x14ac:dyDescent="0.2">
      <c r="A784" s="62" t="s">
        <v>2697</v>
      </c>
      <c r="B784" s="62" t="s">
        <v>273</v>
      </c>
      <c r="C784" s="62" t="s">
        <v>1226</v>
      </c>
      <c r="D784" s="62" t="s">
        <v>306</v>
      </c>
      <c r="E784" s="62" t="s">
        <v>1438</v>
      </c>
      <c r="F784" s="136">
        <v>0.195024</v>
      </c>
      <c r="G784" s="136">
        <v>2.1019899999999998E-3</v>
      </c>
      <c r="H784" s="77">
        <f t="shared" si="24"/>
        <v>91.7806507167018</v>
      </c>
      <c r="I784" s="63">
        <f t="shared" si="25"/>
        <v>1.5156160975850548E-5</v>
      </c>
      <c r="J784" s="139">
        <v>7.5130650000000001</v>
      </c>
      <c r="K784" s="139">
        <v>17.929136363636399</v>
      </c>
      <c r="L784" s="140"/>
    </row>
    <row r="785" spans="1:18" x14ac:dyDescent="0.2">
      <c r="A785" s="62" t="s">
        <v>2837</v>
      </c>
      <c r="B785" s="62" t="s">
        <v>2838</v>
      </c>
      <c r="C785" s="62" t="s">
        <v>433</v>
      </c>
      <c r="D785" s="62" t="s">
        <v>307</v>
      </c>
      <c r="E785" s="62" t="s">
        <v>308</v>
      </c>
      <c r="F785" s="136">
        <v>0.19295577</v>
      </c>
      <c r="G785" s="136">
        <v>0</v>
      </c>
      <c r="H785" s="77" t="str">
        <f t="shared" si="24"/>
        <v/>
      </c>
      <c r="I785" s="63">
        <f t="shared" si="25"/>
        <v>1.499542985139877E-5</v>
      </c>
      <c r="J785" s="139">
        <v>14.924608861400001</v>
      </c>
      <c r="K785" s="139">
        <v>133.03186363636399</v>
      </c>
      <c r="L785" s="140"/>
    </row>
    <row r="786" spans="1:18" x14ac:dyDescent="0.2">
      <c r="A786" s="62" t="s">
        <v>2810</v>
      </c>
      <c r="B786" s="62" t="s">
        <v>2811</v>
      </c>
      <c r="C786" s="62" t="s">
        <v>2797</v>
      </c>
      <c r="D786" s="62" t="s">
        <v>306</v>
      </c>
      <c r="E786" s="62" t="s">
        <v>308</v>
      </c>
      <c r="F786" s="136">
        <v>0.19229770000000002</v>
      </c>
      <c r="G786" s="136">
        <v>6.8674729699999997</v>
      </c>
      <c r="H786" s="77">
        <f t="shared" si="24"/>
        <v>-0.97199876856595768</v>
      </c>
      <c r="I786" s="63">
        <f t="shared" si="25"/>
        <v>1.4944288377255191E-5</v>
      </c>
      <c r="J786" s="139">
        <v>18.551298078000002</v>
      </c>
      <c r="K786" s="139">
        <v>13.1941363636364</v>
      </c>
      <c r="L786" s="140"/>
    </row>
    <row r="787" spans="1:18" x14ac:dyDescent="0.2">
      <c r="A787" s="62" t="s">
        <v>2604</v>
      </c>
      <c r="B787" s="62" t="s">
        <v>1138</v>
      </c>
      <c r="C787" s="62" t="s">
        <v>1231</v>
      </c>
      <c r="D787" s="62" t="s">
        <v>1149</v>
      </c>
      <c r="E787" s="62" t="s">
        <v>1438</v>
      </c>
      <c r="F787" s="136">
        <v>0.19154270000000001</v>
      </c>
      <c r="G787" s="136">
        <v>0.76789836499999997</v>
      </c>
      <c r="H787" s="77">
        <f t="shared" si="24"/>
        <v>-0.75056243282924551</v>
      </c>
      <c r="I787" s="63">
        <f t="shared" si="25"/>
        <v>1.4885614052368165E-5</v>
      </c>
      <c r="J787" s="139">
        <v>59.872818718809199</v>
      </c>
      <c r="K787" s="139">
        <v>55.0282272727273</v>
      </c>
      <c r="L787" s="140"/>
    </row>
    <row r="788" spans="1:18" x14ac:dyDescent="0.2">
      <c r="A788" s="62" t="s">
        <v>2240</v>
      </c>
      <c r="B788" s="62" t="s">
        <v>1157</v>
      </c>
      <c r="C788" s="62" t="s">
        <v>219</v>
      </c>
      <c r="D788" s="62" t="s">
        <v>1149</v>
      </c>
      <c r="E788" s="62" t="s">
        <v>1438</v>
      </c>
      <c r="F788" s="136">
        <v>0.19077933999999999</v>
      </c>
      <c r="G788" s="136">
        <v>9.5917299999999997E-2</v>
      </c>
      <c r="H788" s="77">
        <f t="shared" si="24"/>
        <v>0.98899823076754667</v>
      </c>
      <c r="I788" s="63">
        <f t="shared" si="25"/>
        <v>1.4826290035618813E-5</v>
      </c>
      <c r="J788" s="139">
        <v>8.4120000000000008</v>
      </c>
      <c r="K788" s="139">
        <v>92.745227272727305</v>
      </c>
      <c r="L788" s="140"/>
      <c r="M788" s="140"/>
      <c r="N788" s="140"/>
      <c r="O788" s="140"/>
      <c r="P788" s="140"/>
      <c r="Q788" s="140"/>
    </row>
    <row r="789" spans="1:18" x14ac:dyDescent="0.2">
      <c r="A789" s="62" t="s">
        <v>2985</v>
      </c>
      <c r="B789" s="62" t="s">
        <v>2986</v>
      </c>
      <c r="C789" s="62" t="s">
        <v>2797</v>
      </c>
      <c r="D789" s="62" t="s">
        <v>306</v>
      </c>
      <c r="E789" s="62" t="s">
        <v>308</v>
      </c>
      <c r="F789" s="136">
        <v>0.18864829999999999</v>
      </c>
      <c r="G789" s="136">
        <v>5.8968E-2</v>
      </c>
      <c r="H789" s="77">
        <f t="shared" si="24"/>
        <v>2.1991639533306198</v>
      </c>
      <c r="I789" s="63">
        <f t="shared" si="25"/>
        <v>1.4660677673622461E-5</v>
      </c>
      <c r="J789" s="139">
        <v>28.181585399999999</v>
      </c>
      <c r="K789" s="139">
        <v>12.1597272727273</v>
      </c>
      <c r="L789" s="140"/>
    </row>
    <row r="790" spans="1:18" x14ac:dyDescent="0.2">
      <c r="A790" s="62" t="s">
        <v>2693</v>
      </c>
      <c r="B790" s="62" t="s">
        <v>16</v>
      </c>
      <c r="C790" s="62" t="s">
        <v>1231</v>
      </c>
      <c r="D790" s="62" t="s">
        <v>1149</v>
      </c>
      <c r="E790" s="62" t="s">
        <v>1438</v>
      </c>
      <c r="F790" s="136">
        <v>0.17982336999999998</v>
      </c>
      <c r="G790" s="136">
        <v>9.5917240000000001E-2</v>
      </c>
      <c r="H790" s="77">
        <f t="shared" si="24"/>
        <v>0.87477631758378349</v>
      </c>
      <c r="I790" s="63">
        <f t="shared" si="25"/>
        <v>1.3974854084317488E-5</v>
      </c>
      <c r="J790" s="139">
        <v>36.333662472929497</v>
      </c>
      <c r="K790" s="139">
        <v>43.319454545454498</v>
      </c>
      <c r="L790" s="140"/>
    </row>
    <row r="791" spans="1:18" x14ac:dyDescent="0.2">
      <c r="A791" s="62" t="s">
        <v>2771</v>
      </c>
      <c r="B791" s="62" t="s">
        <v>522</v>
      </c>
      <c r="C791" s="62" t="s">
        <v>2780</v>
      </c>
      <c r="D791" s="62" t="s">
        <v>307</v>
      </c>
      <c r="E791" s="62" t="s">
        <v>308</v>
      </c>
      <c r="F791" s="136">
        <v>0.17458569000000002</v>
      </c>
      <c r="G791" s="136">
        <v>0.15574385000000002</v>
      </c>
      <c r="H791" s="77">
        <f t="shared" si="24"/>
        <v>0.12097967271259824</v>
      </c>
      <c r="I791" s="63">
        <f t="shared" si="25"/>
        <v>1.3567811252563487E-5</v>
      </c>
      <c r="J791" s="139">
        <v>4.5987809400000002</v>
      </c>
      <c r="K791" s="139">
        <v>37.516227272727299</v>
      </c>
      <c r="L791" s="140"/>
    </row>
    <row r="792" spans="1:18" x14ac:dyDescent="0.2">
      <c r="A792" s="62" t="s">
        <v>482</v>
      </c>
      <c r="B792" s="62" t="s">
        <v>493</v>
      </c>
      <c r="C792" s="62" t="s">
        <v>1232</v>
      </c>
      <c r="D792" s="62" t="s">
        <v>306</v>
      </c>
      <c r="E792" s="62" t="s">
        <v>1438</v>
      </c>
      <c r="F792" s="136">
        <v>0.17038479999999998</v>
      </c>
      <c r="G792" s="136">
        <v>3.921297E-2</v>
      </c>
      <c r="H792" s="77">
        <f t="shared" si="24"/>
        <v>3.345113364277176</v>
      </c>
      <c r="I792" s="63">
        <f t="shared" si="25"/>
        <v>1.3241341868888444E-5</v>
      </c>
      <c r="J792" s="139">
        <v>20.503207230000001</v>
      </c>
      <c r="K792" s="139">
        <v>142.87586363636399</v>
      </c>
      <c r="L792" s="140"/>
    </row>
    <row r="793" spans="1:18" x14ac:dyDescent="0.2">
      <c r="A793" s="62" t="s">
        <v>2242</v>
      </c>
      <c r="B793" s="62" t="s">
        <v>1164</v>
      </c>
      <c r="C793" s="62" t="s">
        <v>219</v>
      </c>
      <c r="D793" s="62" t="s">
        <v>1149</v>
      </c>
      <c r="E793" s="62" t="s">
        <v>1438</v>
      </c>
      <c r="F793" s="136">
        <v>0.16706776999999998</v>
      </c>
      <c r="G793" s="136">
        <v>2.1834146000000002E-2</v>
      </c>
      <c r="H793" s="77">
        <f t="shared" si="24"/>
        <v>6.651674125473007</v>
      </c>
      <c r="I793" s="63">
        <f t="shared" si="25"/>
        <v>1.29835610796434E-5</v>
      </c>
      <c r="J793" s="139">
        <v>9.7520000000000007</v>
      </c>
      <c r="K793" s="139">
        <v>146.38272727272701</v>
      </c>
      <c r="L793" s="140"/>
      <c r="R793" s="152"/>
    </row>
    <row r="794" spans="1:18" x14ac:dyDescent="0.2">
      <c r="A794" s="62" t="s">
        <v>550</v>
      </c>
      <c r="B794" s="62" t="s">
        <v>436</v>
      </c>
      <c r="C794" s="62" t="s">
        <v>1232</v>
      </c>
      <c r="D794" s="62" t="s">
        <v>306</v>
      </c>
      <c r="E794" s="62" t="s">
        <v>308</v>
      </c>
      <c r="F794" s="136">
        <v>0.163958407</v>
      </c>
      <c r="G794" s="136">
        <v>8.9748714999999993E-2</v>
      </c>
      <c r="H794" s="77">
        <f t="shared" si="24"/>
        <v>0.82686077455259399</v>
      </c>
      <c r="I794" s="63">
        <f t="shared" si="25"/>
        <v>1.274191899374447E-5</v>
      </c>
      <c r="J794" s="139">
        <v>24.696468600000003</v>
      </c>
      <c r="K794" s="139">
        <v>102.36</v>
      </c>
      <c r="L794" s="140"/>
    </row>
    <row r="795" spans="1:18" x14ac:dyDescent="0.2">
      <c r="A795" s="135" t="s">
        <v>584</v>
      </c>
      <c r="B795" s="135" t="s">
        <v>585</v>
      </c>
      <c r="C795" s="135" t="s">
        <v>1227</v>
      </c>
      <c r="D795" s="135" t="s">
        <v>306</v>
      </c>
      <c r="E795" s="135" t="s">
        <v>1438</v>
      </c>
      <c r="F795" s="136">
        <v>0.16165428000000001</v>
      </c>
      <c r="G795" s="136">
        <v>6.9908085999999994E-2</v>
      </c>
      <c r="H795" s="137">
        <f t="shared" si="24"/>
        <v>1.3123831483528248</v>
      </c>
      <c r="I795" s="138">
        <f t="shared" si="25"/>
        <v>1.2562855290196169E-5</v>
      </c>
      <c r="J795" s="139">
        <v>23.174849120000001</v>
      </c>
      <c r="K795" s="139">
        <v>3.22086363636364</v>
      </c>
      <c r="L795" s="140"/>
      <c r="R795" s="152"/>
    </row>
    <row r="796" spans="1:18" x14ac:dyDescent="0.2">
      <c r="A796" s="62" t="s">
        <v>1471</v>
      </c>
      <c r="B796" s="62" t="s">
        <v>37</v>
      </c>
      <c r="C796" s="62" t="s">
        <v>1228</v>
      </c>
      <c r="D796" s="62" t="s">
        <v>306</v>
      </c>
      <c r="E796" s="62" t="s">
        <v>1438</v>
      </c>
      <c r="F796" s="136">
        <v>0.15944945999999999</v>
      </c>
      <c r="G796" s="136">
        <v>0.1701751</v>
      </c>
      <c r="H796" s="77">
        <f t="shared" si="24"/>
        <v>-6.3027082105431509E-2</v>
      </c>
      <c r="I796" s="63">
        <f t="shared" si="25"/>
        <v>1.2391509164371783E-5</v>
      </c>
      <c r="J796" s="139">
        <v>15.547485949999999</v>
      </c>
      <c r="K796" s="139">
        <v>34.514318181818197</v>
      </c>
      <c r="L796" s="140"/>
    </row>
    <row r="797" spans="1:18" x14ac:dyDescent="0.2">
      <c r="A797" s="62" t="s">
        <v>1289</v>
      </c>
      <c r="B797" s="62" t="s">
        <v>759</v>
      </c>
      <c r="C797" s="62" t="s">
        <v>1231</v>
      </c>
      <c r="D797" s="62" t="s">
        <v>307</v>
      </c>
      <c r="E797" s="62" t="s">
        <v>308</v>
      </c>
      <c r="F797" s="136">
        <v>0.15676757099999999</v>
      </c>
      <c r="G797" s="136">
        <v>6.3010070000000001E-2</v>
      </c>
      <c r="H797" s="77">
        <f t="shared" si="24"/>
        <v>1.4879764615401951</v>
      </c>
      <c r="I797" s="63">
        <f t="shared" si="25"/>
        <v>1.2183087937223521E-5</v>
      </c>
      <c r="J797" s="139">
        <v>4.6349039300000001</v>
      </c>
      <c r="K797" s="139">
        <v>30.860681818181799</v>
      </c>
      <c r="L797" s="140"/>
    </row>
    <row r="798" spans="1:18" x14ac:dyDescent="0.2">
      <c r="A798" s="62" t="s">
        <v>2933</v>
      </c>
      <c r="B798" s="62" t="s">
        <v>2934</v>
      </c>
      <c r="C798" s="62" t="s">
        <v>1231</v>
      </c>
      <c r="D798" s="62" t="s">
        <v>1149</v>
      </c>
      <c r="E798" s="62" t="s">
        <v>308</v>
      </c>
      <c r="F798" s="136">
        <v>0.15610016000000002</v>
      </c>
      <c r="G798" s="136">
        <v>0.10848489</v>
      </c>
      <c r="H798" s="77">
        <f t="shared" si="24"/>
        <v>0.43891153874055644</v>
      </c>
      <c r="I798" s="63">
        <f t="shared" si="25"/>
        <v>1.2131220533452431E-5</v>
      </c>
      <c r="J798" s="139">
        <v>26.22191596</v>
      </c>
      <c r="K798" s="139">
        <v>50.521909090909098</v>
      </c>
      <c r="L798" s="140"/>
    </row>
    <row r="799" spans="1:18" x14ac:dyDescent="0.2">
      <c r="A799" s="62" t="s">
        <v>2305</v>
      </c>
      <c r="B799" s="62" t="s">
        <v>1425</v>
      </c>
      <c r="C799" s="62" t="s">
        <v>947</v>
      </c>
      <c r="D799" s="62" t="s">
        <v>306</v>
      </c>
      <c r="E799" s="62" t="s">
        <v>1438</v>
      </c>
      <c r="F799" s="136">
        <v>0.15491373</v>
      </c>
      <c r="G799" s="136">
        <v>0</v>
      </c>
      <c r="H799" s="77" t="str">
        <f t="shared" si="24"/>
        <v/>
      </c>
      <c r="I799" s="63">
        <f t="shared" si="25"/>
        <v>1.2039017911895194E-5</v>
      </c>
      <c r="J799" s="139">
        <v>2.5821238056899998</v>
      </c>
      <c r="K799" s="139">
        <v>372.232818181818</v>
      </c>
      <c r="L799" s="140"/>
    </row>
    <row r="800" spans="1:18" x14ac:dyDescent="0.2">
      <c r="A800" s="62" t="s">
        <v>311</v>
      </c>
      <c r="B800" s="62" t="s">
        <v>312</v>
      </c>
      <c r="C800" s="62" t="s">
        <v>1227</v>
      </c>
      <c r="D800" s="62" t="s">
        <v>306</v>
      </c>
      <c r="E800" s="62" t="s">
        <v>1438</v>
      </c>
      <c r="F800" s="136">
        <v>0.14984478500000001</v>
      </c>
      <c r="G800" s="136">
        <v>7.4747580000000008E-2</v>
      </c>
      <c r="H800" s="77">
        <f t="shared" si="24"/>
        <v>1.004677408954243</v>
      </c>
      <c r="I800" s="63">
        <f t="shared" si="25"/>
        <v>1.1645088208895908E-5</v>
      </c>
      <c r="J800" s="139">
        <v>19.87420277</v>
      </c>
      <c r="K800" s="139">
        <v>15.435863636363599</v>
      </c>
      <c r="L800" s="140"/>
    </row>
    <row r="801" spans="1:18" x14ac:dyDescent="0.2">
      <c r="A801" s="62" t="s">
        <v>2161</v>
      </c>
      <c r="B801" s="62" t="s">
        <v>2145</v>
      </c>
      <c r="C801" s="62" t="s">
        <v>1832</v>
      </c>
      <c r="D801" s="62" t="s">
        <v>307</v>
      </c>
      <c r="E801" s="62" t="s">
        <v>308</v>
      </c>
      <c r="F801" s="136">
        <v>0.14127498000000002</v>
      </c>
      <c r="G801" s="136">
        <v>0.24178604999999997</v>
      </c>
      <c r="H801" s="77">
        <f t="shared" si="24"/>
        <v>-0.41570251881777287</v>
      </c>
      <c r="I801" s="63">
        <f t="shared" si="25"/>
        <v>1.0979091489970809E-5</v>
      </c>
      <c r="J801" s="139">
        <v>10.098517210000001</v>
      </c>
      <c r="K801" s="139">
        <v>13.6819545454545</v>
      </c>
      <c r="L801" s="140"/>
    </row>
    <row r="802" spans="1:18" x14ac:dyDescent="0.2">
      <c r="A802" s="62" t="s">
        <v>2959</v>
      </c>
      <c r="B802" s="62" t="s">
        <v>2960</v>
      </c>
      <c r="C802" s="62" t="s">
        <v>219</v>
      </c>
      <c r="D802" s="62" t="s">
        <v>1149</v>
      </c>
      <c r="E802" s="62" t="s">
        <v>1438</v>
      </c>
      <c r="F802" s="136">
        <v>0.13896535999999998</v>
      </c>
      <c r="G802" s="136">
        <v>2.9239000000000001E-2</v>
      </c>
      <c r="H802" s="77">
        <f t="shared" si="24"/>
        <v>3.752739833783644</v>
      </c>
      <c r="I802" s="63">
        <f t="shared" si="25"/>
        <v>1.0799600901566076E-5</v>
      </c>
      <c r="J802" s="139">
        <v>5.3680000000000003</v>
      </c>
      <c r="K802" s="139">
        <v>75.647949999999994</v>
      </c>
      <c r="L802" s="140"/>
    </row>
    <row r="803" spans="1:18" x14ac:dyDescent="0.2">
      <c r="A803" s="62" t="s">
        <v>2841</v>
      </c>
      <c r="B803" s="62" t="s">
        <v>2842</v>
      </c>
      <c r="C803" s="62" t="s">
        <v>433</v>
      </c>
      <c r="D803" s="62" t="s">
        <v>1149</v>
      </c>
      <c r="E803" s="62" t="s">
        <v>308</v>
      </c>
      <c r="F803" s="136">
        <v>0.13892304</v>
      </c>
      <c r="G803" s="136">
        <v>9.6095450000000006E-3</v>
      </c>
      <c r="H803" s="77">
        <f t="shared" si="24"/>
        <v>13.456776049230218</v>
      </c>
      <c r="I803" s="63">
        <f t="shared" si="25"/>
        <v>1.07963120307989E-5</v>
      </c>
      <c r="J803" s="139">
        <v>109.2490215</v>
      </c>
      <c r="K803" s="139">
        <v>164.609318181818</v>
      </c>
      <c r="L803" s="140"/>
      <c r="M803" s="140"/>
      <c r="N803" s="140"/>
      <c r="O803" s="140"/>
      <c r="P803" s="140"/>
      <c r="Q803" s="140"/>
      <c r="R803" s="152"/>
    </row>
    <row r="804" spans="1:18" x14ac:dyDescent="0.2">
      <c r="A804" s="62" t="s">
        <v>2308</v>
      </c>
      <c r="B804" s="62" t="s">
        <v>1428</v>
      </c>
      <c r="C804" s="62" t="s">
        <v>947</v>
      </c>
      <c r="D804" s="62" t="s">
        <v>306</v>
      </c>
      <c r="E804" s="62" t="s">
        <v>1438</v>
      </c>
      <c r="F804" s="136">
        <v>0.13886194899999998</v>
      </c>
      <c r="G804" s="136">
        <v>0.280694206</v>
      </c>
      <c r="H804" s="77">
        <f t="shared" si="24"/>
        <v>-0.50529100340603406</v>
      </c>
      <c r="I804" s="63">
        <f t="shared" si="25"/>
        <v>1.0791564384200657E-5</v>
      </c>
      <c r="J804" s="139">
        <v>32.770299373109999</v>
      </c>
      <c r="K804" s="139">
        <v>98.931090909090898</v>
      </c>
      <c r="L804" s="140"/>
    </row>
    <row r="805" spans="1:18" x14ac:dyDescent="0.2">
      <c r="A805" s="62" t="s">
        <v>796</v>
      </c>
      <c r="B805" s="62" t="s">
        <v>797</v>
      </c>
      <c r="C805" s="62" t="s">
        <v>1227</v>
      </c>
      <c r="D805" s="62" t="s">
        <v>306</v>
      </c>
      <c r="E805" s="62" t="s">
        <v>1438</v>
      </c>
      <c r="F805" s="136">
        <v>0.136977033</v>
      </c>
      <c r="G805" s="136">
        <v>5.687449065</v>
      </c>
      <c r="H805" s="77">
        <f t="shared" si="24"/>
        <v>-0.97591591037835523</v>
      </c>
      <c r="I805" s="63">
        <f t="shared" si="25"/>
        <v>1.0645079385831449E-5</v>
      </c>
      <c r="J805" s="139">
        <v>16.11873804</v>
      </c>
      <c r="K805" s="139">
        <v>19.660454545454499</v>
      </c>
      <c r="L805" s="140"/>
    </row>
    <row r="806" spans="1:18" x14ac:dyDescent="0.2">
      <c r="A806" s="62" t="s">
        <v>804</v>
      </c>
      <c r="B806" s="62" t="s">
        <v>805</v>
      </c>
      <c r="C806" s="62" t="s">
        <v>1227</v>
      </c>
      <c r="D806" s="62" t="s">
        <v>306</v>
      </c>
      <c r="E806" s="62" t="s">
        <v>1438</v>
      </c>
      <c r="F806" s="136">
        <v>0.13230771799999999</v>
      </c>
      <c r="G806" s="136">
        <v>0.15144774999999999</v>
      </c>
      <c r="H806" s="77">
        <f t="shared" si="24"/>
        <v>-0.12638043153496836</v>
      </c>
      <c r="I806" s="63">
        <f t="shared" si="25"/>
        <v>1.0282206663566735E-5</v>
      </c>
      <c r="J806" s="139">
        <v>30.20443306</v>
      </c>
      <c r="K806" s="139">
        <v>35.028772727272703</v>
      </c>
      <c r="L806" s="140"/>
    </row>
    <row r="807" spans="1:18" x14ac:dyDescent="0.2">
      <c r="A807" s="62" t="s">
        <v>2190</v>
      </c>
      <c r="B807" s="62" t="s">
        <v>2182</v>
      </c>
      <c r="C807" s="62" t="s">
        <v>1378</v>
      </c>
      <c r="D807" s="62" t="s">
        <v>307</v>
      </c>
      <c r="E807" s="62" t="s">
        <v>308</v>
      </c>
      <c r="F807" s="136">
        <v>0.12988395</v>
      </c>
      <c r="G807" s="136">
        <v>2.4293850000000001E-3</v>
      </c>
      <c r="H807" s="77">
        <f t="shared" si="24"/>
        <v>52.463716125686126</v>
      </c>
      <c r="I807" s="63">
        <f t="shared" si="25"/>
        <v>1.0093845138953789E-5</v>
      </c>
      <c r="J807" s="139">
        <v>2.1746699999999999</v>
      </c>
      <c r="K807" s="139">
        <v>197.14813636363601</v>
      </c>
      <c r="L807" s="140"/>
    </row>
    <row r="808" spans="1:18" x14ac:dyDescent="0.2">
      <c r="A808" s="62" t="s">
        <v>1997</v>
      </c>
      <c r="B808" s="62" t="s">
        <v>1998</v>
      </c>
      <c r="C808" s="62" t="s">
        <v>1232</v>
      </c>
      <c r="D808" s="62" t="s">
        <v>306</v>
      </c>
      <c r="E808" s="62" t="s">
        <v>1438</v>
      </c>
      <c r="F808" s="136">
        <v>0.12708483000000001</v>
      </c>
      <c r="G808" s="136">
        <v>3.2822399999999996E-3</v>
      </c>
      <c r="H808" s="77">
        <f t="shared" si="24"/>
        <v>37.718932801988892</v>
      </c>
      <c r="I808" s="63">
        <f t="shared" si="25"/>
        <v>9.8763133822944933E-6</v>
      </c>
      <c r="J808" s="139">
        <v>94.669589999999999</v>
      </c>
      <c r="K808" s="139">
        <v>5.6585000000000001</v>
      </c>
      <c r="L808" s="140"/>
    </row>
    <row r="809" spans="1:18" x14ac:dyDescent="0.2">
      <c r="A809" s="62" t="s">
        <v>421</v>
      </c>
      <c r="B809" s="62" t="s">
        <v>422</v>
      </c>
      <c r="C809" s="62" t="s">
        <v>1227</v>
      </c>
      <c r="D809" s="62" t="s">
        <v>306</v>
      </c>
      <c r="E809" s="62" t="s">
        <v>1438</v>
      </c>
      <c r="F809" s="136">
        <v>0.12410185999999999</v>
      </c>
      <c r="G809" s="136">
        <v>0.17084637</v>
      </c>
      <c r="H809" s="77">
        <f t="shared" si="24"/>
        <v>-0.27360552056212839</v>
      </c>
      <c r="I809" s="63">
        <f t="shared" si="25"/>
        <v>9.6444938446676719E-6</v>
      </c>
      <c r="J809" s="139">
        <v>21.911448929999999</v>
      </c>
      <c r="K809" s="139">
        <v>9.9045454545454508</v>
      </c>
      <c r="L809" s="140"/>
    </row>
    <row r="810" spans="1:18" x14ac:dyDescent="0.2">
      <c r="A810" s="62" t="s">
        <v>251</v>
      </c>
      <c r="B810" s="62" t="s">
        <v>106</v>
      </c>
      <c r="C810" s="62" t="s">
        <v>1233</v>
      </c>
      <c r="D810" s="62" t="s">
        <v>307</v>
      </c>
      <c r="E810" s="62" t="s">
        <v>308</v>
      </c>
      <c r="F810" s="136">
        <v>0.123546765</v>
      </c>
      <c r="G810" s="136">
        <v>0.12708955</v>
      </c>
      <c r="H810" s="77">
        <f t="shared" si="24"/>
        <v>-2.7876288805806504E-2</v>
      </c>
      <c r="I810" s="63">
        <f t="shared" si="25"/>
        <v>9.6013550044383166E-6</v>
      </c>
      <c r="J810" s="139">
        <v>7.2930056100000007</v>
      </c>
      <c r="K810" s="139">
        <v>61.785045454545497</v>
      </c>
      <c r="L810" s="140"/>
    </row>
    <row r="811" spans="1:18" x14ac:dyDescent="0.2">
      <c r="A811" s="62" t="s">
        <v>2309</v>
      </c>
      <c r="B811" s="62" t="s">
        <v>1429</v>
      </c>
      <c r="C811" s="62" t="s">
        <v>947</v>
      </c>
      <c r="D811" s="62" t="s">
        <v>306</v>
      </c>
      <c r="E811" s="62" t="s">
        <v>1438</v>
      </c>
      <c r="F811" s="136">
        <v>0.11781799000000001</v>
      </c>
      <c r="G811" s="136">
        <v>5.1593910000000007E-2</v>
      </c>
      <c r="H811" s="77">
        <f t="shared" si="24"/>
        <v>1.28356389349053</v>
      </c>
      <c r="I811" s="63">
        <f t="shared" si="25"/>
        <v>9.1561470500612757E-6</v>
      </c>
      <c r="J811" s="139">
        <v>6.8666519920699995</v>
      </c>
      <c r="K811" s="139">
        <v>106.12668181818201</v>
      </c>
      <c r="L811" s="140"/>
    </row>
    <row r="812" spans="1:18" x14ac:dyDescent="0.2">
      <c r="A812" s="62" t="s">
        <v>2708</v>
      </c>
      <c r="B812" s="62" t="s">
        <v>290</v>
      </c>
      <c r="C812" s="62" t="s">
        <v>1226</v>
      </c>
      <c r="D812" s="62" t="s">
        <v>306</v>
      </c>
      <c r="E812" s="62" t="s">
        <v>1438</v>
      </c>
      <c r="F812" s="136">
        <v>0.11513525999999999</v>
      </c>
      <c r="G812" s="136">
        <v>0.38279001000000001</v>
      </c>
      <c r="H812" s="77">
        <f t="shared" si="24"/>
        <v>-0.69922083389793799</v>
      </c>
      <c r="I812" s="63">
        <f t="shared" si="25"/>
        <v>8.94766046515509E-6</v>
      </c>
      <c r="J812" s="139">
        <v>17.0011282</v>
      </c>
      <c r="K812" s="139">
        <v>17.6442727272727</v>
      </c>
      <c r="L812" s="140"/>
    </row>
    <row r="813" spans="1:18" x14ac:dyDescent="0.2">
      <c r="A813" s="62" t="s">
        <v>395</v>
      </c>
      <c r="B813" s="62" t="s">
        <v>667</v>
      </c>
      <c r="C813" s="62" t="s">
        <v>1227</v>
      </c>
      <c r="D813" s="62" t="s">
        <v>306</v>
      </c>
      <c r="E813" s="62" t="s">
        <v>1438</v>
      </c>
      <c r="F813" s="136">
        <v>0.11297686999999999</v>
      </c>
      <c r="G813" s="136">
        <v>1.25428E-2</v>
      </c>
      <c r="H813" s="77">
        <f t="shared" si="24"/>
        <v>8.0073085754377011</v>
      </c>
      <c r="I813" s="63">
        <f t="shared" si="25"/>
        <v>8.7799226160254147E-6</v>
      </c>
      <c r="J813" s="139">
        <v>11.043396019999999</v>
      </c>
      <c r="K813" s="139">
        <v>19.015863636363601</v>
      </c>
      <c r="L813" s="140"/>
      <c r="R813" s="152"/>
    </row>
    <row r="814" spans="1:18" x14ac:dyDescent="0.2">
      <c r="A814" s="62" t="s">
        <v>2806</v>
      </c>
      <c r="B814" s="62" t="s">
        <v>2807</v>
      </c>
      <c r="C814" s="62" t="s">
        <v>2797</v>
      </c>
      <c r="D814" s="62" t="s">
        <v>306</v>
      </c>
      <c r="E814" s="62" t="s">
        <v>1438</v>
      </c>
      <c r="F814" s="136">
        <v>0.11114934</v>
      </c>
      <c r="G814" s="136">
        <v>1.196233E-2</v>
      </c>
      <c r="H814" s="77">
        <f t="shared" si="24"/>
        <v>8.2916129215629386</v>
      </c>
      <c r="I814" s="63">
        <f t="shared" si="25"/>
        <v>8.6378973326336475E-6</v>
      </c>
      <c r="J814" s="139">
        <v>18.422635743900003</v>
      </c>
      <c r="K814" s="139">
        <v>32.790999999999997</v>
      </c>
      <c r="L814" s="140"/>
    </row>
    <row r="815" spans="1:18" x14ac:dyDescent="0.2">
      <c r="A815" s="62" t="s">
        <v>515</v>
      </c>
      <c r="B815" s="62" t="s">
        <v>516</v>
      </c>
      <c r="C815" s="62" t="s">
        <v>1229</v>
      </c>
      <c r="D815" s="62" t="s">
        <v>306</v>
      </c>
      <c r="E815" s="62" t="s">
        <v>308</v>
      </c>
      <c r="F815" s="136">
        <v>0.10936071999999999</v>
      </c>
      <c r="G815" s="136">
        <v>7.1992301150000007</v>
      </c>
      <c r="H815" s="77">
        <f t="shared" si="24"/>
        <v>-0.98480938680204977</v>
      </c>
      <c r="I815" s="63">
        <f t="shared" si="25"/>
        <v>8.4988959141178437E-6</v>
      </c>
      <c r="J815" s="139">
        <v>303.28804317999999</v>
      </c>
      <c r="K815" s="139">
        <v>22.579000000000001</v>
      </c>
      <c r="L815" s="140"/>
    </row>
    <row r="816" spans="1:18" x14ac:dyDescent="0.2">
      <c r="A816" s="62" t="s">
        <v>296</v>
      </c>
      <c r="B816" s="62" t="s">
        <v>297</v>
      </c>
      <c r="C816" s="62" t="s">
        <v>1232</v>
      </c>
      <c r="D816" s="62" t="s">
        <v>306</v>
      </c>
      <c r="E816" s="62" t="s">
        <v>308</v>
      </c>
      <c r="F816" s="136">
        <v>0.10866706</v>
      </c>
      <c r="G816" s="136">
        <v>7.360388000000001E-2</v>
      </c>
      <c r="H816" s="77">
        <f t="shared" si="24"/>
        <v>0.47637678883232759</v>
      </c>
      <c r="I816" s="63">
        <f t="shared" si="25"/>
        <v>8.4449885866991244E-6</v>
      </c>
      <c r="J816" s="139">
        <v>9.6585352499999999</v>
      </c>
      <c r="K816" s="139">
        <v>89.3869090909091</v>
      </c>
      <c r="L816" s="140"/>
    </row>
    <row r="817" spans="1:18" x14ac:dyDescent="0.2">
      <c r="A817" s="62" t="s">
        <v>2411</v>
      </c>
      <c r="B817" s="62" t="s">
        <v>432</v>
      </c>
      <c r="C817" s="62" t="s">
        <v>947</v>
      </c>
      <c r="D817" s="62" t="s">
        <v>306</v>
      </c>
      <c r="E817" s="62" t="s">
        <v>1438</v>
      </c>
      <c r="F817" s="136">
        <v>0.10638262</v>
      </c>
      <c r="G817" s="136">
        <v>6.5326750000000003E-2</v>
      </c>
      <c r="H817" s="77">
        <f t="shared" si="24"/>
        <v>0.62846950139108393</v>
      </c>
      <c r="I817" s="63">
        <f t="shared" si="25"/>
        <v>8.2674548453151298E-6</v>
      </c>
      <c r="J817" s="139">
        <v>26.500292182999999</v>
      </c>
      <c r="K817" s="139">
        <v>49.8483181818182</v>
      </c>
      <c r="L817" s="140"/>
      <c r="R817" s="152"/>
    </row>
    <row r="818" spans="1:18" x14ac:dyDescent="0.2">
      <c r="A818" s="62" t="s">
        <v>392</v>
      </c>
      <c r="B818" s="62" t="s">
        <v>665</v>
      </c>
      <c r="C818" s="62" t="s">
        <v>1227</v>
      </c>
      <c r="D818" s="62" t="s">
        <v>306</v>
      </c>
      <c r="E818" s="62" t="s">
        <v>1438</v>
      </c>
      <c r="F818" s="136">
        <v>0.10549315099999999</v>
      </c>
      <c r="G818" s="136">
        <v>0.46960023400000001</v>
      </c>
      <c r="H818" s="77">
        <f t="shared" si="24"/>
        <v>-0.77535541219513104</v>
      </c>
      <c r="I818" s="63">
        <f t="shared" si="25"/>
        <v>8.1983303511655446E-6</v>
      </c>
      <c r="J818" s="139">
        <v>38.150464619999994</v>
      </c>
      <c r="K818" s="139">
        <v>17.8304090909091</v>
      </c>
      <c r="L818" s="140"/>
    </row>
    <row r="819" spans="1:18" x14ac:dyDescent="0.2">
      <c r="A819" s="62" t="s">
        <v>475</v>
      </c>
      <c r="B819" s="62" t="s">
        <v>476</v>
      </c>
      <c r="C819" s="62" t="s">
        <v>1232</v>
      </c>
      <c r="D819" s="62" t="s">
        <v>306</v>
      </c>
      <c r="E819" s="62" t="s">
        <v>1438</v>
      </c>
      <c r="F819" s="136">
        <v>0.10213674</v>
      </c>
      <c r="G819" s="136">
        <v>5.0216280000000002E-2</v>
      </c>
      <c r="H819" s="77">
        <f t="shared" si="24"/>
        <v>1.0339368029650942</v>
      </c>
      <c r="I819" s="63">
        <f t="shared" si="25"/>
        <v>7.9374890935915263E-6</v>
      </c>
      <c r="J819" s="139">
        <v>17.70279038</v>
      </c>
      <c r="K819" s="139">
        <v>77.103045454545494</v>
      </c>
      <c r="L819" s="140"/>
    </row>
    <row r="820" spans="1:18" x14ac:dyDescent="0.2">
      <c r="A820" s="62" t="s">
        <v>2945</v>
      </c>
      <c r="B820" s="62" t="s">
        <v>2946</v>
      </c>
      <c r="C820" s="62" t="s">
        <v>1378</v>
      </c>
      <c r="D820" s="62" t="s">
        <v>307</v>
      </c>
      <c r="E820" s="62" t="s">
        <v>1438</v>
      </c>
      <c r="F820" s="136">
        <v>0.10126428999999999</v>
      </c>
      <c r="G820" s="136">
        <v>0</v>
      </c>
      <c r="H820" s="77" t="str">
        <f t="shared" si="24"/>
        <v/>
      </c>
      <c r="I820" s="63">
        <f t="shared" si="25"/>
        <v>7.8696872197535312E-6</v>
      </c>
      <c r="J820" s="139">
        <v>35.808</v>
      </c>
      <c r="K820" s="139">
        <v>82.898499999999999</v>
      </c>
      <c r="L820" s="140"/>
    </row>
    <row r="821" spans="1:18" x14ac:dyDescent="0.2">
      <c r="A821" s="62" t="s">
        <v>2443</v>
      </c>
      <c r="B821" s="62" t="s">
        <v>1396</v>
      </c>
      <c r="C821" s="62" t="s">
        <v>947</v>
      </c>
      <c r="D821" s="62" t="s">
        <v>306</v>
      </c>
      <c r="E821" s="62" t="s">
        <v>1438</v>
      </c>
      <c r="F821" s="136">
        <v>9.8631768999999994E-2</v>
      </c>
      <c r="G821" s="136">
        <v>1.9195999999999998E-3</v>
      </c>
      <c r="H821" s="77">
        <f t="shared" si="24"/>
        <v>50.381417482808921</v>
      </c>
      <c r="I821" s="63">
        <f t="shared" si="25"/>
        <v>7.6651025940238427E-6</v>
      </c>
      <c r="J821" s="139">
        <v>10.93045398328</v>
      </c>
      <c r="K821" s="139">
        <v>114.746909090909</v>
      </c>
      <c r="L821" s="140"/>
    </row>
    <row r="822" spans="1:18" x14ac:dyDescent="0.2">
      <c r="A822" s="62" t="s">
        <v>198</v>
      </c>
      <c r="B822" s="62" t="s">
        <v>199</v>
      </c>
      <c r="C822" s="62" t="s">
        <v>219</v>
      </c>
      <c r="D822" s="62" t="s">
        <v>307</v>
      </c>
      <c r="E822" s="62" t="s">
        <v>1438</v>
      </c>
      <c r="F822" s="136">
        <v>9.8231559999999996E-2</v>
      </c>
      <c r="G822" s="136">
        <v>0.64381893000000001</v>
      </c>
      <c r="H822" s="77">
        <f t="shared" si="24"/>
        <v>-0.84742362266359583</v>
      </c>
      <c r="I822" s="63">
        <f t="shared" si="25"/>
        <v>7.6340006166878007E-6</v>
      </c>
      <c r="J822" s="139">
        <v>49.093499999999999</v>
      </c>
      <c r="K822" s="139">
        <v>72.763090909090906</v>
      </c>
      <c r="L822" s="140"/>
    </row>
    <row r="823" spans="1:18" x14ac:dyDescent="0.2">
      <c r="A823" s="62" t="s">
        <v>2707</v>
      </c>
      <c r="B823" s="62" t="s">
        <v>292</v>
      </c>
      <c r="C823" s="62" t="s">
        <v>1226</v>
      </c>
      <c r="D823" s="62" t="s">
        <v>306</v>
      </c>
      <c r="E823" s="62" t="s">
        <v>1438</v>
      </c>
      <c r="F823" s="136">
        <v>9.7961500000000007E-2</v>
      </c>
      <c r="G823" s="136">
        <v>0.25412924999999997</v>
      </c>
      <c r="H823" s="77">
        <f t="shared" si="24"/>
        <v>-0.61452095734749146</v>
      </c>
      <c r="I823" s="63">
        <f t="shared" si="25"/>
        <v>7.6130130826758938E-6</v>
      </c>
      <c r="J823" s="139">
        <v>30.648677480000003</v>
      </c>
      <c r="K823" s="139">
        <v>17.8296818181818</v>
      </c>
      <c r="L823" s="140"/>
    </row>
    <row r="824" spans="1:18" x14ac:dyDescent="0.2">
      <c r="A824" s="62" t="s">
        <v>112</v>
      </c>
      <c r="B824" s="62" t="s">
        <v>113</v>
      </c>
      <c r="C824" s="62" t="s">
        <v>1233</v>
      </c>
      <c r="D824" s="62" t="s">
        <v>307</v>
      </c>
      <c r="E824" s="62" t="s">
        <v>308</v>
      </c>
      <c r="F824" s="136">
        <v>9.78662E-2</v>
      </c>
      <c r="G824" s="136">
        <v>0.32561588000000002</v>
      </c>
      <c r="H824" s="77">
        <f t="shared" si="24"/>
        <v>-0.69944279130366738</v>
      </c>
      <c r="I824" s="63">
        <f t="shared" si="25"/>
        <v>7.6056069063027363E-6</v>
      </c>
      <c r="J824" s="139">
        <v>4.4680111699999996</v>
      </c>
      <c r="K824" s="139">
        <v>71.289818181818205</v>
      </c>
      <c r="L824" s="140"/>
    </row>
    <row r="825" spans="1:18" x14ac:dyDescent="0.2">
      <c r="A825" s="62" t="s">
        <v>2665</v>
      </c>
      <c r="B825" s="62" t="s">
        <v>564</v>
      </c>
      <c r="C825" s="62" t="s">
        <v>1231</v>
      </c>
      <c r="D825" s="62" t="s">
        <v>307</v>
      </c>
      <c r="E825" s="62" t="s">
        <v>308</v>
      </c>
      <c r="F825" s="136">
        <v>9.6620360000000002E-2</v>
      </c>
      <c r="G825" s="136">
        <v>3.7795551299999999</v>
      </c>
      <c r="H825" s="77">
        <f t="shared" si="24"/>
        <v>-0.97443604956755847</v>
      </c>
      <c r="I825" s="63">
        <f t="shared" si="25"/>
        <v>7.5087872759487613E-6</v>
      </c>
      <c r="J825" s="139">
        <v>37.225618189999999</v>
      </c>
      <c r="K825" s="139">
        <v>15.269227272727299</v>
      </c>
      <c r="L825" s="140"/>
      <c r="R825" s="152"/>
    </row>
    <row r="826" spans="1:18" x14ac:dyDescent="0.2">
      <c r="A826" s="62" t="s">
        <v>2234</v>
      </c>
      <c r="B826" s="62" t="s">
        <v>2098</v>
      </c>
      <c r="C826" s="62" t="s">
        <v>219</v>
      </c>
      <c r="D826" s="62" t="s">
        <v>1149</v>
      </c>
      <c r="E826" s="62" t="s">
        <v>308</v>
      </c>
      <c r="F826" s="136">
        <v>9.5243309999999998E-2</v>
      </c>
      <c r="G826" s="136">
        <v>5.4221390000000001E-2</v>
      </c>
      <c r="H826" s="77">
        <f t="shared" si="24"/>
        <v>0.75656341528684523</v>
      </c>
      <c r="I826" s="63">
        <f t="shared" si="25"/>
        <v>7.4017707473584591E-6</v>
      </c>
      <c r="J826" s="139">
        <v>7.1442000000000005</v>
      </c>
      <c r="K826" s="139">
        <v>102.3365</v>
      </c>
      <c r="L826" s="140"/>
    </row>
    <row r="827" spans="1:18" x14ac:dyDescent="0.2">
      <c r="A827" s="62" t="s">
        <v>2440</v>
      </c>
      <c r="B827" s="62" t="s">
        <v>1402</v>
      </c>
      <c r="C827" s="62" t="s">
        <v>947</v>
      </c>
      <c r="D827" s="62" t="s">
        <v>306</v>
      </c>
      <c r="E827" s="62" t="s">
        <v>1438</v>
      </c>
      <c r="F827" s="136">
        <v>9.5031535999999986E-2</v>
      </c>
      <c r="G827" s="136">
        <v>4.8572295000000001E-2</v>
      </c>
      <c r="H827" s="77">
        <f t="shared" si="24"/>
        <v>0.95649672308051303</v>
      </c>
      <c r="I827" s="63">
        <f t="shared" si="25"/>
        <v>7.3853128712278299E-6</v>
      </c>
      <c r="J827" s="139">
        <v>24.287749355999999</v>
      </c>
      <c r="K827" s="139">
        <v>126.4555</v>
      </c>
      <c r="L827" s="140"/>
    </row>
    <row r="828" spans="1:18" x14ac:dyDescent="0.2">
      <c r="A828" s="62" t="s">
        <v>1600</v>
      </c>
      <c r="B828" s="62" t="s">
        <v>1599</v>
      </c>
      <c r="C828" s="62" t="s">
        <v>1378</v>
      </c>
      <c r="D828" s="62" t="s">
        <v>307</v>
      </c>
      <c r="E828" s="62" t="s">
        <v>308</v>
      </c>
      <c r="F828" s="136">
        <v>9.1992240000000003E-2</v>
      </c>
      <c r="G828" s="136">
        <v>7.1927850000000002E-2</v>
      </c>
      <c r="H828" s="77">
        <f t="shared" si="24"/>
        <v>0.27895161609863228</v>
      </c>
      <c r="I828" s="63">
        <f t="shared" si="25"/>
        <v>7.1491159958214267E-6</v>
      </c>
      <c r="J828" s="139">
        <v>2.1726000000000001</v>
      </c>
      <c r="K828" s="139">
        <v>53.4939545454545</v>
      </c>
      <c r="L828" s="140"/>
    </row>
    <row r="829" spans="1:18" x14ac:dyDescent="0.2">
      <c r="A829" s="62" t="s">
        <v>2286</v>
      </c>
      <c r="B829" s="62" t="s">
        <v>1720</v>
      </c>
      <c r="C829" s="62" t="s">
        <v>947</v>
      </c>
      <c r="D829" s="62" t="s">
        <v>306</v>
      </c>
      <c r="E829" s="62" t="s">
        <v>308</v>
      </c>
      <c r="F829" s="136">
        <v>9.0230000000000005E-2</v>
      </c>
      <c r="G829" s="136">
        <v>1.9016805000000001E-2</v>
      </c>
      <c r="H829" s="77">
        <f t="shared" si="24"/>
        <v>3.7447507612346023</v>
      </c>
      <c r="I829" s="63">
        <f t="shared" si="25"/>
        <v>7.0121646815314781E-6</v>
      </c>
      <c r="J829" s="139">
        <v>0.74959929660000002</v>
      </c>
      <c r="K829" s="139">
        <v>11.291090909090901</v>
      </c>
      <c r="L829" s="140"/>
    </row>
    <row r="830" spans="1:18" x14ac:dyDescent="0.2">
      <c r="A830" s="62" t="s">
        <v>2448</v>
      </c>
      <c r="B830" s="62" t="s">
        <v>1403</v>
      </c>
      <c r="C830" s="62" t="s">
        <v>947</v>
      </c>
      <c r="D830" s="62" t="s">
        <v>306</v>
      </c>
      <c r="E830" s="62" t="s">
        <v>1438</v>
      </c>
      <c r="F830" s="136">
        <v>9.0189925000000004E-2</v>
      </c>
      <c r="G830" s="136">
        <v>0.16484960000000001</v>
      </c>
      <c r="H830" s="77">
        <f t="shared" si="24"/>
        <v>-0.45289570008055835</v>
      </c>
      <c r="I830" s="63">
        <f t="shared" si="25"/>
        <v>7.0090502794522098E-6</v>
      </c>
      <c r="J830" s="139">
        <v>12.6134795592</v>
      </c>
      <c r="K830" s="139">
        <v>128.205409090909</v>
      </c>
      <c r="L830" s="140"/>
    </row>
    <row r="831" spans="1:18" x14ac:dyDescent="0.2">
      <c r="A831" s="62" t="s">
        <v>2622</v>
      </c>
      <c r="B831" s="62" t="s">
        <v>1335</v>
      </c>
      <c r="C831" s="62" t="s">
        <v>1231</v>
      </c>
      <c r="D831" s="62" t="s">
        <v>307</v>
      </c>
      <c r="E831" s="62" t="s">
        <v>308</v>
      </c>
      <c r="F831" s="136">
        <v>9.0156457999999995E-2</v>
      </c>
      <c r="G831" s="136">
        <v>0.49625788700000001</v>
      </c>
      <c r="H831" s="77">
        <f t="shared" si="24"/>
        <v>-0.81832740524283099</v>
      </c>
      <c r="I831" s="63">
        <f t="shared" si="25"/>
        <v>7.0064494137157936E-6</v>
      </c>
      <c r="J831" s="139">
        <v>258.31940293000002</v>
      </c>
      <c r="K831" s="139">
        <v>52.777590909090897</v>
      </c>
      <c r="L831" s="140"/>
      <c r="M831" s="140"/>
      <c r="N831" s="140"/>
      <c r="O831" s="140"/>
      <c r="P831" s="140"/>
      <c r="Q831" s="140"/>
    </row>
    <row r="832" spans="1:18" x14ac:dyDescent="0.2">
      <c r="A832" s="62" t="s">
        <v>2825</v>
      </c>
      <c r="B832" s="62" t="s">
        <v>2826</v>
      </c>
      <c r="C832" s="62" t="s">
        <v>219</v>
      </c>
      <c r="D832" s="62" t="s">
        <v>1149</v>
      </c>
      <c r="E832" s="62" t="s">
        <v>308</v>
      </c>
      <c r="F832" s="136">
        <v>8.8747160000000005E-2</v>
      </c>
      <c r="G832" s="136">
        <v>6.131176E-2</v>
      </c>
      <c r="H832" s="77">
        <f t="shared" si="24"/>
        <v>0.44747369835737882</v>
      </c>
      <c r="I832" s="63">
        <f t="shared" si="25"/>
        <v>6.8969267531666096E-6</v>
      </c>
      <c r="J832" s="139">
        <v>62.103675000000003</v>
      </c>
      <c r="K832" s="139">
        <v>81.158454545454504</v>
      </c>
      <c r="L832" s="140"/>
      <c r="R832" s="140"/>
    </row>
    <row r="833" spans="1:18" x14ac:dyDescent="0.2">
      <c r="A833" s="62" t="s">
        <v>2861</v>
      </c>
      <c r="B833" s="62" t="s">
        <v>2862</v>
      </c>
      <c r="C833" s="62" t="s">
        <v>433</v>
      </c>
      <c r="D833" s="62" t="s">
        <v>1149</v>
      </c>
      <c r="E833" s="62" t="s">
        <v>308</v>
      </c>
      <c r="F833" s="136">
        <v>8.8176000000000004E-2</v>
      </c>
      <c r="G833" s="136">
        <v>2.1099110000000001E-2</v>
      </c>
      <c r="H833" s="77">
        <f t="shared" si="24"/>
        <v>3.1791336222238762</v>
      </c>
      <c r="I833" s="63">
        <f t="shared" si="25"/>
        <v>6.852539432103731E-6</v>
      </c>
      <c r="J833" s="139">
        <v>188.6876818435</v>
      </c>
      <c r="K833" s="139">
        <v>180.688409090909</v>
      </c>
      <c r="L833" s="140"/>
    </row>
    <row r="834" spans="1:18" x14ac:dyDescent="0.2">
      <c r="A834" s="62" t="s">
        <v>2079</v>
      </c>
      <c r="B834" s="62" t="s">
        <v>2080</v>
      </c>
      <c r="C834" s="62" t="s">
        <v>1232</v>
      </c>
      <c r="D834" s="62" t="s">
        <v>306</v>
      </c>
      <c r="E834" s="62" t="s">
        <v>1438</v>
      </c>
      <c r="F834" s="136">
        <v>8.5177600000000006E-2</v>
      </c>
      <c r="G834" s="136">
        <v>4.3762000000000002E-3</v>
      </c>
      <c r="H834" s="77">
        <f t="shared" si="24"/>
        <v>18.463827064576574</v>
      </c>
      <c r="I834" s="63">
        <f t="shared" si="25"/>
        <v>6.6195207622477627E-6</v>
      </c>
      <c r="J834" s="139">
        <v>1.1782551299999999</v>
      </c>
      <c r="K834" s="139">
        <v>142.40059090909099</v>
      </c>
      <c r="L834" s="140"/>
    </row>
    <row r="835" spans="1:18" x14ac:dyDescent="0.2">
      <c r="A835" s="62" t="s">
        <v>586</v>
      </c>
      <c r="B835" s="62" t="s">
        <v>587</v>
      </c>
      <c r="C835" s="62" t="s">
        <v>1227</v>
      </c>
      <c r="D835" s="62" t="s">
        <v>306</v>
      </c>
      <c r="E835" s="62" t="s">
        <v>1438</v>
      </c>
      <c r="F835" s="136">
        <v>8.4902050000000007E-2</v>
      </c>
      <c r="G835" s="136">
        <v>0.15169925500000001</v>
      </c>
      <c r="H835" s="77">
        <f t="shared" si="24"/>
        <v>-0.44032651973142511</v>
      </c>
      <c r="I835" s="63">
        <f t="shared" si="25"/>
        <v>6.5981065765224386E-6</v>
      </c>
      <c r="J835" s="139">
        <v>12.157099970000001</v>
      </c>
      <c r="K835" s="139">
        <v>8.4425909090909101</v>
      </c>
      <c r="L835" s="140"/>
    </row>
    <row r="836" spans="1:18" x14ac:dyDescent="0.2">
      <c r="A836" s="62" t="s">
        <v>2266</v>
      </c>
      <c r="B836" s="62" t="s">
        <v>2267</v>
      </c>
      <c r="C836" s="62" t="s">
        <v>947</v>
      </c>
      <c r="D836" s="62" t="s">
        <v>306</v>
      </c>
      <c r="E836" s="62" t="s">
        <v>1438</v>
      </c>
      <c r="F836" s="136">
        <v>8.4436419999999998E-2</v>
      </c>
      <c r="G836" s="136">
        <v>2.0111650000000002E-2</v>
      </c>
      <c r="H836" s="77">
        <f t="shared" si="24"/>
        <v>3.1983835239773954</v>
      </c>
      <c r="I836" s="63">
        <f t="shared" si="25"/>
        <v>6.5619204495063518E-6</v>
      </c>
      <c r="J836" s="139">
        <v>1.753781831685</v>
      </c>
      <c r="K836" s="139">
        <v>186.18872727272699</v>
      </c>
      <c r="L836" s="140"/>
    </row>
    <row r="837" spans="1:18" x14ac:dyDescent="0.2">
      <c r="A837" s="62" t="s">
        <v>2941</v>
      </c>
      <c r="B837" s="62" t="s">
        <v>2942</v>
      </c>
      <c r="C837" s="62" t="s">
        <v>2797</v>
      </c>
      <c r="D837" s="62" t="s">
        <v>306</v>
      </c>
      <c r="E837" s="62" t="s">
        <v>1438</v>
      </c>
      <c r="F837" s="136">
        <v>8.3218020000000004E-2</v>
      </c>
      <c r="G837" s="136">
        <v>0</v>
      </c>
      <c r="H837" s="77" t="str">
        <f t="shared" si="24"/>
        <v/>
      </c>
      <c r="I837" s="63">
        <f t="shared" si="25"/>
        <v>6.4672333005760855E-6</v>
      </c>
      <c r="J837" s="139">
        <v>423.43278519300003</v>
      </c>
      <c r="K837" s="139">
        <v>54.291863636363601</v>
      </c>
      <c r="L837" s="140"/>
    </row>
    <row r="838" spans="1:18" x14ac:dyDescent="0.2">
      <c r="A838" s="62" t="s">
        <v>2769</v>
      </c>
      <c r="B838" s="62" t="s">
        <v>542</v>
      </c>
      <c r="C838" s="62" t="s">
        <v>2780</v>
      </c>
      <c r="D838" s="62" t="s">
        <v>306</v>
      </c>
      <c r="E838" s="62" t="s">
        <v>1438</v>
      </c>
      <c r="F838" s="136">
        <v>8.2474829999999999E-2</v>
      </c>
      <c r="G838" s="136">
        <v>0.49964944999999999</v>
      </c>
      <c r="H838" s="77">
        <f t="shared" si="24"/>
        <v>-0.83493461265693381</v>
      </c>
      <c r="I838" s="63">
        <f t="shared" si="25"/>
        <v>6.4094767820161005E-6</v>
      </c>
      <c r="J838" s="139">
        <v>4.5209351699999996</v>
      </c>
      <c r="K838" s="139">
        <v>22.054545454545501</v>
      </c>
      <c r="L838" s="140"/>
    </row>
    <row r="839" spans="1:18" x14ac:dyDescent="0.2">
      <c r="A839" s="62" t="s">
        <v>2260</v>
      </c>
      <c r="B839" s="62" t="s">
        <v>2261</v>
      </c>
      <c r="C839" s="62" t="s">
        <v>947</v>
      </c>
      <c r="D839" s="62" t="s">
        <v>306</v>
      </c>
      <c r="E839" s="62" t="s">
        <v>1438</v>
      </c>
      <c r="F839" s="136">
        <v>8.2445950000000004E-2</v>
      </c>
      <c r="G839" s="136">
        <v>8.2264999999999994E-3</v>
      </c>
      <c r="H839" s="77">
        <f t="shared" ref="H839:H902" si="26">IF(ISERROR(F839/G839-1),"",IF((F839/G839-1)&gt;10000%,"",F839/G839-1))</f>
        <v>9.0219959885735133</v>
      </c>
      <c r="I839" s="63">
        <f t="shared" ref="I839:I902" si="27">F839/$F$1039</f>
        <v>6.4072323919462507E-6</v>
      </c>
      <c r="J839" s="139">
        <v>1.2044809822500002</v>
      </c>
      <c r="K839" s="139">
        <v>183.91204545454499</v>
      </c>
      <c r="L839" s="140"/>
      <c r="R839" s="152"/>
    </row>
    <row r="840" spans="1:18" x14ac:dyDescent="0.2">
      <c r="A840" s="62" t="s">
        <v>802</v>
      </c>
      <c r="B840" s="62" t="s">
        <v>803</v>
      </c>
      <c r="C840" s="62" t="s">
        <v>1227</v>
      </c>
      <c r="D840" s="62" t="s">
        <v>306</v>
      </c>
      <c r="E840" s="62" t="s">
        <v>1438</v>
      </c>
      <c r="F840" s="136">
        <v>8.1940161999999997E-2</v>
      </c>
      <c r="G840" s="136">
        <v>5.01808444</v>
      </c>
      <c r="H840" s="77">
        <f t="shared" si="26"/>
        <v>-0.98367102766409409</v>
      </c>
      <c r="I840" s="63">
        <f t="shared" si="27"/>
        <v>6.3679254125608746E-6</v>
      </c>
      <c r="J840" s="139">
        <v>21.867209879999997</v>
      </c>
      <c r="K840" s="139">
        <v>15.0818636363636</v>
      </c>
      <c r="L840" s="140"/>
    </row>
    <row r="841" spans="1:18" x14ac:dyDescent="0.2">
      <c r="A841" s="62" t="s">
        <v>2354</v>
      </c>
      <c r="B841" s="62" t="s">
        <v>455</v>
      </c>
      <c r="C841" s="62" t="s">
        <v>947</v>
      </c>
      <c r="D841" s="62" t="s">
        <v>306</v>
      </c>
      <c r="E841" s="62" t="s">
        <v>1438</v>
      </c>
      <c r="F841" s="136">
        <v>8.1136936000000007E-2</v>
      </c>
      <c r="G841" s="136">
        <v>2.8290597000000001E-2</v>
      </c>
      <c r="H841" s="77">
        <f t="shared" si="26"/>
        <v>1.8679824607448192</v>
      </c>
      <c r="I841" s="63">
        <f t="shared" si="27"/>
        <v>6.3055032360288147E-6</v>
      </c>
      <c r="J841" s="139">
        <v>8.2809228471999994</v>
      </c>
      <c r="K841" s="139">
        <v>69.203954545454494</v>
      </c>
      <c r="L841" s="140"/>
    </row>
    <row r="842" spans="1:18" x14ac:dyDescent="0.2">
      <c r="A842" s="62" t="s">
        <v>2368</v>
      </c>
      <c r="B842" s="62" t="s">
        <v>362</v>
      </c>
      <c r="C842" s="62" t="s">
        <v>947</v>
      </c>
      <c r="D842" s="62" t="s">
        <v>306</v>
      </c>
      <c r="E842" s="62" t="s">
        <v>1438</v>
      </c>
      <c r="F842" s="136">
        <v>8.1088779999999999E-2</v>
      </c>
      <c r="G842" s="136">
        <v>8.4788509999999997E-2</v>
      </c>
      <c r="H842" s="77">
        <f t="shared" si="26"/>
        <v>-4.3634803819526891E-2</v>
      </c>
      <c r="I842" s="63">
        <f t="shared" si="27"/>
        <v>6.3017608243874106E-6</v>
      </c>
      <c r="J842" s="139">
        <v>6.6199654419600007</v>
      </c>
      <c r="K842" s="139">
        <v>55.713227272727302</v>
      </c>
      <c r="L842" s="140"/>
      <c r="R842" s="152"/>
    </row>
    <row r="843" spans="1:18" x14ac:dyDescent="0.2">
      <c r="A843" s="62" t="s">
        <v>319</v>
      </c>
      <c r="B843" s="62" t="s">
        <v>320</v>
      </c>
      <c r="C843" s="62" t="s">
        <v>1232</v>
      </c>
      <c r="D843" s="62" t="s">
        <v>306</v>
      </c>
      <c r="E843" s="62" t="s">
        <v>308</v>
      </c>
      <c r="F843" s="136">
        <v>7.8926850000000007E-2</v>
      </c>
      <c r="G843" s="136">
        <v>1.8000220000000001E-2</v>
      </c>
      <c r="H843" s="77">
        <f t="shared" si="26"/>
        <v>3.3847714083494536</v>
      </c>
      <c r="I843" s="63">
        <f t="shared" si="27"/>
        <v>6.1337478665026353E-6</v>
      </c>
      <c r="J843" s="139">
        <v>13.94322625</v>
      </c>
      <c r="K843" s="139">
        <v>62.750318181818201</v>
      </c>
      <c r="L843" s="140"/>
    </row>
    <row r="844" spans="1:18" x14ac:dyDescent="0.2">
      <c r="A844" s="62" t="s">
        <v>1460</v>
      </c>
      <c r="B844" s="62" t="s">
        <v>339</v>
      </c>
      <c r="C844" s="62" t="s">
        <v>1228</v>
      </c>
      <c r="D844" s="62" t="s">
        <v>306</v>
      </c>
      <c r="E844" s="62" t="s">
        <v>1438</v>
      </c>
      <c r="F844" s="136">
        <v>7.8532379999999999E-2</v>
      </c>
      <c r="G844" s="136">
        <v>1.687963E-2</v>
      </c>
      <c r="H844" s="77">
        <f t="shared" si="26"/>
        <v>3.6524941601208081</v>
      </c>
      <c r="I844" s="63">
        <f t="shared" si="27"/>
        <v>6.1030918917500718E-6</v>
      </c>
      <c r="J844" s="139">
        <v>10.455473420000001</v>
      </c>
      <c r="K844" s="139">
        <v>38.612136363636402</v>
      </c>
      <c r="L844" s="140"/>
    </row>
    <row r="845" spans="1:18" x14ac:dyDescent="0.2">
      <c r="A845" s="62" t="s">
        <v>1319</v>
      </c>
      <c r="B845" s="62" t="s">
        <v>1340</v>
      </c>
      <c r="C845" s="62" t="s">
        <v>1231</v>
      </c>
      <c r="D845" s="62" t="s">
        <v>307</v>
      </c>
      <c r="E845" s="62" t="s">
        <v>308</v>
      </c>
      <c r="F845" s="136">
        <v>7.6609720000000006E-2</v>
      </c>
      <c r="G845" s="136">
        <v>7.2185556799999997</v>
      </c>
      <c r="H845" s="77">
        <f t="shared" si="26"/>
        <v>-0.98938711240916821</v>
      </c>
      <c r="I845" s="63">
        <f t="shared" si="27"/>
        <v>5.9536736434225395E-6</v>
      </c>
      <c r="J845" s="139">
        <v>14.23569743999999</v>
      </c>
      <c r="K845" s="139">
        <v>24.216681818181801</v>
      </c>
      <c r="L845" s="140"/>
    </row>
    <row r="846" spans="1:18" x14ac:dyDescent="0.2">
      <c r="A846" s="62" t="s">
        <v>34</v>
      </c>
      <c r="B846" s="62" t="s">
        <v>769</v>
      </c>
      <c r="C846" s="62" t="s">
        <v>1230</v>
      </c>
      <c r="D846" s="62" t="s">
        <v>306</v>
      </c>
      <c r="E846" s="62" t="s">
        <v>1438</v>
      </c>
      <c r="F846" s="136">
        <v>7.5348100000000001E-2</v>
      </c>
      <c r="G846" s="136">
        <v>3.099503E-2</v>
      </c>
      <c r="H846" s="77">
        <f t="shared" si="26"/>
        <v>1.4309736109305264</v>
      </c>
      <c r="I846" s="63">
        <f t="shared" si="27"/>
        <v>5.855627680821256E-6</v>
      </c>
      <c r="J846" s="139">
        <v>8.0036190000000005</v>
      </c>
      <c r="K846" s="139">
        <v>88.618727272727298</v>
      </c>
      <c r="L846" s="140"/>
    </row>
    <row r="847" spans="1:18" x14ac:dyDescent="0.2">
      <c r="A847" s="62" t="s">
        <v>2419</v>
      </c>
      <c r="B847" s="62" t="s">
        <v>2194</v>
      </c>
      <c r="C847" s="62" t="s">
        <v>947</v>
      </c>
      <c r="D847" s="62" t="s">
        <v>306</v>
      </c>
      <c r="E847" s="62" t="s">
        <v>1438</v>
      </c>
      <c r="F847" s="136">
        <v>7.5071240000000011E-2</v>
      </c>
      <c r="G847" s="136">
        <v>0</v>
      </c>
      <c r="H847" s="77" t="str">
        <f t="shared" si="26"/>
        <v/>
      </c>
      <c r="I847" s="63">
        <f t="shared" si="27"/>
        <v>5.8341116893136784E-6</v>
      </c>
      <c r="J847" s="139">
        <v>34.920883322400002</v>
      </c>
      <c r="K847" s="139">
        <v>22.713181818181798</v>
      </c>
      <c r="L847" s="140"/>
    </row>
    <row r="848" spans="1:18" x14ac:dyDescent="0.2">
      <c r="A848" s="62" t="s">
        <v>487</v>
      </c>
      <c r="B848" s="62" t="s">
        <v>498</v>
      </c>
      <c r="C848" s="62" t="s">
        <v>1232</v>
      </c>
      <c r="D848" s="62" t="s">
        <v>306</v>
      </c>
      <c r="E848" s="62" t="s">
        <v>1438</v>
      </c>
      <c r="F848" s="136">
        <v>7.461305E-2</v>
      </c>
      <c r="G848" s="136">
        <v>4.3369559999999995E-2</v>
      </c>
      <c r="H848" s="77">
        <f t="shared" si="26"/>
        <v>0.72040135984778275</v>
      </c>
      <c r="I848" s="63">
        <f t="shared" si="27"/>
        <v>5.7985037569693251E-6</v>
      </c>
      <c r="J848" s="139">
        <v>31.424829339999999</v>
      </c>
      <c r="K848" s="139">
        <v>68.460227272727295</v>
      </c>
      <c r="L848" s="140"/>
    </row>
    <row r="849" spans="1:18" x14ac:dyDescent="0.2">
      <c r="A849" s="62" t="s">
        <v>2923</v>
      </c>
      <c r="B849" s="62" t="s">
        <v>2924</v>
      </c>
      <c r="C849" s="62" t="s">
        <v>1227</v>
      </c>
      <c r="D849" s="62" t="s">
        <v>306</v>
      </c>
      <c r="E849" s="62" t="s">
        <v>1438</v>
      </c>
      <c r="F849" s="136">
        <v>7.1166449999999992E-2</v>
      </c>
      <c r="G849" s="136">
        <v>9.7053759999999989E-2</v>
      </c>
      <c r="H849" s="77">
        <f t="shared" si="26"/>
        <v>-0.26673165470353755</v>
      </c>
      <c r="I849" s="63">
        <f t="shared" si="27"/>
        <v>5.5306535210016158E-6</v>
      </c>
      <c r="J849" s="139">
        <v>37.089785119999995</v>
      </c>
      <c r="K849" s="139">
        <v>12.1661818181818</v>
      </c>
      <c r="L849" s="140"/>
      <c r="M849" s="140"/>
      <c r="N849" s="140"/>
      <c r="O849" s="140"/>
      <c r="P849" s="140"/>
      <c r="Q849" s="140"/>
    </row>
    <row r="850" spans="1:18" x14ac:dyDescent="0.2">
      <c r="A850" s="62" t="s">
        <v>2003</v>
      </c>
      <c r="B850" s="62" t="s">
        <v>2004</v>
      </c>
      <c r="C850" s="62" t="s">
        <v>1228</v>
      </c>
      <c r="D850" s="62" t="s">
        <v>306</v>
      </c>
      <c r="E850" s="62" t="s">
        <v>1438</v>
      </c>
      <c r="F850" s="136">
        <v>7.0452559999999997E-2</v>
      </c>
      <c r="G850" s="136">
        <v>0.28766501999999999</v>
      </c>
      <c r="H850" s="77">
        <f t="shared" si="26"/>
        <v>-0.75508819250946813</v>
      </c>
      <c r="I850" s="63">
        <f t="shared" si="27"/>
        <v>5.4751740325332737E-6</v>
      </c>
      <c r="J850" s="139">
        <v>79.470535749999996</v>
      </c>
      <c r="K850" s="139">
        <v>25.0365</v>
      </c>
      <c r="L850" s="140"/>
    </row>
    <row r="851" spans="1:18" x14ac:dyDescent="0.2">
      <c r="A851" s="62" t="s">
        <v>2696</v>
      </c>
      <c r="B851" s="62" t="s">
        <v>29</v>
      </c>
      <c r="C851" s="62" t="s">
        <v>1231</v>
      </c>
      <c r="D851" s="62" t="s">
        <v>1149</v>
      </c>
      <c r="E851" s="62" t="s">
        <v>1438</v>
      </c>
      <c r="F851" s="136">
        <v>7.0245850000000012E-2</v>
      </c>
      <c r="G851" s="136">
        <v>3.6379019999999998E-2</v>
      </c>
      <c r="H851" s="77">
        <f t="shared" si="26"/>
        <v>0.93094398914539256</v>
      </c>
      <c r="I851" s="63">
        <f t="shared" si="27"/>
        <v>5.4591097018082459E-6</v>
      </c>
      <c r="J851" s="139">
        <v>33.857162240000001</v>
      </c>
      <c r="K851" s="139">
        <v>22.721090909090901</v>
      </c>
      <c r="L851" s="140"/>
    </row>
    <row r="852" spans="1:18" x14ac:dyDescent="0.2">
      <c r="A852" s="62" t="s">
        <v>2302</v>
      </c>
      <c r="B852" s="62" t="s">
        <v>1422</v>
      </c>
      <c r="C852" s="62" t="s">
        <v>947</v>
      </c>
      <c r="D852" s="62" t="s">
        <v>306</v>
      </c>
      <c r="E852" s="62" t="s">
        <v>1438</v>
      </c>
      <c r="F852" s="136">
        <v>7.0176149999999993E-2</v>
      </c>
      <c r="G852" s="136">
        <v>8.2918190000000003E-2</v>
      </c>
      <c r="H852" s="77">
        <f t="shared" si="26"/>
        <v>-0.15367002101710148</v>
      </c>
      <c r="I852" s="63">
        <f t="shared" si="27"/>
        <v>5.4536930124776144E-6</v>
      </c>
      <c r="J852" s="139">
        <v>13.741470865849999</v>
      </c>
      <c r="K852" s="139">
        <v>212.40254545454499</v>
      </c>
      <c r="L852" s="140"/>
    </row>
    <row r="853" spans="1:18" x14ac:dyDescent="0.2">
      <c r="A853" s="62" t="s">
        <v>856</v>
      </c>
      <c r="B853" s="62" t="s">
        <v>537</v>
      </c>
      <c r="C853" s="62" t="s">
        <v>1229</v>
      </c>
      <c r="D853" s="62" t="s">
        <v>306</v>
      </c>
      <c r="E853" s="62" t="s">
        <v>1438</v>
      </c>
      <c r="F853" s="136">
        <v>6.9914899999999988E-2</v>
      </c>
      <c r="G853" s="136">
        <v>7.2588559999999996E-2</v>
      </c>
      <c r="H853" s="77">
        <f t="shared" si="26"/>
        <v>-3.6833076727242009E-2</v>
      </c>
      <c r="I853" s="63">
        <f t="shared" si="27"/>
        <v>5.4333901417799514E-6</v>
      </c>
      <c r="J853" s="139">
        <v>57.067208719999996</v>
      </c>
      <c r="K853" s="139">
        <v>48.277227272727302</v>
      </c>
      <c r="L853" s="140"/>
      <c r="R853" s="140"/>
    </row>
    <row r="854" spans="1:18" x14ac:dyDescent="0.2">
      <c r="A854" s="62" t="s">
        <v>2719</v>
      </c>
      <c r="B854" s="62" t="s">
        <v>2176</v>
      </c>
      <c r="C854" s="62" t="s">
        <v>1231</v>
      </c>
      <c r="D854" s="62" t="s">
        <v>1149</v>
      </c>
      <c r="E854" s="62" t="s">
        <v>308</v>
      </c>
      <c r="F854" s="136">
        <v>6.9851099999999999E-2</v>
      </c>
      <c r="G854" s="136">
        <v>0.13943853</v>
      </c>
      <c r="H854" s="77">
        <f t="shared" si="26"/>
        <v>-0.49905452961961094</v>
      </c>
      <c r="I854" s="63">
        <f t="shared" si="27"/>
        <v>5.4284319670411548E-6</v>
      </c>
      <c r="J854" s="139">
        <v>2.5619829199999997</v>
      </c>
      <c r="K854" s="139">
        <v>9.5193636363636394</v>
      </c>
      <c r="L854" s="140"/>
    </row>
    <row r="855" spans="1:18" x14ac:dyDescent="0.2">
      <c r="A855" s="62" t="s">
        <v>2855</v>
      </c>
      <c r="B855" s="62" t="s">
        <v>2856</v>
      </c>
      <c r="C855" s="62" t="s">
        <v>433</v>
      </c>
      <c r="D855" s="62" t="s">
        <v>307</v>
      </c>
      <c r="E855" s="62" t="s">
        <v>308</v>
      </c>
      <c r="F855" s="136">
        <v>6.7369619999999991E-2</v>
      </c>
      <c r="G855" s="136">
        <v>3.1974999999999998E-3</v>
      </c>
      <c r="H855" s="77">
        <f t="shared" si="26"/>
        <v>20.069466770914776</v>
      </c>
      <c r="I855" s="63">
        <f t="shared" si="27"/>
        <v>5.2355853925767107E-6</v>
      </c>
      <c r="J855" s="139">
        <v>3.5274284599999999</v>
      </c>
      <c r="K855" s="139">
        <v>170.12450000000001</v>
      </c>
      <c r="L855" s="140"/>
      <c r="M855" s="140"/>
      <c r="N855" s="140"/>
      <c r="O855" s="140"/>
      <c r="P855" s="140"/>
      <c r="Q855" s="140"/>
    </row>
    <row r="856" spans="1:18" x14ac:dyDescent="0.2">
      <c r="A856" s="62" t="s">
        <v>2681</v>
      </c>
      <c r="B856" s="62" t="s">
        <v>289</v>
      </c>
      <c r="C856" s="62" t="s">
        <v>1226</v>
      </c>
      <c r="D856" s="62" t="s">
        <v>306</v>
      </c>
      <c r="E856" s="62" t="s">
        <v>1438</v>
      </c>
      <c r="F856" s="136">
        <v>6.6445829999999997E-2</v>
      </c>
      <c r="G856" s="136">
        <v>2.3895110000000001E-2</v>
      </c>
      <c r="H856" s="77">
        <f t="shared" si="26"/>
        <v>1.7807291952202773</v>
      </c>
      <c r="I856" s="63">
        <f t="shared" si="27"/>
        <v>5.1637936646464E-6</v>
      </c>
      <c r="J856" s="139">
        <v>50.611879009999996</v>
      </c>
      <c r="K856" s="139">
        <v>17.279636363636399</v>
      </c>
      <c r="L856" s="140"/>
    </row>
    <row r="857" spans="1:18" x14ac:dyDescent="0.2">
      <c r="A857" s="62" t="s">
        <v>486</v>
      </c>
      <c r="B857" s="62" t="s">
        <v>497</v>
      </c>
      <c r="C857" s="62" t="s">
        <v>1232</v>
      </c>
      <c r="D857" s="62" t="s">
        <v>306</v>
      </c>
      <c r="E857" s="62" t="s">
        <v>1438</v>
      </c>
      <c r="F857" s="136">
        <v>6.3386289999999998E-2</v>
      </c>
      <c r="G857" s="136">
        <v>0.18060895000000002</v>
      </c>
      <c r="H857" s="77">
        <f t="shared" si="26"/>
        <v>-0.64904125736847484</v>
      </c>
      <c r="I857" s="63">
        <f t="shared" si="27"/>
        <v>4.9260235401896475E-6</v>
      </c>
      <c r="J857" s="139">
        <v>70.183616959999995</v>
      </c>
      <c r="K857" s="139">
        <v>69.253818181818204</v>
      </c>
      <c r="L857" s="140"/>
    </row>
    <row r="858" spans="1:18" x14ac:dyDescent="0.2">
      <c r="A858" s="62" t="s">
        <v>2772</v>
      </c>
      <c r="B858" s="62" t="s">
        <v>520</v>
      </c>
      <c r="C858" s="62" t="s">
        <v>2780</v>
      </c>
      <c r="D858" s="62" t="s">
        <v>307</v>
      </c>
      <c r="E858" s="62" t="s">
        <v>308</v>
      </c>
      <c r="F858" s="136">
        <v>6.1869550000000002E-2</v>
      </c>
      <c r="G858" s="136">
        <v>0.13911499999999999</v>
      </c>
      <c r="H858" s="77">
        <f t="shared" si="26"/>
        <v>-0.55526327139417031</v>
      </c>
      <c r="I858" s="63">
        <f t="shared" si="27"/>
        <v>4.8081510957801827E-6</v>
      </c>
      <c r="J858" s="139">
        <v>2.8714510600000001</v>
      </c>
      <c r="K858" s="139">
        <v>41.2617727272727</v>
      </c>
      <c r="L858" s="140"/>
    </row>
    <row r="859" spans="1:18" x14ac:dyDescent="0.2">
      <c r="A859" s="62" t="s">
        <v>2695</v>
      </c>
      <c r="B859" s="62" t="s">
        <v>2065</v>
      </c>
      <c r="C859" s="62" t="s">
        <v>1231</v>
      </c>
      <c r="D859" s="62" t="s">
        <v>307</v>
      </c>
      <c r="E859" s="62" t="s">
        <v>1438</v>
      </c>
      <c r="F859" s="136">
        <v>6.0026929999999999E-2</v>
      </c>
      <c r="G859" s="136">
        <v>7.2289479999999989E-2</v>
      </c>
      <c r="H859" s="77">
        <f t="shared" si="26"/>
        <v>-0.16963118284984191</v>
      </c>
      <c r="I859" s="63">
        <f t="shared" si="27"/>
        <v>4.6649531030340499E-6</v>
      </c>
      <c r="J859" s="139">
        <v>7.8105563600000005</v>
      </c>
      <c r="K859" s="139">
        <v>73.562909090909102</v>
      </c>
      <c r="L859" s="140"/>
    </row>
    <row r="860" spans="1:18" x14ac:dyDescent="0.2">
      <c r="A860" s="62" t="s">
        <v>2851</v>
      </c>
      <c r="B860" s="62" t="s">
        <v>2852</v>
      </c>
      <c r="C860" s="62" t="s">
        <v>433</v>
      </c>
      <c r="D860" s="62" t="s">
        <v>307</v>
      </c>
      <c r="E860" s="62" t="s">
        <v>308</v>
      </c>
      <c r="F860" s="136">
        <v>5.9863300000000001E-2</v>
      </c>
      <c r="G860" s="136">
        <v>0.43933734999999996</v>
      </c>
      <c r="H860" s="77">
        <f t="shared" si="26"/>
        <v>-0.86374183756514211</v>
      </c>
      <c r="I860" s="63">
        <f t="shared" si="27"/>
        <v>4.652236705972773E-6</v>
      </c>
      <c r="J860" s="139">
        <v>13.4427302881</v>
      </c>
      <c r="K860" s="139">
        <v>165.53436363636399</v>
      </c>
      <c r="L860" s="140"/>
    </row>
    <row r="861" spans="1:18" x14ac:dyDescent="0.2">
      <c r="A861" s="62" t="s">
        <v>810</v>
      </c>
      <c r="B861" s="62" t="s">
        <v>811</v>
      </c>
      <c r="C861" s="62" t="s">
        <v>1227</v>
      </c>
      <c r="D861" s="62" t="s">
        <v>306</v>
      </c>
      <c r="E861" s="62" t="s">
        <v>1438</v>
      </c>
      <c r="F861" s="136">
        <v>5.8883618999999998E-2</v>
      </c>
      <c r="G861" s="136">
        <v>0.25859122000000001</v>
      </c>
      <c r="H861" s="77">
        <f t="shared" si="26"/>
        <v>-0.77229072588002023</v>
      </c>
      <c r="I861" s="63">
        <f t="shared" si="27"/>
        <v>4.5761014459997328E-6</v>
      </c>
      <c r="J861" s="139">
        <v>23.27950345</v>
      </c>
      <c r="K861" s="139">
        <v>34.181136363636398</v>
      </c>
      <c r="L861" s="140"/>
    </row>
    <row r="862" spans="1:18" x14ac:dyDescent="0.2">
      <c r="A862" s="62" t="s">
        <v>1464</v>
      </c>
      <c r="B862" s="62" t="s">
        <v>344</v>
      </c>
      <c r="C862" s="62" t="s">
        <v>1228</v>
      </c>
      <c r="D862" s="62" t="s">
        <v>306</v>
      </c>
      <c r="E862" s="62" t="s">
        <v>1438</v>
      </c>
      <c r="F862" s="136">
        <v>5.8226E-2</v>
      </c>
      <c r="G862" s="136">
        <v>7.7431691300000001</v>
      </c>
      <c r="H862" s="77">
        <f t="shared" si="26"/>
        <v>-0.99248033989411255</v>
      </c>
      <c r="I862" s="63">
        <f t="shared" si="27"/>
        <v>4.5249950210224078E-6</v>
      </c>
      <c r="J862" s="139">
        <v>115.81861075</v>
      </c>
      <c r="K862" s="139">
        <v>33.7529545454545</v>
      </c>
      <c r="L862" s="140"/>
    </row>
    <row r="863" spans="1:18" x14ac:dyDescent="0.2">
      <c r="A863" s="62" t="s">
        <v>2222</v>
      </c>
      <c r="B863" s="62" t="s">
        <v>2125</v>
      </c>
      <c r="C863" s="62" t="s">
        <v>219</v>
      </c>
      <c r="D863" s="62" t="s">
        <v>307</v>
      </c>
      <c r="E863" s="62" t="s">
        <v>308</v>
      </c>
      <c r="F863" s="136">
        <v>5.6222750000000002E-2</v>
      </c>
      <c r="G863" s="136">
        <v>0.25749004000000003</v>
      </c>
      <c r="H863" s="77">
        <f t="shared" si="26"/>
        <v>-0.78165077763784574</v>
      </c>
      <c r="I863" s="63">
        <f t="shared" si="27"/>
        <v>4.3693137742277943E-6</v>
      </c>
      <c r="J863" s="139">
        <v>257.61963071999998</v>
      </c>
      <c r="K863" s="139">
        <v>39.912500000000001</v>
      </c>
      <c r="L863" s="140"/>
    </row>
    <row r="864" spans="1:18" x14ac:dyDescent="0.2">
      <c r="A864" s="62" t="s">
        <v>2456</v>
      </c>
      <c r="B864" s="62" t="s">
        <v>686</v>
      </c>
      <c r="C864" s="62" t="s">
        <v>947</v>
      </c>
      <c r="D864" s="62" t="s">
        <v>307</v>
      </c>
      <c r="E864" s="62" t="s">
        <v>308</v>
      </c>
      <c r="F864" s="136">
        <v>5.3308679999999997E-2</v>
      </c>
      <c r="G864" s="136">
        <v>9.0892000000000001E-2</v>
      </c>
      <c r="H864" s="77">
        <f t="shared" si="26"/>
        <v>-0.41349425692030106</v>
      </c>
      <c r="I864" s="63">
        <f t="shared" si="27"/>
        <v>4.1428487544615254E-6</v>
      </c>
      <c r="J864" s="139">
        <v>5.2955175695000003</v>
      </c>
      <c r="K864" s="139">
        <v>93.12</v>
      </c>
      <c r="L864" s="140"/>
      <c r="M864" s="140"/>
      <c r="N864" s="140"/>
      <c r="O864" s="140"/>
      <c r="P864" s="140"/>
      <c r="Q864" s="140"/>
    </row>
    <row r="865" spans="1:17" x14ac:dyDescent="0.2">
      <c r="A865" s="62" t="s">
        <v>775</v>
      </c>
      <c r="B865" s="62" t="s">
        <v>776</v>
      </c>
      <c r="C865" s="62" t="s">
        <v>1227</v>
      </c>
      <c r="D865" s="62" t="s">
        <v>306</v>
      </c>
      <c r="E865" s="62" t="s">
        <v>1438</v>
      </c>
      <c r="F865" s="136">
        <v>5.2231932999999994E-2</v>
      </c>
      <c r="G865" s="136">
        <v>0.19322992899999999</v>
      </c>
      <c r="H865" s="77">
        <f t="shared" si="26"/>
        <v>-0.72969025414277311</v>
      </c>
      <c r="I865" s="63">
        <f t="shared" si="27"/>
        <v>4.0591700745951284E-6</v>
      </c>
      <c r="J865" s="139">
        <v>50.688810939999996</v>
      </c>
      <c r="K865" s="139">
        <v>15.266590909090899</v>
      </c>
      <c r="L865" s="140"/>
    </row>
    <row r="866" spans="1:17" x14ac:dyDescent="0.2">
      <c r="A866" s="62" t="s">
        <v>2306</v>
      </c>
      <c r="B866" s="62" t="s">
        <v>1426</v>
      </c>
      <c r="C866" s="62" t="s">
        <v>947</v>
      </c>
      <c r="D866" s="62" t="s">
        <v>306</v>
      </c>
      <c r="E866" s="62" t="s">
        <v>1438</v>
      </c>
      <c r="F866" s="136">
        <v>5.0744150000000002E-2</v>
      </c>
      <c r="G866" s="136">
        <v>1.7927040000000002E-2</v>
      </c>
      <c r="H866" s="77">
        <f t="shared" si="26"/>
        <v>1.8305927805147975</v>
      </c>
      <c r="I866" s="63">
        <f t="shared" si="27"/>
        <v>3.9435480042595094E-6</v>
      </c>
      <c r="J866" s="139">
        <v>3.45194629533</v>
      </c>
      <c r="K866" s="139">
        <v>228.567409090909</v>
      </c>
      <c r="L866" s="140"/>
    </row>
    <row r="867" spans="1:17" x14ac:dyDescent="0.2">
      <c r="A867" s="62" t="s">
        <v>2730</v>
      </c>
      <c r="B867" s="62" t="s">
        <v>2731</v>
      </c>
      <c r="C867" s="62" t="s">
        <v>1231</v>
      </c>
      <c r="D867" s="62" t="s">
        <v>1149</v>
      </c>
      <c r="E867" s="62" t="s">
        <v>308</v>
      </c>
      <c r="F867" s="136">
        <v>5.0112999999999998E-2</v>
      </c>
      <c r="G867" s="136">
        <v>2.4965000000000001E-2</v>
      </c>
      <c r="H867" s="77">
        <f t="shared" si="26"/>
        <v>1.0073302623673142</v>
      </c>
      <c r="I867" s="63">
        <f t="shared" si="27"/>
        <v>3.8944986000840847E-6</v>
      </c>
      <c r="J867" s="139">
        <v>20.168017329999998</v>
      </c>
      <c r="K867" s="139">
        <v>34.277272727272702</v>
      </c>
      <c r="L867" s="140"/>
    </row>
    <row r="868" spans="1:17" x14ac:dyDescent="0.2">
      <c r="A868" s="62" t="s">
        <v>1849</v>
      </c>
      <c r="B868" s="62" t="s">
        <v>1850</v>
      </c>
      <c r="C868" s="62" t="s">
        <v>1232</v>
      </c>
      <c r="D868" s="62" t="s">
        <v>306</v>
      </c>
      <c r="E868" s="62" t="s">
        <v>1438</v>
      </c>
      <c r="F868" s="136">
        <v>4.9885100000000002E-2</v>
      </c>
      <c r="G868" s="136">
        <v>0.35745076000000003</v>
      </c>
      <c r="H868" s="77">
        <f t="shared" si="26"/>
        <v>-0.86044203682767384</v>
      </c>
      <c r="I868" s="63">
        <f t="shared" si="27"/>
        <v>3.8767875025453389E-6</v>
      </c>
      <c r="J868" s="139">
        <v>4.3758447199999999</v>
      </c>
      <c r="K868" s="139">
        <v>242.26840909090899</v>
      </c>
      <c r="L868" s="140"/>
    </row>
    <row r="869" spans="1:17" x14ac:dyDescent="0.2">
      <c r="A869" s="62" t="s">
        <v>2699</v>
      </c>
      <c r="B869" s="62" t="s">
        <v>2172</v>
      </c>
      <c r="C869" s="62" t="s">
        <v>1231</v>
      </c>
      <c r="D869" s="62" t="s">
        <v>1149</v>
      </c>
      <c r="E869" s="62" t="s">
        <v>308</v>
      </c>
      <c r="F869" s="136">
        <v>4.9607999999999999E-2</v>
      </c>
      <c r="G869" s="136">
        <v>2.9253700000000001E-2</v>
      </c>
      <c r="H869" s="77">
        <f t="shared" si="26"/>
        <v>0.69578549038241322</v>
      </c>
      <c r="I869" s="63">
        <f t="shared" si="27"/>
        <v>3.8552528595967368E-6</v>
      </c>
      <c r="J869" s="139">
        <v>2.5691788600000001</v>
      </c>
      <c r="K869" s="139">
        <v>11.6898181818182</v>
      </c>
      <c r="L869" s="140"/>
    </row>
    <row r="870" spans="1:17" x14ac:dyDescent="0.2">
      <c r="A870" s="62" t="s">
        <v>2088</v>
      </c>
      <c r="B870" s="62" t="s">
        <v>2089</v>
      </c>
      <c r="C870" s="62" t="s">
        <v>1232</v>
      </c>
      <c r="D870" s="62" t="s">
        <v>306</v>
      </c>
      <c r="E870" s="62" t="s">
        <v>1438</v>
      </c>
      <c r="F870" s="136">
        <v>4.8800179999999999E-2</v>
      </c>
      <c r="G870" s="136">
        <v>2.24091E-3</v>
      </c>
      <c r="H870" s="77">
        <f t="shared" si="26"/>
        <v>20.776947757830523</v>
      </c>
      <c r="I870" s="63">
        <f t="shared" si="27"/>
        <v>3.792473663397748E-6</v>
      </c>
      <c r="J870" s="139">
        <v>1.4049903700000002</v>
      </c>
      <c r="K870" s="139">
        <v>141.239</v>
      </c>
      <c r="L870" s="140"/>
    </row>
    <row r="871" spans="1:17" x14ac:dyDescent="0.2">
      <c r="A871" s="62" t="s">
        <v>2230</v>
      </c>
      <c r="B871" s="62" t="s">
        <v>2127</v>
      </c>
      <c r="C871" s="62" t="s">
        <v>219</v>
      </c>
      <c r="D871" s="62" t="s">
        <v>1149</v>
      </c>
      <c r="E871" s="62" t="s">
        <v>308</v>
      </c>
      <c r="F871" s="136">
        <v>4.7549319999999999E-2</v>
      </c>
      <c r="G871" s="136">
        <v>0.24053078</v>
      </c>
      <c r="H871" s="77">
        <f t="shared" si="26"/>
        <v>-0.80231503011797489</v>
      </c>
      <c r="I871" s="63">
        <f t="shared" si="27"/>
        <v>3.6952639070690273E-6</v>
      </c>
      <c r="J871" s="139">
        <v>98.445960960000008</v>
      </c>
      <c r="K871" s="139">
        <v>84.738681818181803</v>
      </c>
      <c r="L871" s="140"/>
    </row>
    <row r="872" spans="1:17" x14ac:dyDescent="0.2">
      <c r="A872" s="62" t="s">
        <v>2574</v>
      </c>
      <c r="B872" s="62" t="s">
        <v>28</v>
      </c>
      <c r="C872" s="62" t="s">
        <v>1231</v>
      </c>
      <c r="D872" s="62" t="s">
        <v>1149</v>
      </c>
      <c r="E872" s="62" t="s">
        <v>1438</v>
      </c>
      <c r="F872" s="136">
        <v>4.74543655157246E-2</v>
      </c>
      <c r="G872" s="136">
        <v>0</v>
      </c>
      <c r="H872" s="77" t="str">
        <f t="shared" si="26"/>
        <v/>
      </c>
      <c r="I872" s="63">
        <f t="shared" si="27"/>
        <v>3.6878845822215377E-6</v>
      </c>
      <c r="J872" s="139">
        <v>28.8366979578418</v>
      </c>
      <c r="K872" s="139">
        <v>37.489772727272701</v>
      </c>
      <c r="L872" s="140"/>
    </row>
    <row r="873" spans="1:17" x14ac:dyDescent="0.2">
      <c r="A873" s="62" t="s">
        <v>860</v>
      </c>
      <c r="B873" s="62" t="s">
        <v>861</v>
      </c>
      <c r="C873" s="62" t="s">
        <v>1232</v>
      </c>
      <c r="D873" s="62" t="s">
        <v>306</v>
      </c>
      <c r="E873" s="62" t="s">
        <v>308</v>
      </c>
      <c r="F873" s="136">
        <v>4.7185464999999996E-2</v>
      </c>
      <c r="G873" s="136">
        <v>1.0441380899999999</v>
      </c>
      <c r="H873" s="77">
        <f t="shared" si="26"/>
        <v>-0.95480917184047942</v>
      </c>
      <c r="I873" s="63">
        <f t="shared" si="27"/>
        <v>3.6669871567620486E-6</v>
      </c>
      <c r="J873" s="139">
        <v>7.0842312199999995</v>
      </c>
      <c r="K873" s="139">
        <v>114.579954545455</v>
      </c>
      <c r="L873" s="140"/>
      <c r="M873" s="140"/>
      <c r="N873" s="140"/>
      <c r="O873" s="140"/>
      <c r="P873" s="140"/>
      <c r="Q873" s="140"/>
    </row>
    <row r="874" spans="1:17" x14ac:dyDescent="0.2">
      <c r="A874" s="62" t="s">
        <v>2074</v>
      </c>
      <c r="B874" s="62" t="s">
        <v>124</v>
      </c>
      <c r="C874" s="62" t="s">
        <v>1233</v>
      </c>
      <c r="D874" s="62" t="s">
        <v>307</v>
      </c>
      <c r="E874" s="62" t="s">
        <v>308</v>
      </c>
      <c r="F874" s="136">
        <v>4.6878386000000001E-2</v>
      </c>
      <c r="G874" s="136">
        <v>1.9808225999999998E-2</v>
      </c>
      <c r="H874" s="77">
        <f t="shared" si="26"/>
        <v>1.3666120327988991</v>
      </c>
      <c r="I874" s="63">
        <f t="shared" si="27"/>
        <v>3.6431227156865755E-6</v>
      </c>
      <c r="J874" s="139">
        <v>5.2710087850000003</v>
      </c>
      <c r="K874" s="139">
        <v>48.042045454545502</v>
      </c>
      <c r="L874" s="140"/>
    </row>
    <row r="875" spans="1:17" x14ac:dyDescent="0.2">
      <c r="A875" s="62" t="s">
        <v>36</v>
      </c>
      <c r="B875" s="62" t="s">
        <v>767</v>
      </c>
      <c r="C875" s="62" t="s">
        <v>1230</v>
      </c>
      <c r="D875" s="62" t="s">
        <v>306</v>
      </c>
      <c r="E875" s="62" t="s">
        <v>1438</v>
      </c>
      <c r="F875" s="136">
        <v>4.6649660000000003E-2</v>
      </c>
      <c r="G875" s="136">
        <v>0.86099400000000004</v>
      </c>
      <c r="H875" s="77">
        <f t="shared" si="26"/>
        <v>-0.94581883265156319</v>
      </c>
      <c r="I875" s="63">
        <f t="shared" si="27"/>
        <v>3.6253474261049734E-6</v>
      </c>
      <c r="J875" s="139">
        <v>8.7520399199999996</v>
      </c>
      <c r="K875" s="139">
        <v>115.585545454545</v>
      </c>
      <c r="L875" s="140"/>
    </row>
    <row r="876" spans="1:17" x14ac:dyDescent="0.2">
      <c r="A876" s="62" t="s">
        <v>2691</v>
      </c>
      <c r="B876" s="62" t="s">
        <v>469</v>
      </c>
      <c r="C876" s="62" t="s">
        <v>1226</v>
      </c>
      <c r="D876" s="62" t="s">
        <v>306</v>
      </c>
      <c r="E876" s="62" t="s">
        <v>1438</v>
      </c>
      <c r="F876" s="136">
        <v>4.6453929999999997E-2</v>
      </c>
      <c r="G876" s="136">
        <v>6.3777600000000005E-3</v>
      </c>
      <c r="H876" s="77">
        <f t="shared" si="26"/>
        <v>6.2837375504879445</v>
      </c>
      <c r="I876" s="63">
        <f t="shared" si="27"/>
        <v>3.6101363988067778E-6</v>
      </c>
      <c r="J876" s="139">
        <v>105.54071153999999</v>
      </c>
      <c r="K876" s="139">
        <v>29.528500000000001</v>
      </c>
      <c r="L876" s="140"/>
    </row>
    <row r="877" spans="1:17" x14ac:dyDescent="0.2">
      <c r="A877" s="62" t="s">
        <v>3101</v>
      </c>
      <c r="B877" s="62" t="s">
        <v>3102</v>
      </c>
      <c r="C877" s="62" t="s">
        <v>1378</v>
      </c>
      <c r="D877" s="62" t="s">
        <v>307</v>
      </c>
      <c r="E877" s="62" t="s">
        <v>1438</v>
      </c>
      <c r="F877" s="136">
        <v>4.51364E-2</v>
      </c>
      <c r="G877" s="136"/>
      <c r="H877" s="77" t="str">
        <f t="shared" si="26"/>
        <v/>
      </c>
      <c r="I877" s="63">
        <f t="shared" si="27"/>
        <v>3.5077454275903515E-6</v>
      </c>
      <c r="J877" s="139">
        <v>236.32</v>
      </c>
      <c r="K877" s="139">
        <v>74.913384615384601</v>
      </c>
      <c r="L877" s="140"/>
    </row>
    <row r="878" spans="1:17" x14ac:dyDescent="0.2">
      <c r="A878" s="62" t="s">
        <v>1606</v>
      </c>
      <c r="B878" s="62" t="s">
        <v>1605</v>
      </c>
      <c r="C878" s="62" t="s">
        <v>1378</v>
      </c>
      <c r="D878" s="62" t="s">
        <v>307</v>
      </c>
      <c r="E878" s="62" t="s">
        <v>308</v>
      </c>
      <c r="F878" s="136">
        <v>4.3037480000000003E-2</v>
      </c>
      <c r="G878" s="136">
        <v>0.22944704000000002</v>
      </c>
      <c r="H878" s="77">
        <f t="shared" si="26"/>
        <v>-0.81242956980399483</v>
      </c>
      <c r="I878" s="63">
        <f t="shared" si="27"/>
        <v>3.34462925011767E-6</v>
      </c>
      <c r="J878" s="139">
        <v>1.98756778</v>
      </c>
      <c r="K878" s="139">
        <v>121.678136363636</v>
      </c>
      <c r="L878" s="140"/>
    </row>
    <row r="879" spans="1:17" x14ac:dyDescent="0.2">
      <c r="A879" s="62" t="s">
        <v>570</v>
      </c>
      <c r="B879" s="62" t="s">
        <v>571</v>
      </c>
      <c r="C879" s="62" t="s">
        <v>1227</v>
      </c>
      <c r="D879" s="62" t="s">
        <v>306</v>
      </c>
      <c r="E879" s="62" t="s">
        <v>1438</v>
      </c>
      <c r="F879" s="136">
        <v>4.2071799999999999E-2</v>
      </c>
      <c r="G879" s="136">
        <v>3.7892399999999997E-3</v>
      </c>
      <c r="H879" s="77">
        <f t="shared" si="26"/>
        <v>10.102965238411924</v>
      </c>
      <c r="I879" s="63">
        <f t="shared" si="27"/>
        <v>3.2695820685853486E-6</v>
      </c>
      <c r="J879" s="139">
        <v>18.811148170000003</v>
      </c>
      <c r="K879" s="139">
        <v>6.9015909090909098</v>
      </c>
      <c r="L879" s="140"/>
    </row>
    <row r="880" spans="1:17" x14ac:dyDescent="0.2">
      <c r="A880" s="62" t="s">
        <v>1470</v>
      </c>
      <c r="B880" s="62" t="s">
        <v>334</v>
      </c>
      <c r="C880" s="62" t="s">
        <v>1228</v>
      </c>
      <c r="D880" s="62" t="s">
        <v>306</v>
      </c>
      <c r="E880" s="62" t="s">
        <v>1438</v>
      </c>
      <c r="F880" s="136">
        <v>4.0275410000000005E-2</v>
      </c>
      <c r="G880" s="136">
        <v>0.39178278000000005</v>
      </c>
      <c r="H880" s="77">
        <f t="shared" si="26"/>
        <v>-0.89719964210780268</v>
      </c>
      <c r="I880" s="63">
        <f t="shared" si="27"/>
        <v>3.129976809666405E-6</v>
      </c>
      <c r="J880" s="139">
        <v>12.178636259999999</v>
      </c>
      <c r="K880" s="139">
        <v>36.351272727272701</v>
      </c>
      <c r="L880" s="140"/>
    </row>
    <row r="881" spans="1:18" x14ac:dyDescent="0.2">
      <c r="A881" s="62" t="s">
        <v>200</v>
      </c>
      <c r="B881" s="62" t="s">
        <v>201</v>
      </c>
      <c r="C881" s="62" t="s">
        <v>219</v>
      </c>
      <c r="D881" s="62" t="s">
        <v>307</v>
      </c>
      <c r="E881" s="62" t="s">
        <v>1438</v>
      </c>
      <c r="F881" s="136">
        <v>3.9350199999999995E-2</v>
      </c>
      <c r="G881" s="136">
        <v>3.6100710000000001E-2</v>
      </c>
      <c r="H881" s="77">
        <f t="shared" si="26"/>
        <v>9.0011803091961218E-2</v>
      </c>
      <c r="I881" s="63">
        <f t="shared" si="27"/>
        <v>3.058074727376703E-6</v>
      </c>
      <c r="J881" s="139">
        <v>26.6175</v>
      </c>
      <c r="K881" s="139">
        <v>62.084590909090899</v>
      </c>
      <c r="L881" s="140"/>
    </row>
    <row r="882" spans="1:18" x14ac:dyDescent="0.2">
      <c r="A882" s="62" t="s">
        <v>1490</v>
      </c>
      <c r="B882" s="62" t="s">
        <v>1480</v>
      </c>
      <c r="C882" s="62" t="s">
        <v>1378</v>
      </c>
      <c r="D882" s="62" t="s">
        <v>307</v>
      </c>
      <c r="E882" s="62" t="s">
        <v>308</v>
      </c>
      <c r="F882" s="136">
        <v>3.6300499999999999E-2</v>
      </c>
      <c r="G882" s="136">
        <v>6.5100790000000006E-2</v>
      </c>
      <c r="H882" s="77">
        <f t="shared" si="26"/>
        <v>-0.44239539950283246</v>
      </c>
      <c r="I882" s="63">
        <f t="shared" si="27"/>
        <v>2.821069312001922E-6</v>
      </c>
      <c r="J882" s="139">
        <v>19.502700000000001</v>
      </c>
      <c r="K882" s="139">
        <v>43.517090909090903</v>
      </c>
      <c r="L882" s="140"/>
    </row>
    <row r="883" spans="1:18" x14ac:dyDescent="0.2">
      <c r="A883" s="62" t="s">
        <v>415</v>
      </c>
      <c r="B883" s="62" t="s">
        <v>416</v>
      </c>
      <c r="C883" s="62" t="s">
        <v>433</v>
      </c>
      <c r="D883" s="62" t="s">
        <v>1149</v>
      </c>
      <c r="E883" s="62" t="s">
        <v>308</v>
      </c>
      <c r="F883" s="136">
        <v>3.6197400000000005E-2</v>
      </c>
      <c r="G883" s="136">
        <v>1.9237669999999998E-2</v>
      </c>
      <c r="H883" s="77">
        <f t="shared" si="26"/>
        <v>0.88158961038421002</v>
      </c>
      <c r="I883" s="63">
        <f t="shared" si="27"/>
        <v>2.8130569637954953E-6</v>
      </c>
      <c r="J883" s="139">
        <v>71.995355660000001</v>
      </c>
      <c r="K883" s="139">
        <v>43.700590909090899</v>
      </c>
      <c r="L883" s="140"/>
      <c r="R883" s="152"/>
    </row>
    <row r="884" spans="1:18" x14ac:dyDescent="0.2">
      <c r="A884" s="62" t="s">
        <v>2705</v>
      </c>
      <c r="B884" s="62" t="s">
        <v>1360</v>
      </c>
      <c r="C884" s="62" t="s">
        <v>1226</v>
      </c>
      <c r="D884" s="62" t="s">
        <v>306</v>
      </c>
      <c r="E884" s="62" t="s">
        <v>1438</v>
      </c>
      <c r="F884" s="136">
        <v>3.4200599999999998E-2</v>
      </c>
      <c r="G884" s="136">
        <v>6.8799999999999998E-3</v>
      </c>
      <c r="H884" s="77">
        <f t="shared" si="26"/>
        <v>3.9710174418604645</v>
      </c>
      <c r="I884" s="63">
        <f t="shared" si="27"/>
        <v>2.6578769744783933E-6</v>
      </c>
      <c r="J884" s="139">
        <v>8.3339999999999996</v>
      </c>
      <c r="K884" s="139">
        <v>20.383772727272699</v>
      </c>
      <c r="L884" s="140"/>
    </row>
    <row r="885" spans="1:18" x14ac:dyDescent="0.2">
      <c r="A885" s="62" t="s">
        <v>1491</v>
      </c>
      <c r="B885" s="62" t="s">
        <v>1481</v>
      </c>
      <c r="C885" s="62" t="s">
        <v>1378</v>
      </c>
      <c r="D885" s="62" t="s">
        <v>307</v>
      </c>
      <c r="E885" s="62" t="s">
        <v>308</v>
      </c>
      <c r="F885" s="136">
        <v>3.2879640000000002E-2</v>
      </c>
      <c r="G885" s="136">
        <v>1.0614999999999999E-2</v>
      </c>
      <c r="H885" s="77">
        <f t="shared" si="26"/>
        <v>2.0974696184644372</v>
      </c>
      <c r="I885" s="63">
        <f t="shared" si="27"/>
        <v>2.5552194430840037E-6</v>
      </c>
      <c r="J885" s="139">
        <v>57.558883200000004</v>
      </c>
      <c r="K885" s="139">
        <v>28.0067272727273</v>
      </c>
      <c r="L885" s="140"/>
    </row>
    <row r="886" spans="1:18" x14ac:dyDescent="0.2">
      <c r="A886" s="62" t="s">
        <v>1598</v>
      </c>
      <c r="B886" s="62" t="s">
        <v>1597</v>
      </c>
      <c r="C886" s="62" t="s">
        <v>1378</v>
      </c>
      <c r="D886" s="62" t="s">
        <v>307</v>
      </c>
      <c r="E886" s="62" t="s">
        <v>308</v>
      </c>
      <c r="F886" s="136">
        <v>3.0811160000000001E-2</v>
      </c>
      <c r="G886" s="136">
        <v>1.03E-2</v>
      </c>
      <c r="H886" s="77">
        <f t="shared" si="26"/>
        <v>1.9913747572815534</v>
      </c>
      <c r="I886" s="63">
        <f t="shared" si="27"/>
        <v>2.394468890047827E-6</v>
      </c>
      <c r="J886" s="139">
        <v>1.41798588</v>
      </c>
      <c r="K886" s="139">
        <v>30.8027727272727</v>
      </c>
      <c r="L886" s="140"/>
    </row>
    <row r="887" spans="1:18" x14ac:dyDescent="0.2">
      <c r="A887" s="62" t="s">
        <v>484</v>
      </c>
      <c r="B887" s="62" t="s">
        <v>495</v>
      </c>
      <c r="C887" s="62" t="s">
        <v>1232</v>
      </c>
      <c r="D887" s="62" t="s">
        <v>306</v>
      </c>
      <c r="E887" s="62" t="s">
        <v>1438</v>
      </c>
      <c r="F887" s="136">
        <v>2.8555650000000002E-2</v>
      </c>
      <c r="G887" s="136">
        <v>9.6858924999999998E-2</v>
      </c>
      <c r="H887" s="77">
        <f t="shared" si="26"/>
        <v>-0.70518307941162872</v>
      </c>
      <c r="I887" s="63">
        <f t="shared" si="27"/>
        <v>2.2191834244505638E-6</v>
      </c>
      <c r="J887" s="139">
        <v>7.8284478200000001</v>
      </c>
      <c r="K887" s="139">
        <v>165.91113636363599</v>
      </c>
      <c r="L887" s="140"/>
      <c r="M887" s="140"/>
      <c r="N887" s="140"/>
      <c r="O887" s="140"/>
      <c r="P887" s="140"/>
      <c r="Q887" s="140"/>
    </row>
    <row r="888" spans="1:18" x14ac:dyDescent="0.2">
      <c r="A888" s="62" t="s">
        <v>2770</v>
      </c>
      <c r="B888" s="62" t="s">
        <v>51</v>
      </c>
      <c r="C888" s="62" t="s">
        <v>2780</v>
      </c>
      <c r="D888" s="62" t="s">
        <v>307</v>
      </c>
      <c r="E888" s="62" t="s">
        <v>308</v>
      </c>
      <c r="F888" s="136">
        <v>2.6952630000000002E-2</v>
      </c>
      <c r="G888" s="136">
        <v>4.5212066399999999</v>
      </c>
      <c r="H888" s="77">
        <f t="shared" si="26"/>
        <v>-0.99403862018569444</v>
      </c>
      <c r="I888" s="63">
        <f t="shared" si="27"/>
        <v>2.0946057869930816E-6</v>
      </c>
      <c r="J888" s="139">
        <v>10.0797115</v>
      </c>
      <c r="K888" s="139">
        <v>36.456136363636404</v>
      </c>
      <c r="L888" s="140"/>
    </row>
    <row r="889" spans="1:18" x14ac:dyDescent="0.2">
      <c r="A889" s="62" t="s">
        <v>2243</v>
      </c>
      <c r="B889" s="62" t="s">
        <v>1170</v>
      </c>
      <c r="C889" s="62" t="s">
        <v>219</v>
      </c>
      <c r="D889" s="62" t="s">
        <v>1149</v>
      </c>
      <c r="E889" s="62" t="s">
        <v>1438</v>
      </c>
      <c r="F889" s="136">
        <v>2.6940040000000002E-2</v>
      </c>
      <c r="G889" s="136">
        <v>0.50103333000000005</v>
      </c>
      <c r="H889" s="77">
        <f t="shared" si="26"/>
        <v>-0.94623104215442111</v>
      </c>
      <c r="I889" s="63">
        <f t="shared" si="27"/>
        <v>2.0936273634827139E-6</v>
      </c>
      <c r="J889" s="139">
        <v>12.72</v>
      </c>
      <c r="K889" s="139">
        <v>79.643000000000001</v>
      </c>
      <c r="L889" s="140"/>
    </row>
    <row r="890" spans="1:18" x14ac:dyDescent="0.2">
      <c r="A890" s="62" t="s">
        <v>1581</v>
      </c>
      <c r="B890" s="62" t="s">
        <v>1161</v>
      </c>
      <c r="C890" s="62" t="s">
        <v>1227</v>
      </c>
      <c r="D890" s="62" t="s">
        <v>306</v>
      </c>
      <c r="E890" s="62" t="s">
        <v>1438</v>
      </c>
      <c r="F890" s="136">
        <v>2.6472249999999999E-2</v>
      </c>
      <c r="G890" s="136">
        <v>2.357981E-2</v>
      </c>
      <c r="H890" s="77">
        <f t="shared" si="26"/>
        <v>0.12266595871637631</v>
      </c>
      <c r="I890" s="63">
        <f t="shared" si="27"/>
        <v>2.0572733734974138E-6</v>
      </c>
      <c r="J890" s="139">
        <v>16.54353227</v>
      </c>
      <c r="K890" s="139">
        <v>27.579909090909101</v>
      </c>
      <c r="L890" s="140"/>
    </row>
    <row r="891" spans="1:18" x14ac:dyDescent="0.2">
      <c r="A891" s="62" t="s">
        <v>2660</v>
      </c>
      <c r="B891" s="62" t="s">
        <v>467</v>
      </c>
      <c r="C891" s="62" t="s">
        <v>1231</v>
      </c>
      <c r="D891" s="62" t="s">
        <v>1149</v>
      </c>
      <c r="E891" s="62" t="s">
        <v>1438</v>
      </c>
      <c r="F891" s="136">
        <v>2.5917900000000001E-2</v>
      </c>
      <c r="G891" s="136">
        <v>0.17852660000000001</v>
      </c>
      <c r="H891" s="77">
        <f t="shared" si="26"/>
        <v>-0.85482331484495866</v>
      </c>
      <c r="I891" s="63">
        <f t="shared" si="27"/>
        <v>2.0141924304495699E-6</v>
      </c>
      <c r="J891" s="139">
        <v>6.9447313408733002</v>
      </c>
      <c r="K891" s="139">
        <v>99.268272727272702</v>
      </c>
      <c r="L891" s="140"/>
    </row>
    <row r="892" spans="1:18" x14ac:dyDescent="0.2">
      <c r="A892" s="62" t="s">
        <v>2066</v>
      </c>
      <c r="B892" s="62" t="s">
        <v>846</v>
      </c>
      <c r="C892" s="62" t="s">
        <v>1232</v>
      </c>
      <c r="D892" s="62" t="s">
        <v>306</v>
      </c>
      <c r="E892" s="62" t="s">
        <v>1438</v>
      </c>
      <c r="F892" s="136">
        <v>2.572282E-2</v>
      </c>
      <c r="G892" s="136">
        <v>2.0818906100000003</v>
      </c>
      <c r="H892" s="77">
        <f t="shared" si="26"/>
        <v>-0.98764449012044875</v>
      </c>
      <c r="I892" s="63">
        <f t="shared" si="27"/>
        <v>1.9990319174708138E-6</v>
      </c>
      <c r="J892" s="139">
        <v>38.151549000000003</v>
      </c>
      <c r="K892" s="139">
        <v>9.7224545454545499</v>
      </c>
      <c r="L892" s="140"/>
    </row>
    <row r="893" spans="1:18" x14ac:dyDescent="0.2">
      <c r="A893" s="62" t="s">
        <v>2991</v>
      </c>
      <c r="B893" s="62" t="s">
        <v>2992</v>
      </c>
      <c r="C893" s="62" t="s">
        <v>2797</v>
      </c>
      <c r="D893" s="62" t="s">
        <v>306</v>
      </c>
      <c r="E893" s="62" t="s">
        <v>308</v>
      </c>
      <c r="F893" s="136">
        <v>2.3095979999999999E-2</v>
      </c>
      <c r="G893" s="136">
        <v>1.9797999999999999E-3</v>
      </c>
      <c r="H893" s="77">
        <f t="shared" si="26"/>
        <v>10.665814728760481</v>
      </c>
      <c r="I893" s="63">
        <f t="shared" si="27"/>
        <v>1.7948887868930219E-6</v>
      </c>
      <c r="J893" s="139">
        <v>0.2001253254</v>
      </c>
      <c r="K893" s="139">
        <v>40.375590909090903</v>
      </c>
      <c r="L893" s="140"/>
    </row>
    <row r="894" spans="1:18" x14ac:dyDescent="0.2">
      <c r="A894" s="62" t="s">
        <v>1089</v>
      </c>
      <c r="B894" s="62" t="s">
        <v>1093</v>
      </c>
      <c r="C894" s="62" t="s">
        <v>1232</v>
      </c>
      <c r="D894" s="62" t="s">
        <v>306</v>
      </c>
      <c r="E894" s="62" t="s">
        <v>1438</v>
      </c>
      <c r="F894" s="136">
        <v>2.2762040000000001E-2</v>
      </c>
      <c r="G894" s="136">
        <v>0.10956</v>
      </c>
      <c r="H894" s="77">
        <f t="shared" si="26"/>
        <v>-0.79224132895217236</v>
      </c>
      <c r="I894" s="63">
        <f t="shared" si="27"/>
        <v>1.7689368609953095E-6</v>
      </c>
      <c r="J894" s="139">
        <v>16.81581705</v>
      </c>
      <c r="K894" s="139">
        <v>96.920045454545502</v>
      </c>
      <c r="L894" s="140"/>
    </row>
    <row r="895" spans="1:18" x14ac:dyDescent="0.2">
      <c r="A895" s="62" t="s">
        <v>2710</v>
      </c>
      <c r="B895" s="62" t="s">
        <v>2471</v>
      </c>
      <c r="C895" s="62" t="s">
        <v>1226</v>
      </c>
      <c r="D895" s="62" t="s">
        <v>306</v>
      </c>
      <c r="E895" s="62" t="s">
        <v>308</v>
      </c>
      <c r="F895" s="136">
        <v>2.150146E-2</v>
      </c>
      <c r="G895" s="136">
        <v>0.37139250000000001</v>
      </c>
      <c r="H895" s="77">
        <f t="shared" si="26"/>
        <v>-0.94210583143170634</v>
      </c>
      <c r="I895" s="63">
        <f t="shared" si="27"/>
        <v>1.6709717213051292E-6</v>
      </c>
      <c r="J895" s="139">
        <v>24.558155299999999</v>
      </c>
      <c r="K895" s="139">
        <v>16.833454545454501</v>
      </c>
      <c r="L895" s="140"/>
    </row>
    <row r="896" spans="1:18" x14ac:dyDescent="0.2">
      <c r="A896" s="62" t="s">
        <v>210</v>
      </c>
      <c r="B896" s="62" t="s">
        <v>211</v>
      </c>
      <c r="C896" s="62" t="s">
        <v>219</v>
      </c>
      <c r="D896" s="62" t="s">
        <v>307</v>
      </c>
      <c r="E896" s="62" t="s">
        <v>1438</v>
      </c>
      <c r="F896" s="136">
        <v>2.1074820000000001E-2</v>
      </c>
      <c r="G896" s="136">
        <v>3.7053000000000003E-3</v>
      </c>
      <c r="H896" s="77">
        <f t="shared" si="26"/>
        <v>4.6877499797587241</v>
      </c>
      <c r="I896" s="63">
        <f t="shared" si="27"/>
        <v>1.6378156763120164E-6</v>
      </c>
      <c r="J896" s="139">
        <v>7.8019999999999996</v>
      </c>
      <c r="K896" s="139">
        <v>68.817227272727294</v>
      </c>
      <c r="L896" s="140"/>
    </row>
    <row r="897" spans="1:18" x14ac:dyDescent="0.2">
      <c r="A897" s="62" t="s">
        <v>2790</v>
      </c>
      <c r="B897" s="62" t="s">
        <v>2791</v>
      </c>
      <c r="C897" s="62" t="s">
        <v>219</v>
      </c>
      <c r="D897" s="62" t="s">
        <v>1149</v>
      </c>
      <c r="E897" s="62" t="s">
        <v>308</v>
      </c>
      <c r="F897" s="136">
        <v>2.0636099999999998E-2</v>
      </c>
      <c r="G897" s="136">
        <v>1.159615E-2</v>
      </c>
      <c r="H897" s="77">
        <f t="shared" si="26"/>
        <v>0.77956476934154861</v>
      </c>
      <c r="I897" s="63">
        <f t="shared" si="27"/>
        <v>1.6037208421207105E-6</v>
      </c>
      <c r="J897" s="139">
        <v>96.385800000000003</v>
      </c>
      <c r="K897" s="139">
        <v>47.171863636363597</v>
      </c>
      <c r="L897" s="140"/>
      <c r="R897" s="152"/>
    </row>
    <row r="898" spans="1:18" x14ac:dyDescent="0.2">
      <c r="A898" s="62" t="s">
        <v>2077</v>
      </c>
      <c r="B898" s="62" t="s">
        <v>2078</v>
      </c>
      <c r="C898" s="62" t="s">
        <v>1232</v>
      </c>
      <c r="D898" s="62" t="s">
        <v>306</v>
      </c>
      <c r="E898" s="62" t="s">
        <v>1438</v>
      </c>
      <c r="F898" s="136">
        <v>2.0056000000000001E-2</v>
      </c>
      <c r="G898" s="136">
        <v>1.5617199999999999E-3</v>
      </c>
      <c r="H898" s="77">
        <f t="shared" si="26"/>
        <v>11.842250851625133</v>
      </c>
      <c r="I898" s="63">
        <f t="shared" si="27"/>
        <v>1.5586387548797E-6</v>
      </c>
      <c r="J898" s="139">
        <v>1.0484458400000001</v>
      </c>
      <c r="K898" s="139">
        <v>141.47463636363599</v>
      </c>
      <c r="L898" s="140"/>
      <c r="R898" s="152"/>
    </row>
    <row r="899" spans="1:18" x14ac:dyDescent="0.2">
      <c r="A899" s="62" t="s">
        <v>2765</v>
      </c>
      <c r="B899" s="62" t="s">
        <v>521</v>
      </c>
      <c r="C899" s="62" t="s">
        <v>2780</v>
      </c>
      <c r="D899" s="62" t="s">
        <v>307</v>
      </c>
      <c r="E899" s="62" t="s">
        <v>308</v>
      </c>
      <c r="F899" s="136">
        <v>2.0000299999999999E-2</v>
      </c>
      <c r="G899" s="136">
        <v>6.9981600000000005E-2</v>
      </c>
      <c r="H899" s="77">
        <f t="shared" si="26"/>
        <v>-0.71420630565748722</v>
      </c>
      <c r="I899" s="63">
        <f t="shared" si="27"/>
        <v>1.5543100662754517E-6</v>
      </c>
      <c r="J899" s="139">
        <v>3.2645463599999998</v>
      </c>
      <c r="K899" s="139">
        <v>37.690681818181801</v>
      </c>
      <c r="L899" s="140"/>
    </row>
    <row r="900" spans="1:18" x14ac:dyDescent="0.2">
      <c r="A900" s="62" t="s">
        <v>1236</v>
      </c>
      <c r="B900" s="62" t="s">
        <v>1237</v>
      </c>
      <c r="C900" s="62" t="s">
        <v>1227</v>
      </c>
      <c r="D900" s="62" t="s">
        <v>306</v>
      </c>
      <c r="E900" s="62" t="s">
        <v>1438</v>
      </c>
      <c r="F900" s="136">
        <v>1.9467000000000002E-2</v>
      </c>
      <c r="G900" s="136">
        <v>3.4835999999999999E-2</v>
      </c>
      <c r="H900" s="77">
        <f t="shared" si="26"/>
        <v>-0.44118153634171542</v>
      </c>
      <c r="I900" s="63">
        <f t="shared" si="27"/>
        <v>1.5128650100340605E-6</v>
      </c>
      <c r="J900" s="139">
        <v>4.5558263600000002</v>
      </c>
      <c r="K900" s="139">
        <v>65.705181818181799</v>
      </c>
      <c r="L900" s="140"/>
      <c r="R900" s="152"/>
    </row>
    <row r="901" spans="1:18" x14ac:dyDescent="0.2">
      <c r="A901" s="135" t="s">
        <v>2409</v>
      </c>
      <c r="B901" s="135" t="s">
        <v>1995</v>
      </c>
      <c r="C901" s="135" t="s">
        <v>947</v>
      </c>
      <c r="D901" s="135" t="s">
        <v>306</v>
      </c>
      <c r="E901" s="135" t="s">
        <v>1438</v>
      </c>
      <c r="F901" s="136">
        <v>1.9028179999999999E-2</v>
      </c>
      <c r="G901" s="136">
        <v>7.5641800000000002E-3</v>
      </c>
      <c r="H901" s="137">
        <f t="shared" si="26"/>
        <v>1.5155641457501008</v>
      </c>
      <c r="I901" s="138">
        <f t="shared" si="27"/>
        <v>1.4787624044089951E-6</v>
      </c>
      <c r="J901" s="139">
        <v>4.8554092523999994</v>
      </c>
      <c r="K901" s="139">
        <v>2.48268181818182</v>
      </c>
      <c r="L901" s="140"/>
    </row>
    <row r="902" spans="1:18" x14ac:dyDescent="0.2">
      <c r="A902" s="62" t="s">
        <v>2792</v>
      </c>
      <c r="B902" s="62" t="s">
        <v>2793</v>
      </c>
      <c r="C902" s="62" t="s">
        <v>219</v>
      </c>
      <c r="D902" s="62" t="s">
        <v>1149</v>
      </c>
      <c r="E902" s="62" t="s">
        <v>308</v>
      </c>
      <c r="F902" s="136">
        <v>1.8769349999999997E-2</v>
      </c>
      <c r="G902" s="136">
        <v>1.4961250000000001E-2</v>
      </c>
      <c r="H902" s="77">
        <f t="shared" si="26"/>
        <v>0.25453087141782915</v>
      </c>
      <c r="I902" s="63">
        <f t="shared" si="27"/>
        <v>1.4586476024083213E-6</v>
      </c>
      <c r="J902" s="139">
        <v>85.824640000000002</v>
      </c>
      <c r="K902" s="139">
        <v>23.0430909090909</v>
      </c>
      <c r="L902" s="140"/>
    </row>
    <row r="903" spans="1:18" x14ac:dyDescent="0.2">
      <c r="A903" s="62" t="s">
        <v>2356</v>
      </c>
      <c r="B903" s="62" t="s">
        <v>151</v>
      </c>
      <c r="C903" s="62" t="s">
        <v>947</v>
      </c>
      <c r="D903" s="62" t="s">
        <v>306</v>
      </c>
      <c r="E903" s="62" t="s">
        <v>1438</v>
      </c>
      <c r="F903" s="136">
        <v>1.8764580000000003E-2</v>
      </c>
      <c r="G903" s="136">
        <v>3.5580000000000003E-4</v>
      </c>
      <c r="H903" s="77">
        <f t="shared" ref="H903:H966" si="28">IF(ISERROR(F903/G903-1),"",IF((F903/G903-1)&gt;10000%,"",F903/G903-1))</f>
        <v>51.739123102866785</v>
      </c>
      <c r="I903" s="63">
        <f t="shared" ref="I903:I966" si="29">F903/$F$1039</f>
        <v>1.4582769050179758E-6</v>
      </c>
      <c r="J903" s="139">
        <v>4.8669520888999998</v>
      </c>
      <c r="K903" s="139">
        <v>39.822227272727297</v>
      </c>
      <c r="L903" s="140"/>
    </row>
    <row r="904" spans="1:18" x14ac:dyDescent="0.2">
      <c r="A904" s="62" t="s">
        <v>2939</v>
      </c>
      <c r="B904" s="62" t="s">
        <v>2940</v>
      </c>
      <c r="C904" s="62" t="s">
        <v>2797</v>
      </c>
      <c r="D904" s="62" t="s">
        <v>306</v>
      </c>
      <c r="E904" s="62" t="s">
        <v>1438</v>
      </c>
      <c r="F904" s="136">
        <v>1.876017E-2</v>
      </c>
      <c r="G904" s="136">
        <v>0.40567340000000002</v>
      </c>
      <c r="H904" s="77">
        <f t="shared" si="28"/>
        <v>-0.95375548409138977</v>
      </c>
      <c r="I904" s="63">
        <f t="shared" si="29"/>
        <v>1.4579341847891653E-6</v>
      </c>
      <c r="J904" s="139">
        <v>16.163931838792319</v>
      </c>
      <c r="K904" s="139">
        <v>82.361227272727305</v>
      </c>
      <c r="L904" s="140"/>
    </row>
    <row r="905" spans="1:18" x14ac:dyDescent="0.2">
      <c r="A905" s="62" t="s">
        <v>2723</v>
      </c>
      <c r="B905" s="62" t="s">
        <v>22</v>
      </c>
      <c r="C905" s="62" t="s">
        <v>1231</v>
      </c>
      <c r="D905" s="62" t="s">
        <v>1149</v>
      </c>
      <c r="E905" s="62" t="s">
        <v>1438</v>
      </c>
      <c r="F905" s="136">
        <v>1.87445742093835E-2</v>
      </c>
      <c r="G905" s="136">
        <v>2.2726480836236899E-2</v>
      </c>
      <c r="H905" s="77">
        <f t="shared" si="28"/>
        <v>-0.17520999645947521</v>
      </c>
      <c r="I905" s="63">
        <f t="shared" si="29"/>
        <v>1.4567221682520759E-6</v>
      </c>
      <c r="J905" s="139">
        <v>26.036960687139999</v>
      </c>
      <c r="K905" s="139">
        <v>17.4627727272727</v>
      </c>
      <c r="L905" s="140"/>
    </row>
    <row r="906" spans="1:18" x14ac:dyDescent="0.2">
      <c r="A906" s="62" t="s">
        <v>2478</v>
      </c>
      <c r="B906" s="62" t="s">
        <v>2479</v>
      </c>
      <c r="C906" s="62" t="s">
        <v>947</v>
      </c>
      <c r="D906" s="62" t="s">
        <v>306</v>
      </c>
      <c r="E906" s="62" t="s">
        <v>1438</v>
      </c>
      <c r="F906" s="136">
        <v>1.8542599999999999E-2</v>
      </c>
      <c r="G906" s="136">
        <v>0</v>
      </c>
      <c r="H906" s="77" t="str">
        <f t="shared" si="28"/>
        <v/>
      </c>
      <c r="I906" s="63">
        <f t="shared" si="29"/>
        <v>1.4410258763578141E-6</v>
      </c>
      <c r="J906" s="139">
        <v>19.041322942262305</v>
      </c>
      <c r="K906" s="139">
        <v>36.231681818181798</v>
      </c>
      <c r="L906" s="140"/>
    </row>
    <row r="907" spans="1:18" x14ac:dyDescent="0.2">
      <c r="A907" s="62" t="s">
        <v>2929</v>
      </c>
      <c r="B907" s="62" t="s">
        <v>2930</v>
      </c>
      <c r="C907" s="62" t="s">
        <v>1229</v>
      </c>
      <c r="D907" s="62" t="s">
        <v>306</v>
      </c>
      <c r="E907" s="62" t="s">
        <v>1438</v>
      </c>
      <c r="F907" s="136">
        <v>1.82504E-2</v>
      </c>
      <c r="G907" s="136">
        <v>0.41728057000000002</v>
      </c>
      <c r="H907" s="77">
        <f t="shared" si="28"/>
        <v>-0.95626347998901551</v>
      </c>
      <c r="I907" s="63">
        <f t="shared" si="29"/>
        <v>1.4183177469114717E-6</v>
      </c>
      <c r="J907" s="139">
        <v>225.33558834999999</v>
      </c>
      <c r="K907" s="139">
        <v>16.730454545454499</v>
      </c>
      <c r="L907" s="140"/>
    </row>
    <row r="908" spans="1:18" x14ac:dyDescent="0.2">
      <c r="A908" s="62" t="s">
        <v>2009</v>
      </c>
      <c r="B908" s="62" t="s">
        <v>2010</v>
      </c>
      <c r="C908" s="62" t="s">
        <v>1232</v>
      </c>
      <c r="D908" s="62" t="s">
        <v>306</v>
      </c>
      <c r="E908" s="62" t="s">
        <v>1438</v>
      </c>
      <c r="F908" s="136">
        <v>1.8044330000000001E-2</v>
      </c>
      <c r="G908" s="136">
        <v>1.3539000000000001E-2</v>
      </c>
      <c r="H908" s="77">
        <f t="shared" si="28"/>
        <v>0.33276682177413397</v>
      </c>
      <c r="I908" s="63">
        <f t="shared" si="29"/>
        <v>1.4023031533625058E-6</v>
      </c>
      <c r="J908" s="139">
        <v>2.7850797300000001</v>
      </c>
      <c r="K908" s="139">
        <v>37.045545454545497</v>
      </c>
      <c r="L908" s="140"/>
    </row>
    <row r="909" spans="1:18" x14ac:dyDescent="0.2">
      <c r="A909" s="62" t="s">
        <v>1596</v>
      </c>
      <c r="B909" s="62" t="s">
        <v>1595</v>
      </c>
      <c r="C909" s="62" t="s">
        <v>1378</v>
      </c>
      <c r="D909" s="62" t="s">
        <v>307</v>
      </c>
      <c r="E909" s="62" t="s">
        <v>308</v>
      </c>
      <c r="F909" s="136">
        <v>1.8012150000000001E-2</v>
      </c>
      <c r="G909" s="136">
        <v>1.5300615</v>
      </c>
      <c r="H909" s="77">
        <f t="shared" si="28"/>
        <v>-0.98822782613640037</v>
      </c>
      <c r="I909" s="63">
        <f t="shared" si="29"/>
        <v>1.3998023059785794E-6</v>
      </c>
      <c r="J909" s="139">
        <v>2.44815</v>
      </c>
      <c r="K909" s="139">
        <v>61.443954545454503</v>
      </c>
      <c r="L909" s="140"/>
    </row>
    <row r="910" spans="1:18" x14ac:dyDescent="0.2">
      <c r="A910" s="62" t="s">
        <v>1167</v>
      </c>
      <c r="B910" s="62" t="s">
        <v>1168</v>
      </c>
      <c r="C910" s="62" t="s">
        <v>1230</v>
      </c>
      <c r="D910" s="62" t="s">
        <v>306</v>
      </c>
      <c r="E910" s="62" t="s">
        <v>1438</v>
      </c>
      <c r="F910" s="136">
        <v>1.730814E-2</v>
      </c>
      <c r="G910" s="136">
        <v>0.39184184000000005</v>
      </c>
      <c r="H910" s="77">
        <f t="shared" si="28"/>
        <v>-0.95582875988944926</v>
      </c>
      <c r="I910" s="63">
        <f t="shared" si="29"/>
        <v>1.3450906351657123E-6</v>
      </c>
      <c r="J910" s="139">
        <v>2.2978529999999999</v>
      </c>
      <c r="K910" s="139">
        <v>52.378727272727303</v>
      </c>
      <c r="L910" s="140"/>
    </row>
    <row r="911" spans="1:18" x14ac:dyDescent="0.2">
      <c r="A911" s="62" t="s">
        <v>2704</v>
      </c>
      <c r="B911" s="62" t="s">
        <v>743</v>
      </c>
      <c r="C911" s="62" t="s">
        <v>1231</v>
      </c>
      <c r="D911" s="62" t="s">
        <v>1149</v>
      </c>
      <c r="E911" s="62" t="s">
        <v>308</v>
      </c>
      <c r="F911" s="136">
        <v>1.7264650000000003E-2</v>
      </c>
      <c r="G911" s="136">
        <v>6.8704580000000001E-2</v>
      </c>
      <c r="H911" s="77">
        <f t="shared" si="28"/>
        <v>-0.74871180349257638</v>
      </c>
      <c r="I911" s="63">
        <f t="shared" si="29"/>
        <v>1.3417108386235449E-6</v>
      </c>
      <c r="J911" s="139">
        <v>64.137393200000005</v>
      </c>
      <c r="K911" s="139">
        <v>73.8126363636364</v>
      </c>
      <c r="L911" s="140"/>
    </row>
    <row r="912" spans="1:18" x14ac:dyDescent="0.2">
      <c r="A912" s="62" t="s">
        <v>1845</v>
      </c>
      <c r="B912" s="62" t="s">
        <v>1846</v>
      </c>
      <c r="C912" s="62" t="s">
        <v>1232</v>
      </c>
      <c r="D912" s="62" t="s">
        <v>306</v>
      </c>
      <c r="E912" s="62" t="s">
        <v>1438</v>
      </c>
      <c r="F912" s="136">
        <v>1.7233119999999998E-2</v>
      </c>
      <c r="G912" s="136">
        <v>8.3732999999999985E-3</v>
      </c>
      <c r="H912" s="77">
        <f t="shared" si="28"/>
        <v>1.0581037344893889</v>
      </c>
      <c r="I912" s="63">
        <f t="shared" si="29"/>
        <v>1.3392605055590572E-6</v>
      </c>
      <c r="J912" s="139">
        <v>2.6243406299999998</v>
      </c>
      <c r="K912" s="139">
        <v>60.825000000000003</v>
      </c>
      <c r="L912" s="140"/>
    </row>
    <row r="913" spans="1:18" x14ac:dyDescent="0.2">
      <c r="A913" s="62" t="s">
        <v>2307</v>
      </c>
      <c r="B913" s="62" t="s">
        <v>1427</v>
      </c>
      <c r="C913" s="62" t="s">
        <v>947</v>
      </c>
      <c r="D913" s="62" t="s">
        <v>306</v>
      </c>
      <c r="E913" s="62" t="s">
        <v>1438</v>
      </c>
      <c r="F913" s="136">
        <v>1.6672366999999997E-2</v>
      </c>
      <c r="G913" s="136">
        <v>0.14968002</v>
      </c>
      <c r="H913" s="77">
        <f t="shared" si="28"/>
        <v>-0.88861327650811384</v>
      </c>
      <c r="I913" s="63">
        <f t="shared" si="29"/>
        <v>1.2956819576075685E-6</v>
      </c>
      <c r="J913" s="139">
        <v>7.1894594335200006</v>
      </c>
      <c r="K913" s="139">
        <v>94.455590909090901</v>
      </c>
      <c r="L913" s="140"/>
    </row>
    <row r="914" spans="1:18" x14ac:dyDescent="0.2">
      <c r="A914" s="62" t="s">
        <v>2669</v>
      </c>
      <c r="B914" s="62" t="s">
        <v>1844</v>
      </c>
      <c r="C914" s="62" t="s">
        <v>1231</v>
      </c>
      <c r="D914" s="62" t="s">
        <v>1149</v>
      </c>
      <c r="E914" s="62" t="s">
        <v>308</v>
      </c>
      <c r="F914" s="136">
        <v>1.6220600000000002E-2</v>
      </c>
      <c r="G914" s="136">
        <v>0.30553850999999999</v>
      </c>
      <c r="H914" s="77">
        <f t="shared" si="28"/>
        <v>-0.94691143843046166</v>
      </c>
      <c r="I914" s="63">
        <f t="shared" si="29"/>
        <v>1.260573184453613E-6</v>
      </c>
      <c r="J914" s="139">
        <v>196.69419053999999</v>
      </c>
      <c r="K914" s="139">
        <v>20.370818181818201</v>
      </c>
      <c r="L914" s="140"/>
    </row>
    <row r="915" spans="1:18" x14ac:dyDescent="0.2">
      <c r="A915" s="62" t="s">
        <v>578</v>
      </c>
      <c r="B915" s="62" t="s">
        <v>579</v>
      </c>
      <c r="C915" s="62" t="s">
        <v>1227</v>
      </c>
      <c r="D915" s="62" t="s">
        <v>306</v>
      </c>
      <c r="E915" s="62" t="s">
        <v>1438</v>
      </c>
      <c r="F915" s="136">
        <v>1.4298219999999999E-2</v>
      </c>
      <c r="G915" s="136">
        <v>2.8030000000000004E-4</v>
      </c>
      <c r="H915" s="77">
        <f t="shared" si="28"/>
        <v>50.010417409917935</v>
      </c>
      <c r="I915" s="63">
        <f t="shared" si="29"/>
        <v>1.1111766961406073E-6</v>
      </c>
      <c r="J915" s="139">
        <v>13.27645901</v>
      </c>
      <c r="K915" s="139">
        <v>14.791772727272701</v>
      </c>
      <c r="L915" s="140"/>
    </row>
    <row r="916" spans="1:18" x14ac:dyDescent="0.2">
      <c r="A916" s="62" t="s">
        <v>2276</v>
      </c>
      <c r="B916" s="62" t="s">
        <v>2277</v>
      </c>
      <c r="C916" s="62" t="s">
        <v>1378</v>
      </c>
      <c r="D916" s="62" t="s">
        <v>307</v>
      </c>
      <c r="E916" s="62" t="s">
        <v>308</v>
      </c>
      <c r="F916" s="136">
        <v>1.4116510000000001E-2</v>
      </c>
      <c r="G916" s="136">
        <v>0</v>
      </c>
      <c r="H916" s="77" t="str">
        <f t="shared" si="28"/>
        <v/>
      </c>
      <c r="I916" s="63">
        <f t="shared" si="29"/>
        <v>1.0970552238555462E-6</v>
      </c>
      <c r="J916" s="139">
        <v>2.9155657499999998</v>
      </c>
      <c r="K916" s="139">
        <v>76.172136363636398</v>
      </c>
      <c r="L916" s="140"/>
    </row>
    <row r="917" spans="1:18" x14ac:dyDescent="0.2">
      <c r="A917" s="62" t="s">
        <v>2444</v>
      </c>
      <c r="B917" s="62" t="s">
        <v>1398</v>
      </c>
      <c r="C917" s="62" t="s">
        <v>947</v>
      </c>
      <c r="D917" s="62" t="s">
        <v>306</v>
      </c>
      <c r="E917" s="62" t="s">
        <v>1438</v>
      </c>
      <c r="F917" s="136">
        <v>1.4080440000000001E-2</v>
      </c>
      <c r="G917" s="136">
        <v>5.8139199999999995E-2</v>
      </c>
      <c r="H917" s="77">
        <f t="shared" si="28"/>
        <v>-0.75781503701461317</v>
      </c>
      <c r="I917" s="63">
        <f t="shared" si="29"/>
        <v>1.0942520676983608E-6</v>
      </c>
      <c r="J917" s="139">
        <v>4.1768556711700002</v>
      </c>
      <c r="K917" s="139">
        <v>120.860863636364</v>
      </c>
      <c r="L917" s="140"/>
    </row>
    <row r="918" spans="1:18" x14ac:dyDescent="0.2">
      <c r="A918" s="62" t="s">
        <v>2599</v>
      </c>
      <c r="B918" s="62" t="s">
        <v>2201</v>
      </c>
      <c r="C918" s="62" t="s">
        <v>1384</v>
      </c>
      <c r="D918" s="62" t="s">
        <v>306</v>
      </c>
      <c r="E918" s="62" t="s">
        <v>1438</v>
      </c>
      <c r="F918" s="136">
        <v>1.3941E-2</v>
      </c>
      <c r="G918" s="136">
        <v>0</v>
      </c>
      <c r="H918" s="77" t="str">
        <f t="shared" si="28"/>
        <v/>
      </c>
      <c r="I918" s="63">
        <f t="shared" si="29"/>
        <v>1.0834155804635966E-6</v>
      </c>
      <c r="J918" s="139">
        <v>22.172488000000001</v>
      </c>
      <c r="K918" s="139">
        <v>28.5825</v>
      </c>
      <c r="L918" s="140"/>
    </row>
    <row r="919" spans="1:18" x14ac:dyDescent="0.2">
      <c r="A919" s="62" t="s">
        <v>2451</v>
      </c>
      <c r="B919" s="62" t="s">
        <v>1404</v>
      </c>
      <c r="C919" s="62" t="s">
        <v>947</v>
      </c>
      <c r="D919" s="62" t="s">
        <v>306</v>
      </c>
      <c r="E919" s="62" t="s">
        <v>1438</v>
      </c>
      <c r="F919" s="136">
        <v>1.3379525E-2</v>
      </c>
      <c r="G919" s="136">
        <v>4.8090959999999997E-3</v>
      </c>
      <c r="H919" s="77">
        <f t="shared" si="28"/>
        <v>1.7821289073871682</v>
      </c>
      <c r="I919" s="63">
        <f t="shared" si="29"/>
        <v>1.0397809227603618E-6</v>
      </c>
      <c r="J919" s="139">
        <v>3.9614188119999998</v>
      </c>
      <c r="K919" s="139">
        <v>141.699590909091</v>
      </c>
      <c r="L919" s="140"/>
    </row>
    <row r="920" spans="1:18" x14ac:dyDescent="0.2">
      <c r="A920" s="62" t="s">
        <v>2927</v>
      </c>
      <c r="B920" s="62" t="s">
        <v>2928</v>
      </c>
      <c r="C920" s="62" t="s">
        <v>1229</v>
      </c>
      <c r="D920" s="62" t="s">
        <v>306</v>
      </c>
      <c r="E920" s="62" t="s">
        <v>1438</v>
      </c>
      <c r="F920" s="136">
        <v>1.3336000000000001E-2</v>
      </c>
      <c r="G920" s="136">
        <v>3.9431999999999998E-4</v>
      </c>
      <c r="H920" s="77">
        <f t="shared" si="28"/>
        <v>32.820247514708868</v>
      </c>
      <c r="I920" s="63">
        <f t="shared" si="29"/>
        <v>1.036398406216378E-6</v>
      </c>
      <c r="J920" s="139">
        <v>78.556396629999995</v>
      </c>
      <c r="K920" s="139">
        <v>16.917772727272698</v>
      </c>
      <c r="L920" s="140"/>
    </row>
    <row r="921" spans="1:18" x14ac:dyDescent="0.2">
      <c r="A921" s="62" t="s">
        <v>2326</v>
      </c>
      <c r="B921" s="62" t="s">
        <v>175</v>
      </c>
      <c r="C921" s="62" t="s">
        <v>947</v>
      </c>
      <c r="D921" s="62" t="s">
        <v>306</v>
      </c>
      <c r="E921" s="62" t="s">
        <v>1438</v>
      </c>
      <c r="F921" s="136">
        <v>1.2827673000000001E-2</v>
      </c>
      <c r="G921" s="136">
        <v>9.1828962E-2</v>
      </c>
      <c r="H921" s="77">
        <f t="shared" si="28"/>
        <v>-0.86030907111854316</v>
      </c>
      <c r="I921" s="63">
        <f t="shared" si="29"/>
        <v>9.9689411012783946E-7</v>
      </c>
      <c r="J921" s="139">
        <v>15.236753305700001</v>
      </c>
      <c r="K921" s="139">
        <v>54.351772727272703</v>
      </c>
      <c r="L921" s="140"/>
      <c r="M921" s="140"/>
      <c r="N921" s="140"/>
      <c r="O921" s="140"/>
      <c r="P921" s="140"/>
      <c r="Q921" s="140"/>
    </row>
    <row r="922" spans="1:18" x14ac:dyDescent="0.2">
      <c r="A922" s="62" t="s">
        <v>1475</v>
      </c>
      <c r="B922" s="62" t="s">
        <v>442</v>
      </c>
      <c r="C922" s="62" t="s">
        <v>1228</v>
      </c>
      <c r="D922" s="62" t="s">
        <v>306</v>
      </c>
      <c r="E922" s="62" t="s">
        <v>1438</v>
      </c>
      <c r="F922" s="136">
        <v>1.17211E-2</v>
      </c>
      <c r="G922" s="136">
        <v>1.2224299999999999E-2</v>
      </c>
      <c r="H922" s="77">
        <f t="shared" si="28"/>
        <v>-4.1163911226000605E-2</v>
      </c>
      <c r="I922" s="63">
        <f t="shared" si="29"/>
        <v>9.1089752242822348E-7</v>
      </c>
      <c r="J922" s="139">
        <v>9.5760276300000005</v>
      </c>
      <c r="K922" s="139">
        <v>78.215500000000006</v>
      </c>
      <c r="L922" s="140"/>
      <c r="R922" s="152"/>
    </row>
    <row r="923" spans="1:18" x14ac:dyDescent="0.2">
      <c r="A923" s="62" t="s">
        <v>241</v>
      </c>
      <c r="B923" s="62" t="s">
        <v>107</v>
      </c>
      <c r="C923" s="62" t="s">
        <v>1233</v>
      </c>
      <c r="D923" s="62" t="s">
        <v>307</v>
      </c>
      <c r="E923" s="62" t="s">
        <v>308</v>
      </c>
      <c r="F923" s="136">
        <v>1.1487374999999999E-2</v>
      </c>
      <c r="G923" s="136">
        <v>1.8162999999999999E-2</v>
      </c>
      <c r="H923" s="77">
        <f t="shared" si="28"/>
        <v>-0.36753977867092436</v>
      </c>
      <c r="I923" s="63">
        <f t="shared" si="29"/>
        <v>8.9273373887296521E-7</v>
      </c>
      <c r="J923" s="139">
        <v>4.3144053930000004</v>
      </c>
      <c r="K923" s="139">
        <v>53.523545454545499</v>
      </c>
      <c r="L923" s="140"/>
    </row>
    <row r="924" spans="1:18" x14ac:dyDescent="0.2">
      <c r="A924" s="62" t="s">
        <v>2445</v>
      </c>
      <c r="B924" s="62" t="s">
        <v>1399</v>
      </c>
      <c r="C924" s="62" t="s">
        <v>947</v>
      </c>
      <c r="D924" s="62" t="s">
        <v>306</v>
      </c>
      <c r="E924" s="62" t="s">
        <v>1438</v>
      </c>
      <c r="F924" s="136">
        <v>1.1436E-2</v>
      </c>
      <c r="G924" s="136">
        <v>0</v>
      </c>
      <c r="H924" s="77" t="str">
        <f t="shared" si="28"/>
        <v/>
      </c>
      <c r="I924" s="63">
        <f t="shared" si="29"/>
        <v>8.8874116477883164E-7</v>
      </c>
      <c r="J924" s="139">
        <v>2.6776528870000003</v>
      </c>
      <c r="K924" s="139">
        <v>131.550681818182</v>
      </c>
      <c r="L924" s="140"/>
      <c r="R924" s="152"/>
    </row>
    <row r="925" spans="1:18" x14ac:dyDescent="0.2">
      <c r="A925" s="62" t="s">
        <v>2853</v>
      </c>
      <c r="B925" s="62" t="s">
        <v>2854</v>
      </c>
      <c r="C925" s="62" t="s">
        <v>433</v>
      </c>
      <c r="D925" s="62" t="s">
        <v>307</v>
      </c>
      <c r="E925" s="62" t="s">
        <v>308</v>
      </c>
      <c r="F925" s="136">
        <v>1.12122E-2</v>
      </c>
      <c r="G925" s="136">
        <v>2.6914500000000001E-2</v>
      </c>
      <c r="H925" s="77">
        <f t="shared" si="28"/>
        <v>-0.58341414479184084</v>
      </c>
      <c r="I925" s="63">
        <f t="shared" si="29"/>
        <v>8.7134869602424067E-7</v>
      </c>
      <c r="J925" s="139">
        <v>7.8007777686999997</v>
      </c>
      <c r="K925" s="139">
        <v>176.58</v>
      </c>
      <c r="L925" s="140"/>
    </row>
    <row r="926" spans="1:18" x14ac:dyDescent="0.2">
      <c r="A926" s="62" t="s">
        <v>1851</v>
      </c>
      <c r="B926" s="62" t="s">
        <v>1852</v>
      </c>
      <c r="C926" s="62" t="s">
        <v>1232</v>
      </c>
      <c r="D926" s="62" t="s">
        <v>306</v>
      </c>
      <c r="E926" s="62" t="s">
        <v>1438</v>
      </c>
      <c r="F926" s="136">
        <v>1.1186979999999999E-2</v>
      </c>
      <c r="G926" s="136">
        <v>1.0442180000000001E-2</v>
      </c>
      <c r="H926" s="77">
        <f t="shared" si="28"/>
        <v>7.1326102403904024E-2</v>
      </c>
      <c r="I926" s="63">
        <f t="shared" si="29"/>
        <v>8.6938874043000116E-7</v>
      </c>
      <c r="J926" s="139">
        <v>2.73572302</v>
      </c>
      <c r="K926" s="139">
        <v>221.08227272727299</v>
      </c>
      <c r="L926" s="140"/>
    </row>
    <row r="927" spans="1:18" x14ac:dyDescent="0.2">
      <c r="A927" s="62" t="s">
        <v>2843</v>
      </c>
      <c r="B927" s="62" t="s">
        <v>2844</v>
      </c>
      <c r="C927" s="62" t="s">
        <v>433</v>
      </c>
      <c r="D927" s="62" t="s">
        <v>1149</v>
      </c>
      <c r="E927" s="62" t="s">
        <v>308</v>
      </c>
      <c r="F927" s="136">
        <v>1.1000680000000001E-2</v>
      </c>
      <c r="G927" s="136">
        <v>3.9201079999999999E-2</v>
      </c>
      <c r="H927" s="77">
        <f t="shared" si="28"/>
        <v>-0.71937813958186858</v>
      </c>
      <c r="I927" s="63">
        <f t="shared" si="29"/>
        <v>8.5491055933536188E-7</v>
      </c>
      <c r="J927" s="139">
        <v>169.74676731670002</v>
      </c>
      <c r="K927" s="139">
        <v>139.40922727272701</v>
      </c>
      <c r="L927" s="140"/>
      <c r="R927" s="152"/>
    </row>
    <row r="928" spans="1:18" x14ac:dyDescent="0.2">
      <c r="A928" s="62" t="s">
        <v>1492</v>
      </c>
      <c r="B928" s="62" t="s">
        <v>1482</v>
      </c>
      <c r="C928" s="62" t="s">
        <v>1378</v>
      </c>
      <c r="D928" s="62" t="s">
        <v>307</v>
      </c>
      <c r="E928" s="62" t="s">
        <v>308</v>
      </c>
      <c r="F928" s="136">
        <v>1.0913639999999999E-2</v>
      </c>
      <c r="G928" s="136">
        <v>0</v>
      </c>
      <c r="H928" s="77" t="str">
        <f t="shared" si="28"/>
        <v/>
      </c>
      <c r="I928" s="63">
        <f t="shared" si="29"/>
        <v>8.4814630339077009E-7</v>
      </c>
      <c r="J928" s="139">
        <v>3.2927900000000001</v>
      </c>
      <c r="K928" s="139">
        <v>45.5386818181818</v>
      </c>
      <c r="L928" s="140"/>
    </row>
    <row r="929" spans="1:18" x14ac:dyDescent="0.2">
      <c r="A929" s="62" t="s">
        <v>2229</v>
      </c>
      <c r="B929" s="62" t="s">
        <v>1387</v>
      </c>
      <c r="C929" s="62" t="s">
        <v>219</v>
      </c>
      <c r="D929" s="62" t="s">
        <v>1149</v>
      </c>
      <c r="E929" s="62" t="s">
        <v>308</v>
      </c>
      <c r="F929" s="136">
        <v>1.0728E-2</v>
      </c>
      <c r="G929" s="136">
        <v>1.0902950000000002E-2</v>
      </c>
      <c r="H929" s="77">
        <f t="shared" si="28"/>
        <v>-1.6046115959442386E-2</v>
      </c>
      <c r="I929" s="63">
        <f t="shared" si="29"/>
        <v>8.3371941375894593E-7</v>
      </c>
      <c r="J929" s="139">
        <v>13.049071200000002</v>
      </c>
      <c r="K929" s="139">
        <v>92.1457727272727</v>
      </c>
      <c r="L929" s="140"/>
    </row>
    <row r="930" spans="1:18" x14ac:dyDescent="0.2">
      <c r="A930" s="62" t="s">
        <v>1602</v>
      </c>
      <c r="B930" s="62" t="s">
        <v>1601</v>
      </c>
      <c r="C930" s="62" t="s">
        <v>1378</v>
      </c>
      <c r="D930" s="62" t="s">
        <v>307</v>
      </c>
      <c r="E930" s="62" t="s">
        <v>308</v>
      </c>
      <c r="F930" s="136">
        <v>1.0449370000000001E-2</v>
      </c>
      <c r="G930" s="136">
        <v>9.3253420000000004E-2</v>
      </c>
      <c r="H930" s="77">
        <f t="shared" si="28"/>
        <v>-0.88794652249751271</v>
      </c>
      <c r="I930" s="63">
        <f t="shared" si="29"/>
        <v>8.1206586787381791E-7</v>
      </c>
      <c r="J930" s="139">
        <v>2.170026</v>
      </c>
      <c r="K930" s="139">
        <v>50.5059545454545</v>
      </c>
      <c r="L930" s="140"/>
    </row>
    <row r="931" spans="1:18" x14ac:dyDescent="0.2">
      <c r="A931" s="62" t="s">
        <v>216</v>
      </c>
      <c r="B931" s="62" t="s">
        <v>217</v>
      </c>
      <c r="C931" s="62" t="s">
        <v>219</v>
      </c>
      <c r="D931" s="62" t="s">
        <v>307</v>
      </c>
      <c r="E931" s="62" t="s">
        <v>1438</v>
      </c>
      <c r="F931" s="136">
        <v>1.0397669999999999E-2</v>
      </c>
      <c r="G931" s="136">
        <v>2.8610064999999997E-2</v>
      </c>
      <c r="H931" s="77">
        <f t="shared" si="28"/>
        <v>-0.63657300324204091</v>
      </c>
      <c r="I931" s="63">
        <f t="shared" si="29"/>
        <v>8.0804803661996449E-7</v>
      </c>
      <c r="J931" s="139">
        <v>11.832000000000001</v>
      </c>
      <c r="K931" s="139">
        <v>77.064272727272694</v>
      </c>
      <c r="L931" s="140"/>
    </row>
    <row r="932" spans="1:18" x14ac:dyDescent="0.2">
      <c r="A932" s="62" t="s">
        <v>202</v>
      </c>
      <c r="B932" s="62" t="s">
        <v>203</v>
      </c>
      <c r="C932" s="62" t="s">
        <v>219</v>
      </c>
      <c r="D932" s="62" t="s">
        <v>307</v>
      </c>
      <c r="E932" s="62" t="s">
        <v>1438</v>
      </c>
      <c r="F932" s="136">
        <v>9.808565E-3</v>
      </c>
      <c r="G932" s="136">
        <v>0</v>
      </c>
      <c r="H932" s="77" t="str">
        <f t="shared" si="28"/>
        <v/>
      </c>
      <c r="I932" s="63">
        <f t="shared" si="29"/>
        <v>7.6226613176887727E-7</v>
      </c>
      <c r="J932" s="139">
        <v>15.589500000000001</v>
      </c>
      <c r="K932" s="139">
        <v>72.491681818181803</v>
      </c>
      <c r="L932" s="140"/>
    </row>
    <row r="933" spans="1:18" x14ac:dyDescent="0.2">
      <c r="A933" s="62" t="s">
        <v>580</v>
      </c>
      <c r="B933" s="62" t="s">
        <v>581</v>
      </c>
      <c r="C933" s="62" t="s">
        <v>1227</v>
      </c>
      <c r="D933" s="62" t="s">
        <v>306</v>
      </c>
      <c r="E933" s="62" t="s">
        <v>1438</v>
      </c>
      <c r="F933" s="136">
        <v>9.30951E-3</v>
      </c>
      <c r="G933" s="136">
        <v>3.1560490000000004E-2</v>
      </c>
      <c r="H933" s="77">
        <f t="shared" si="28"/>
        <v>-0.70502644287208471</v>
      </c>
      <c r="I933" s="63">
        <f t="shared" si="29"/>
        <v>7.2348240301855378E-7</v>
      </c>
      <c r="J933" s="139">
        <v>12.851952220000001</v>
      </c>
      <c r="K933" s="139">
        <v>19.577500000000001</v>
      </c>
      <c r="L933" s="140"/>
    </row>
    <row r="934" spans="1:18" x14ac:dyDescent="0.2">
      <c r="A934" s="62" t="s">
        <v>1900</v>
      </c>
      <c r="B934" s="62" t="s">
        <v>1901</v>
      </c>
      <c r="C934" s="62" t="s">
        <v>1378</v>
      </c>
      <c r="D934" s="62" t="s">
        <v>307</v>
      </c>
      <c r="E934" s="62" t="s">
        <v>308</v>
      </c>
      <c r="F934" s="136">
        <v>9.2067499999999997E-3</v>
      </c>
      <c r="G934" s="136">
        <v>5.2278999999999997E-3</v>
      </c>
      <c r="H934" s="77">
        <f t="shared" si="28"/>
        <v>0.76107997475085609</v>
      </c>
      <c r="I934" s="63">
        <f t="shared" si="29"/>
        <v>7.1549647768691047E-7</v>
      </c>
      <c r="J934" s="139">
        <v>1.2775000000000001</v>
      </c>
      <c r="K934" s="139">
        <v>29.590499999999999</v>
      </c>
      <c r="L934" s="140"/>
      <c r="R934" s="152"/>
    </row>
    <row r="935" spans="1:18" x14ac:dyDescent="0.2">
      <c r="A935" s="62" t="s">
        <v>2702</v>
      </c>
      <c r="B935" s="62" t="s">
        <v>2170</v>
      </c>
      <c r="C935" s="62" t="s">
        <v>1231</v>
      </c>
      <c r="D935" s="62" t="s">
        <v>1149</v>
      </c>
      <c r="E935" s="62" t="s">
        <v>308</v>
      </c>
      <c r="F935" s="136">
        <v>9.0377000000000009E-3</v>
      </c>
      <c r="G935" s="136">
        <v>0</v>
      </c>
      <c r="H935" s="77" t="str">
        <f t="shared" si="28"/>
        <v/>
      </c>
      <c r="I935" s="63">
        <f t="shared" si="29"/>
        <v>7.0235886891584889E-7</v>
      </c>
      <c r="J935" s="139">
        <v>10.562187460000001</v>
      </c>
      <c r="K935" s="139">
        <v>17.171272727272701</v>
      </c>
      <c r="L935" s="140"/>
    </row>
    <row r="936" spans="1:18" x14ac:dyDescent="0.2">
      <c r="A936" s="62" t="s">
        <v>2344</v>
      </c>
      <c r="B936" s="62" t="s">
        <v>1843</v>
      </c>
      <c r="C936" s="62" t="s">
        <v>947</v>
      </c>
      <c r="D936" s="62" t="s">
        <v>306</v>
      </c>
      <c r="E936" s="62" t="s">
        <v>308</v>
      </c>
      <c r="F936" s="136">
        <v>8.805809999999999E-3</v>
      </c>
      <c r="G936" s="136">
        <v>7.6572710000000002E-2</v>
      </c>
      <c r="H936" s="77">
        <f t="shared" si="28"/>
        <v>-0.88500067452229392</v>
      </c>
      <c r="I936" s="63">
        <f t="shared" si="29"/>
        <v>6.843376911700842E-7</v>
      </c>
      <c r="J936" s="139">
        <v>33.425045362799999</v>
      </c>
      <c r="K936" s="139">
        <v>53.0254090909091</v>
      </c>
      <c r="L936" s="140"/>
    </row>
    <row r="937" spans="1:18" x14ac:dyDescent="0.2">
      <c r="A937" s="62" t="s">
        <v>1929</v>
      </c>
      <c r="B937" s="62" t="s">
        <v>1930</v>
      </c>
      <c r="C937" s="62" t="s">
        <v>1378</v>
      </c>
      <c r="D937" s="62" t="s">
        <v>306</v>
      </c>
      <c r="E937" s="62" t="s">
        <v>1438</v>
      </c>
      <c r="F937" s="136">
        <v>8.6523999999999993E-3</v>
      </c>
      <c r="G937" s="136">
        <v>3.5266680000000002E-2</v>
      </c>
      <c r="H937" s="77">
        <f t="shared" si="28"/>
        <v>-0.75465793774747159</v>
      </c>
      <c r="I937" s="63">
        <f t="shared" si="29"/>
        <v>6.7241553463906628E-7</v>
      </c>
      <c r="J937" s="139">
        <v>5.5091632699999993</v>
      </c>
      <c r="K937" s="139">
        <v>43.755181818181804</v>
      </c>
      <c r="L937" s="140"/>
      <c r="R937" s="152"/>
    </row>
    <row r="938" spans="1:18" x14ac:dyDescent="0.2">
      <c r="A938" s="62" t="s">
        <v>2781</v>
      </c>
      <c r="B938" s="62" t="s">
        <v>2782</v>
      </c>
      <c r="C938" s="62" t="s">
        <v>1378</v>
      </c>
      <c r="D938" s="62" t="s">
        <v>307</v>
      </c>
      <c r="E938" s="62" t="s">
        <v>308</v>
      </c>
      <c r="F938" s="136">
        <v>8.5280249999999998E-3</v>
      </c>
      <c r="G938" s="136">
        <v>2.0602550000000001E-2</v>
      </c>
      <c r="H938" s="77">
        <f t="shared" si="28"/>
        <v>-0.58606944286022844</v>
      </c>
      <c r="I938" s="63">
        <f t="shared" si="29"/>
        <v>6.6274981390022703E-7</v>
      </c>
      <c r="J938" s="139">
        <v>31.369600000000005</v>
      </c>
      <c r="K938" s="139">
        <v>109.747090909091</v>
      </c>
      <c r="L938" s="140"/>
    </row>
    <row r="939" spans="1:18" x14ac:dyDescent="0.2">
      <c r="A939" s="62" t="s">
        <v>2467</v>
      </c>
      <c r="B939" s="62" t="s">
        <v>2468</v>
      </c>
      <c r="C939" s="62" t="s">
        <v>1232</v>
      </c>
      <c r="D939" s="62" t="s">
        <v>306</v>
      </c>
      <c r="E939" s="62" t="s">
        <v>1438</v>
      </c>
      <c r="F939" s="136">
        <v>7.7475E-3</v>
      </c>
      <c r="G939" s="136">
        <v>4.5750000000000001E-3</v>
      </c>
      <c r="H939" s="77">
        <f t="shared" si="28"/>
        <v>0.69344262295081971</v>
      </c>
      <c r="I939" s="63">
        <f t="shared" si="29"/>
        <v>6.0209183054599493E-7</v>
      </c>
      <c r="J939" s="139">
        <v>1.5679571200000002</v>
      </c>
      <c r="K939" s="139">
        <v>168.88804545454499</v>
      </c>
      <c r="L939" s="140"/>
      <c r="R939" s="152"/>
    </row>
    <row r="940" spans="1:18" x14ac:dyDescent="0.2">
      <c r="A940" s="62" t="s">
        <v>2452</v>
      </c>
      <c r="B940" s="62" t="s">
        <v>1405</v>
      </c>
      <c r="C940" s="62" t="s">
        <v>947</v>
      </c>
      <c r="D940" s="62" t="s">
        <v>306</v>
      </c>
      <c r="E940" s="62" t="s">
        <v>1438</v>
      </c>
      <c r="F940" s="136">
        <v>7.1800420000000002E-3</v>
      </c>
      <c r="G940" s="136">
        <v>0</v>
      </c>
      <c r="H940" s="77" t="str">
        <f t="shared" si="28"/>
        <v/>
      </c>
      <c r="I940" s="63">
        <f t="shared" si="29"/>
        <v>5.5799220796090699E-7</v>
      </c>
      <c r="J940" s="139">
        <v>2.8175999020000004</v>
      </c>
      <c r="K940" s="139">
        <v>132.26095454545501</v>
      </c>
      <c r="L940" s="140"/>
    </row>
    <row r="941" spans="1:18" x14ac:dyDescent="0.2">
      <c r="A941" s="62" t="s">
        <v>1249</v>
      </c>
      <c r="B941" s="62" t="s">
        <v>1250</v>
      </c>
      <c r="C941" s="62" t="s">
        <v>1230</v>
      </c>
      <c r="D941" s="62" t="s">
        <v>306</v>
      </c>
      <c r="E941" s="62" t="s">
        <v>1438</v>
      </c>
      <c r="F941" s="136">
        <v>6.5218000000000003E-3</v>
      </c>
      <c r="G941" s="136">
        <v>4.0222000000000001E-3</v>
      </c>
      <c r="H941" s="77">
        <f t="shared" si="28"/>
        <v>0.62145094724280248</v>
      </c>
      <c r="I941" s="63">
        <f t="shared" si="29"/>
        <v>5.0683736695125779E-7</v>
      </c>
      <c r="J941" s="139">
        <v>3.3065443200000004</v>
      </c>
      <c r="K941" s="139">
        <v>83.348409090909101</v>
      </c>
      <c r="L941" s="140"/>
    </row>
    <row r="942" spans="1:18" x14ac:dyDescent="0.2">
      <c r="A942" s="62" t="s">
        <v>1439</v>
      </c>
      <c r="B942" s="62" t="s">
        <v>1238</v>
      </c>
      <c r="C942" s="62" t="s">
        <v>1227</v>
      </c>
      <c r="D942" s="62" t="s">
        <v>306</v>
      </c>
      <c r="E942" s="62" t="s">
        <v>1438</v>
      </c>
      <c r="F942" s="136">
        <v>6.4546999999999998E-3</v>
      </c>
      <c r="G942" s="136">
        <v>0</v>
      </c>
      <c r="H942" s="77" t="str">
        <f t="shared" si="28"/>
        <v/>
      </c>
      <c r="I942" s="63">
        <f t="shared" si="29"/>
        <v>5.016227348983844E-7</v>
      </c>
      <c r="J942" s="139">
        <v>2.2607539600000002</v>
      </c>
      <c r="K942" s="139">
        <v>26.4538636363636</v>
      </c>
      <c r="L942" s="140"/>
      <c r="M942" s="140"/>
      <c r="N942" s="140"/>
      <c r="O942" s="140"/>
      <c r="P942" s="140"/>
      <c r="Q942" s="140"/>
    </row>
    <row r="943" spans="1:18" x14ac:dyDescent="0.2">
      <c r="A943" s="62" t="s">
        <v>2447</v>
      </c>
      <c r="B943" s="62" t="s">
        <v>1401</v>
      </c>
      <c r="C943" s="62" t="s">
        <v>947</v>
      </c>
      <c r="D943" s="62" t="s">
        <v>306</v>
      </c>
      <c r="E943" s="62" t="s">
        <v>1438</v>
      </c>
      <c r="F943" s="136">
        <v>6.0152900000000004E-3</v>
      </c>
      <c r="G943" s="136">
        <v>2.8434999999999998E-5</v>
      </c>
      <c r="H943" s="77" t="str">
        <f t="shared" si="28"/>
        <v/>
      </c>
      <c r="I943" s="63">
        <f t="shared" si="29"/>
        <v>4.6747427781413593E-7</v>
      </c>
      <c r="J943" s="139">
        <v>2.4490360309999999</v>
      </c>
      <c r="K943" s="139">
        <v>131.050318181818</v>
      </c>
      <c r="L943" s="140"/>
    </row>
    <row r="944" spans="1:18" x14ac:dyDescent="0.2">
      <c r="A944" s="62" t="s">
        <v>2783</v>
      </c>
      <c r="B944" s="62" t="s">
        <v>2784</v>
      </c>
      <c r="C944" s="62" t="s">
        <v>1378</v>
      </c>
      <c r="D944" s="62" t="s">
        <v>307</v>
      </c>
      <c r="E944" s="62" t="s">
        <v>308</v>
      </c>
      <c r="F944" s="136">
        <v>5.69565E-3</v>
      </c>
      <c r="G944" s="136">
        <v>0</v>
      </c>
      <c r="H944" s="77" t="str">
        <f t="shared" si="28"/>
        <v/>
      </c>
      <c r="I944" s="63">
        <f t="shared" si="29"/>
        <v>4.4263366694408471E-7</v>
      </c>
      <c r="J944" s="139">
        <v>13.176</v>
      </c>
      <c r="K944" s="139">
        <v>107.833681818182</v>
      </c>
      <c r="L944" s="140"/>
    </row>
    <row r="945" spans="1:18" x14ac:dyDescent="0.2">
      <c r="A945" s="62" t="s">
        <v>2334</v>
      </c>
      <c r="B945" s="62" t="s">
        <v>1842</v>
      </c>
      <c r="C945" s="62" t="s">
        <v>947</v>
      </c>
      <c r="D945" s="62" t="s">
        <v>306</v>
      </c>
      <c r="E945" s="62" t="s">
        <v>308</v>
      </c>
      <c r="F945" s="136">
        <v>5.6919600000000002E-3</v>
      </c>
      <c r="G945" s="136">
        <v>0.14500085999999998</v>
      </c>
      <c r="H945" s="77">
        <f t="shared" si="28"/>
        <v>-0.96074533626904002</v>
      </c>
      <c r="I945" s="63">
        <f t="shared" si="29"/>
        <v>4.4234690103834547E-7</v>
      </c>
      <c r="J945" s="139">
        <v>8.5297943663999991</v>
      </c>
      <c r="K945" s="139">
        <v>13.6964090909091</v>
      </c>
      <c r="L945" s="140"/>
    </row>
    <row r="946" spans="1:18" x14ac:dyDescent="0.2">
      <c r="A946" s="62" t="s">
        <v>1496</v>
      </c>
      <c r="B946" s="62" t="s">
        <v>1486</v>
      </c>
      <c r="C946" s="62" t="s">
        <v>1378</v>
      </c>
      <c r="D946" s="62" t="s">
        <v>307</v>
      </c>
      <c r="E946" s="62" t="s">
        <v>308</v>
      </c>
      <c r="F946" s="136">
        <v>5.5199999999999997E-3</v>
      </c>
      <c r="G946" s="136">
        <v>1.0133940000000001E-2</v>
      </c>
      <c r="H946" s="77">
        <f t="shared" si="28"/>
        <v>-0.45529576847701891</v>
      </c>
      <c r="I946" s="63">
        <f t="shared" si="29"/>
        <v>4.2898314354487151E-7</v>
      </c>
      <c r="J946" s="139">
        <v>2.1800000000000002</v>
      </c>
      <c r="K946" s="139">
        <v>69.085636363636397</v>
      </c>
      <c r="L946" s="140"/>
      <c r="R946" s="152"/>
    </row>
    <row r="947" spans="1:18" x14ac:dyDescent="0.2">
      <c r="A947" s="62" t="s">
        <v>2310</v>
      </c>
      <c r="B947" s="62" t="s">
        <v>1394</v>
      </c>
      <c r="C947" s="62" t="s">
        <v>947</v>
      </c>
      <c r="D947" s="62" t="s">
        <v>306</v>
      </c>
      <c r="E947" s="62" t="s">
        <v>1438</v>
      </c>
      <c r="F947" s="136">
        <v>5.3717600000000006E-3</v>
      </c>
      <c r="G947" s="136">
        <v>0.26094899999999999</v>
      </c>
      <c r="H947" s="77">
        <f t="shared" si="28"/>
        <v>-0.97941452161150266</v>
      </c>
      <c r="I947" s="63">
        <f t="shared" si="29"/>
        <v>4.17462770139239E-7</v>
      </c>
      <c r="J947" s="139">
        <v>2.589375</v>
      </c>
      <c r="K947" s="139">
        <v>57.7737727272727</v>
      </c>
      <c r="L947" s="140"/>
      <c r="M947" s="140"/>
      <c r="N947" s="140"/>
      <c r="O947" s="140"/>
      <c r="P947" s="140"/>
      <c r="Q947" s="140"/>
    </row>
    <row r="948" spans="1:18" x14ac:dyDescent="0.2">
      <c r="A948" s="135" t="s">
        <v>379</v>
      </c>
      <c r="B948" s="135" t="s">
        <v>896</v>
      </c>
      <c r="C948" s="135" t="s">
        <v>1227</v>
      </c>
      <c r="D948" s="135" t="s">
        <v>306</v>
      </c>
      <c r="E948" s="135" t="s">
        <v>1438</v>
      </c>
      <c r="F948" s="136">
        <v>5.154807E-3</v>
      </c>
      <c r="G948" s="136">
        <v>4.5940749999999995E-3</v>
      </c>
      <c r="H948" s="137">
        <f t="shared" si="28"/>
        <v>0.12205547362635571</v>
      </c>
      <c r="I948" s="138">
        <f t="shared" si="29"/>
        <v>4.006024114541863E-7</v>
      </c>
      <c r="J948" s="139">
        <v>11.135652960000002</v>
      </c>
      <c r="K948" s="139">
        <v>5.40818181818182</v>
      </c>
      <c r="L948" s="140"/>
    </row>
    <row r="949" spans="1:18" x14ac:dyDescent="0.2">
      <c r="A949" s="62" t="s">
        <v>2353</v>
      </c>
      <c r="B949" s="62" t="s">
        <v>330</v>
      </c>
      <c r="C949" s="62" t="s">
        <v>947</v>
      </c>
      <c r="D949" s="62" t="s">
        <v>306</v>
      </c>
      <c r="E949" s="62" t="s">
        <v>1438</v>
      </c>
      <c r="F949" s="136">
        <v>4.9872500000000004E-3</v>
      </c>
      <c r="G949" s="136">
        <v>0.10944669999999999</v>
      </c>
      <c r="H949" s="77">
        <f t="shared" si="28"/>
        <v>-0.95443215738802545</v>
      </c>
      <c r="I949" s="63">
        <f t="shared" si="29"/>
        <v>3.8758083018915953E-7</v>
      </c>
      <c r="J949" s="139">
        <v>16.0989485421</v>
      </c>
      <c r="K949" s="139">
        <v>45.258409090909097</v>
      </c>
      <c r="L949" s="140"/>
      <c r="M949" s="140"/>
      <c r="N949" s="140"/>
      <c r="O949" s="140"/>
      <c r="P949" s="140"/>
      <c r="Q949" s="140"/>
    </row>
    <row r="950" spans="1:18" x14ac:dyDescent="0.2">
      <c r="A950" s="62" t="s">
        <v>480</v>
      </c>
      <c r="B950" s="62" t="s">
        <v>491</v>
      </c>
      <c r="C950" s="62" t="s">
        <v>1232</v>
      </c>
      <c r="D950" s="62" t="s">
        <v>306</v>
      </c>
      <c r="E950" s="62" t="s">
        <v>1438</v>
      </c>
      <c r="F950" s="136">
        <v>4.9580699999999993E-3</v>
      </c>
      <c r="G950" s="136">
        <v>3.7379000000000002E-3</v>
      </c>
      <c r="H950" s="77">
        <f t="shared" si="28"/>
        <v>0.32643195377083356</v>
      </c>
      <c r="I950" s="63">
        <f t="shared" si="29"/>
        <v>3.8531312581802917E-7</v>
      </c>
      <c r="J950" s="139">
        <v>26.733494989999997</v>
      </c>
      <c r="K950" s="139">
        <v>155.25254545454499</v>
      </c>
      <c r="L950" s="140"/>
      <c r="R950" s="152"/>
    </row>
    <row r="951" spans="1:18" x14ac:dyDescent="0.2">
      <c r="A951" s="62" t="s">
        <v>2345</v>
      </c>
      <c r="B951" s="62" t="s">
        <v>591</v>
      </c>
      <c r="C951" s="62" t="s">
        <v>947</v>
      </c>
      <c r="D951" s="62" t="s">
        <v>306</v>
      </c>
      <c r="E951" s="62" t="s">
        <v>1438</v>
      </c>
      <c r="F951" s="136">
        <v>4.9351099999999995E-3</v>
      </c>
      <c r="G951" s="136">
        <v>1.7082E-3</v>
      </c>
      <c r="H951" s="77">
        <f t="shared" si="28"/>
        <v>1.8890703664676263</v>
      </c>
      <c r="I951" s="63">
        <f t="shared" si="29"/>
        <v>3.8352880462676282E-7</v>
      </c>
      <c r="J951" s="139">
        <v>9.2547553692999998</v>
      </c>
      <c r="K951" s="139">
        <v>29.4471363636364</v>
      </c>
      <c r="L951" s="140"/>
    </row>
    <row r="952" spans="1:18" x14ac:dyDescent="0.2">
      <c r="A952" s="62" t="s">
        <v>2355</v>
      </c>
      <c r="B952" s="62" t="s">
        <v>452</v>
      </c>
      <c r="C952" s="62" t="s">
        <v>947</v>
      </c>
      <c r="D952" s="62" t="s">
        <v>306</v>
      </c>
      <c r="E952" s="62" t="s">
        <v>1438</v>
      </c>
      <c r="F952" s="136">
        <v>4.7819999999999998E-3</v>
      </c>
      <c r="G952" s="136">
        <v>0.43577349999999998</v>
      </c>
      <c r="H952" s="77">
        <f t="shared" si="28"/>
        <v>-0.98902640936174413</v>
      </c>
      <c r="I952" s="63">
        <f t="shared" si="29"/>
        <v>3.7162996239702453E-7</v>
      </c>
      <c r="J952" s="139">
        <v>46.710172956000001</v>
      </c>
      <c r="K952" s="139">
        <v>61.545999999999999</v>
      </c>
      <c r="L952" s="140"/>
    </row>
    <row r="953" spans="1:18" x14ac:dyDescent="0.2">
      <c r="A953" s="62" t="s">
        <v>2005</v>
      </c>
      <c r="B953" s="62" t="s">
        <v>2006</v>
      </c>
      <c r="C953" s="62" t="s">
        <v>1232</v>
      </c>
      <c r="D953" s="62" t="s">
        <v>306</v>
      </c>
      <c r="E953" s="62" t="s">
        <v>1438</v>
      </c>
      <c r="F953" s="136">
        <v>4.1708199999999996E-3</v>
      </c>
      <c r="G953" s="136">
        <v>1.251558E-2</v>
      </c>
      <c r="H953" s="77">
        <f t="shared" si="28"/>
        <v>-0.66674976309527811</v>
      </c>
      <c r="I953" s="63">
        <f t="shared" si="29"/>
        <v>3.2413251354344579E-7</v>
      </c>
      <c r="J953" s="139">
        <v>7.3331040999999999</v>
      </c>
      <c r="K953" s="139">
        <v>36.863954545454497</v>
      </c>
      <c r="L953" s="140"/>
    </row>
    <row r="954" spans="1:18" x14ac:dyDescent="0.2">
      <c r="A954" s="62" t="s">
        <v>1907</v>
      </c>
      <c r="B954" s="62" t="s">
        <v>1908</v>
      </c>
      <c r="C954" s="62" t="s">
        <v>1378</v>
      </c>
      <c r="D954" s="62" t="s">
        <v>307</v>
      </c>
      <c r="E954" s="62" t="s">
        <v>308</v>
      </c>
      <c r="F954" s="136">
        <v>4.1197500000000001E-3</v>
      </c>
      <c r="G954" s="136">
        <v>0</v>
      </c>
      <c r="H954" s="77" t="str">
        <f t="shared" si="28"/>
        <v/>
      </c>
      <c r="I954" s="63">
        <f t="shared" si="29"/>
        <v>3.2016364232227979E-7</v>
      </c>
      <c r="J954" s="139">
        <v>4.1467499999999999</v>
      </c>
      <c r="K954" s="139">
        <v>26.5943636363636</v>
      </c>
      <c r="L954" s="140"/>
    </row>
    <row r="955" spans="1:18" x14ac:dyDescent="0.2">
      <c r="A955" s="62" t="s">
        <v>2433</v>
      </c>
      <c r="B955" s="62" t="s">
        <v>2084</v>
      </c>
      <c r="C955" s="62" t="s">
        <v>947</v>
      </c>
      <c r="D955" s="62" t="s">
        <v>306</v>
      </c>
      <c r="E955" s="62" t="s">
        <v>1438</v>
      </c>
      <c r="F955" s="136">
        <v>4.0534999999999998E-3</v>
      </c>
      <c r="G955" s="136">
        <v>1.2919999999999999E-2</v>
      </c>
      <c r="H955" s="77">
        <f t="shared" si="28"/>
        <v>-0.68626160990712082</v>
      </c>
      <c r="I955" s="63">
        <f t="shared" si="29"/>
        <v>3.1501506745636533E-7</v>
      </c>
      <c r="J955" s="139">
        <v>2.9272625460000001</v>
      </c>
      <c r="K955" s="139">
        <v>134.48013636363601</v>
      </c>
      <c r="L955" s="140"/>
    </row>
    <row r="956" spans="1:18" x14ac:dyDescent="0.2">
      <c r="A956" s="62" t="s">
        <v>2778</v>
      </c>
      <c r="B956" s="62" t="s">
        <v>1143</v>
      </c>
      <c r="C956" s="62" t="s">
        <v>2780</v>
      </c>
      <c r="D956" s="62" t="s">
        <v>307</v>
      </c>
      <c r="E956" s="62" t="s">
        <v>308</v>
      </c>
      <c r="F956" s="136">
        <v>3.93576E-3</v>
      </c>
      <c r="G956" s="136">
        <v>0</v>
      </c>
      <c r="H956" s="77" t="str">
        <f t="shared" si="28"/>
        <v/>
      </c>
      <c r="I956" s="63">
        <f t="shared" si="29"/>
        <v>3.0586498134749339E-7</v>
      </c>
      <c r="J956" s="139">
        <v>6.8535142499999999</v>
      </c>
      <c r="K956" s="139">
        <v>11.3240909090909</v>
      </c>
      <c r="L956" s="140"/>
      <c r="R956" s="140"/>
    </row>
    <row r="957" spans="1:18" x14ac:dyDescent="0.2">
      <c r="A957" s="62" t="s">
        <v>2233</v>
      </c>
      <c r="B957" s="62" t="s">
        <v>1389</v>
      </c>
      <c r="C957" s="62" t="s">
        <v>219</v>
      </c>
      <c r="D957" s="62" t="s">
        <v>1149</v>
      </c>
      <c r="E957" s="62" t="s">
        <v>308</v>
      </c>
      <c r="F957" s="136">
        <v>3.8E-3</v>
      </c>
      <c r="G957" s="136">
        <v>6.80114E-2</v>
      </c>
      <c r="H957" s="77">
        <f t="shared" si="28"/>
        <v>-0.94412701400059407</v>
      </c>
      <c r="I957" s="63">
        <f t="shared" si="29"/>
        <v>2.9531448287509273E-7</v>
      </c>
      <c r="J957" s="139">
        <v>28.885150499999995</v>
      </c>
      <c r="K957" s="139">
        <v>33.846499999999999</v>
      </c>
      <c r="L957" s="140"/>
    </row>
    <row r="958" spans="1:18" x14ac:dyDescent="0.2">
      <c r="A958" s="62" t="s">
        <v>2657</v>
      </c>
      <c r="B958" s="62" t="s">
        <v>479</v>
      </c>
      <c r="C958" s="62" t="s">
        <v>1231</v>
      </c>
      <c r="D958" s="62" t="s">
        <v>307</v>
      </c>
      <c r="E958" s="62" t="s">
        <v>1438</v>
      </c>
      <c r="F958" s="136">
        <v>3.7265599999999999E-3</v>
      </c>
      <c r="G958" s="136">
        <v>2.5617000000000001E-4</v>
      </c>
      <c r="H958" s="77">
        <f t="shared" si="28"/>
        <v>13.547214740211578</v>
      </c>
      <c r="I958" s="63">
        <f t="shared" si="29"/>
        <v>2.8960714192184355E-7</v>
      </c>
      <c r="J958" s="139">
        <v>2.6847358147986999</v>
      </c>
      <c r="K958" s="139">
        <v>46.771090909090901</v>
      </c>
      <c r="L958" s="140"/>
    </row>
    <row r="959" spans="1:18" x14ac:dyDescent="0.2">
      <c r="A959" s="62" t="s">
        <v>2274</v>
      </c>
      <c r="B959" s="62" t="s">
        <v>2275</v>
      </c>
      <c r="C959" s="62" t="s">
        <v>1378</v>
      </c>
      <c r="D959" s="62" t="s">
        <v>307</v>
      </c>
      <c r="E959" s="62" t="s">
        <v>308</v>
      </c>
      <c r="F959" s="136">
        <v>3.4719999999999998E-3</v>
      </c>
      <c r="G959" s="136">
        <v>0</v>
      </c>
      <c r="H959" s="77" t="str">
        <f t="shared" si="28"/>
        <v/>
      </c>
      <c r="I959" s="63">
        <f t="shared" si="29"/>
        <v>2.698241801427163E-7</v>
      </c>
      <c r="J959" s="139">
        <v>0.43576000000000004</v>
      </c>
      <c r="K959" s="139">
        <v>67.728181818181795</v>
      </c>
      <c r="L959" s="140"/>
    </row>
    <row r="960" spans="1:18" x14ac:dyDescent="0.2">
      <c r="A960" s="62" t="s">
        <v>1443</v>
      </c>
      <c r="B960" s="62" t="s">
        <v>541</v>
      </c>
      <c r="C960" s="62" t="s">
        <v>1228</v>
      </c>
      <c r="D960" s="62" t="s">
        <v>306</v>
      </c>
      <c r="E960" s="62" t="s">
        <v>308</v>
      </c>
      <c r="F960" s="136">
        <v>3.2780500000000002E-3</v>
      </c>
      <c r="G960" s="136">
        <v>1.0836254999999999E-2</v>
      </c>
      <c r="H960" s="77">
        <f t="shared" si="28"/>
        <v>-0.69749235321612491</v>
      </c>
      <c r="I960" s="63">
        <f t="shared" si="29"/>
        <v>2.5475148436544676E-7</v>
      </c>
      <c r="J960" s="139">
        <v>16.0228818</v>
      </c>
      <c r="K960" s="139">
        <v>17.492999999999999</v>
      </c>
      <c r="L960" s="140"/>
    </row>
    <row r="961" spans="1:18" x14ac:dyDescent="0.2">
      <c r="A961" s="62" t="s">
        <v>576</v>
      </c>
      <c r="B961" s="62" t="s">
        <v>577</v>
      </c>
      <c r="C961" s="62" t="s">
        <v>1227</v>
      </c>
      <c r="D961" s="62" t="s">
        <v>306</v>
      </c>
      <c r="E961" s="62" t="s">
        <v>1438</v>
      </c>
      <c r="F961" s="136">
        <v>2.9009699999999997E-3</v>
      </c>
      <c r="G961" s="136">
        <v>1.413999E-2</v>
      </c>
      <c r="H961" s="77">
        <f t="shared" si="28"/>
        <v>-0.79483931742525993</v>
      </c>
      <c r="I961" s="63">
        <f t="shared" si="29"/>
        <v>2.2544696194372569E-7</v>
      </c>
      <c r="J961" s="139">
        <v>12.2153223</v>
      </c>
      <c r="K961" s="139">
        <v>12.2196363636364</v>
      </c>
      <c r="L961" s="140"/>
    </row>
    <row r="962" spans="1:18" x14ac:dyDescent="0.2">
      <c r="A962" s="62" t="s">
        <v>208</v>
      </c>
      <c r="B962" s="62" t="s">
        <v>209</v>
      </c>
      <c r="C962" s="62" t="s">
        <v>219</v>
      </c>
      <c r="D962" s="62" t="s">
        <v>307</v>
      </c>
      <c r="E962" s="62" t="s">
        <v>1438</v>
      </c>
      <c r="F962" s="136">
        <v>2.8881599999999999E-3</v>
      </c>
      <c r="G962" s="136">
        <v>2.4038830000000001E-2</v>
      </c>
      <c r="H962" s="77">
        <f t="shared" si="28"/>
        <v>-0.87985438559197759</v>
      </c>
      <c r="I962" s="63">
        <f t="shared" si="29"/>
        <v>2.2445144127908625E-7</v>
      </c>
      <c r="J962" s="139">
        <v>14.75375</v>
      </c>
      <c r="K962" s="139">
        <v>66.156727272727295</v>
      </c>
      <c r="L962" s="140"/>
    </row>
    <row r="963" spans="1:18" x14ac:dyDescent="0.2">
      <c r="A963" s="62" t="s">
        <v>2847</v>
      </c>
      <c r="B963" s="62" t="s">
        <v>2848</v>
      </c>
      <c r="C963" s="62" t="s">
        <v>433</v>
      </c>
      <c r="D963" s="62" t="s">
        <v>307</v>
      </c>
      <c r="E963" s="62" t="s">
        <v>308</v>
      </c>
      <c r="F963" s="136">
        <v>2.6345000000000001E-3</v>
      </c>
      <c r="G963" s="136">
        <v>0</v>
      </c>
      <c r="H963" s="77" t="str">
        <f t="shared" si="28"/>
        <v/>
      </c>
      <c r="I963" s="63">
        <f t="shared" si="29"/>
        <v>2.0473842240379785E-7</v>
      </c>
      <c r="J963" s="139">
        <v>2.1254582431999998</v>
      </c>
      <c r="K963" s="139">
        <v>165.291090909091</v>
      </c>
      <c r="L963" s="140"/>
      <c r="R963" s="152"/>
    </row>
    <row r="964" spans="1:18" x14ac:dyDescent="0.2">
      <c r="A964" s="62" t="s">
        <v>2692</v>
      </c>
      <c r="B964" s="62" t="s">
        <v>26</v>
      </c>
      <c r="C964" s="62" t="s">
        <v>1231</v>
      </c>
      <c r="D964" s="62" t="s">
        <v>1149</v>
      </c>
      <c r="E964" s="62" t="s">
        <v>1438</v>
      </c>
      <c r="F964" s="136">
        <v>2.4193999999999999E-3</v>
      </c>
      <c r="G964" s="136">
        <v>1.2377849999999999</v>
      </c>
      <c r="H964" s="77">
        <f t="shared" si="28"/>
        <v>-0.99804537944796556</v>
      </c>
      <c r="I964" s="63">
        <f t="shared" si="29"/>
        <v>1.880220683863156E-7</v>
      </c>
      <c r="J964" s="139">
        <v>80.807168180000005</v>
      </c>
      <c r="K964" s="139">
        <v>11.109</v>
      </c>
      <c r="L964" s="140"/>
    </row>
    <row r="965" spans="1:18" x14ac:dyDescent="0.2">
      <c r="A965" s="62" t="s">
        <v>2624</v>
      </c>
      <c r="B965" s="62" t="s">
        <v>1393</v>
      </c>
      <c r="C965" s="62" t="s">
        <v>1226</v>
      </c>
      <c r="D965" s="62" t="s">
        <v>306</v>
      </c>
      <c r="E965" s="62" t="s">
        <v>1438</v>
      </c>
      <c r="F965" s="136">
        <v>2.0460299999999999E-3</v>
      </c>
      <c r="G965" s="136">
        <v>2.7105195750000002</v>
      </c>
      <c r="H965" s="77">
        <f t="shared" si="28"/>
        <v>-0.9992451521033564</v>
      </c>
      <c r="I965" s="63">
        <f t="shared" si="29"/>
        <v>1.5900586615708576E-7</v>
      </c>
      <c r="J965" s="139">
        <v>5.4626000000000001</v>
      </c>
      <c r="K965" s="139">
        <v>15.328954545454501</v>
      </c>
      <c r="L965" s="140"/>
    </row>
    <row r="966" spans="1:18" x14ac:dyDescent="0.2">
      <c r="A966" s="62" t="s">
        <v>2348</v>
      </c>
      <c r="B966" s="62" t="s">
        <v>593</v>
      </c>
      <c r="C966" s="62" t="s">
        <v>947</v>
      </c>
      <c r="D966" s="62" t="s">
        <v>306</v>
      </c>
      <c r="E966" s="62" t="s">
        <v>1438</v>
      </c>
      <c r="F966" s="136">
        <v>2.00606E-3</v>
      </c>
      <c r="G966" s="136">
        <v>5.2784399999999997E-3</v>
      </c>
      <c r="H966" s="77">
        <f t="shared" si="28"/>
        <v>-0.61995210706193493</v>
      </c>
      <c r="I966" s="63">
        <f t="shared" si="29"/>
        <v>1.558996240832654E-7</v>
      </c>
      <c r="J966" s="139">
        <v>7.9500085374999996</v>
      </c>
      <c r="K966" s="139">
        <v>75.759500000000003</v>
      </c>
      <c r="L966" s="140"/>
    </row>
    <row r="967" spans="1:18" x14ac:dyDescent="0.2">
      <c r="A967" s="62" t="s">
        <v>574</v>
      </c>
      <c r="B967" s="62" t="s">
        <v>575</v>
      </c>
      <c r="C967" s="62" t="s">
        <v>1227</v>
      </c>
      <c r="D967" s="62" t="s">
        <v>306</v>
      </c>
      <c r="E967" s="62" t="s">
        <v>1438</v>
      </c>
      <c r="F967" s="136">
        <v>1.1304100000000001E-3</v>
      </c>
      <c r="G967" s="136">
        <v>2.4359604400000001</v>
      </c>
      <c r="H967" s="77">
        <f t="shared" ref="H967:H1030" si="30">IF(ISERROR(F967/G967-1),"",IF((F967/G967-1)&gt;10000%,"",F967/G967-1))</f>
        <v>-0.99953594894997555</v>
      </c>
      <c r="I967" s="63">
        <f t="shared" ref="I967:I1030" si="31">F967/$F$1039</f>
        <v>8.7849064364956204E-8</v>
      </c>
      <c r="J967" s="139">
        <v>13.82571207</v>
      </c>
      <c r="K967" s="139">
        <v>10.252772727272699</v>
      </c>
      <c r="L967" s="140"/>
    </row>
    <row r="968" spans="1:18" x14ac:dyDescent="0.2">
      <c r="A968" s="62" t="s">
        <v>2264</v>
      </c>
      <c r="B968" s="62" t="s">
        <v>2265</v>
      </c>
      <c r="C968" s="62" t="s">
        <v>947</v>
      </c>
      <c r="D968" s="62" t="s">
        <v>306</v>
      </c>
      <c r="E968" s="62" t="s">
        <v>1438</v>
      </c>
      <c r="F968" s="136">
        <v>8.342E-4</v>
      </c>
      <c r="G968" s="136">
        <v>0</v>
      </c>
      <c r="H968" s="77" t="str">
        <f t="shared" si="30"/>
        <v/>
      </c>
      <c r="I968" s="63">
        <f t="shared" si="31"/>
        <v>6.4829300424842723E-8</v>
      </c>
      <c r="J968" s="139">
        <v>0.59571146700000011</v>
      </c>
      <c r="K968" s="139">
        <v>191.01877272727299</v>
      </c>
      <c r="L968" s="140"/>
    </row>
    <row r="969" spans="1:18" x14ac:dyDescent="0.2">
      <c r="A969" s="135" t="s">
        <v>582</v>
      </c>
      <c r="B969" s="135" t="s">
        <v>583</v>
      </c>
      <c r="C969" s="135" t="s">
        <v>1227</v>
      </c>
      <c r="D969" s="135" t="s">
        <v>306</v>
      </c>
      <c r="E969" s="135" t="s">
        <v>1438</v>
      </c>
      <c r="F969" s="136">
        <v>6.6544000000000011E-4</v>
      </c>
      <c r="G969" s="136">
        <v>5.6420200000000002E-3</v>
      </c>
      <c r="H969" s="137">
        <f t="shared" si="30"/>
        <v>-0.88205642659898409</v>
      </c>
      <c r="I969" s="138">
        <f t="shared" si="31"/>
        <v>5.1714228811684663E-8</v>
      </c>
      <c r="J969" s="139">
        <v>32.822834</v>
      </c>
      <c r="K969" s="139">
        <v>1.89554545454545</v>
      </c>
      <c r="L969" s="140"/>
    </row>
    <row r="970" spans="1:18" x14ac:dyDescent="0.2">
      <c r="A970" s="62" t="s">
        <v>377</v>
      </c>
      <c r="B970" s="62" t="s">
        <v>1361</v>
      </c>
      <c r="C970" s="62" t="s">
        <v>1227</v>
      </c>
      <c r="D970" s="62" t="s">
        <v>306</v>
      </c>
      <c r="E970" s="62" t="s">
        <v>1438</v>
      </c>
      <c r="F970" s="136">
        <v>4.2092000000000003E-4</v>
      </c>
      <c r="G970" s="136">
        <v>2.1146000000000001E-4</v>
      </c>
      <c r="H970" s="77">
        <f t="shared" si="30"/>
        <v>0.990541946467417</v>
      </c>
      <c r="I970" s="63">
        <f t="shared" si="31"/>
        <v>3.2711518982048431E-8</v>
      </c>
      <c r="J970" s="139">
        <v>11.085362849999999</v>
      </c>
      <c r="K970" s="139">
        <v>6.7977272727272702</v>
      </c>
      <c r="L970" s="140"/>
      <c r="R970" s="152"/>
    </row>
    <row r="971" spans="1:18" x14ac:dyDescent="0.2">
      <c r="A971" s="62" t="s">
        <v>2831</v>
      </c>
      <c r="B971" s="62" t="s">
        <v>2832</v>
      </c>
      <c r="C971" s="62" t="s">
        <v>1231</v>
      </c>
      <c r="D971" s="62" t="s">
        <v>1149</v>
      </c>
      <c r="E971" s="62" t="s">
        <v>1438</v>
      </c>
      <c r="F971" s="136">
        <v>3.2904000000000001E-4</v>
      </c>
      <c r="G971" s="136">
        <v>1.3275E-2</v>
      </c>
      <c r="H971" s="77">
        <f t="shared" si="30"/>
        <v>-0.97521355932203391</v>
      </c>
      <c r="I971" s="63">
        <f t="shared" si="31"/>
        <v>2.5571125643479083E-8</v>
      </c>
      <c r="J971" s="139">
        <v>5.2825235900000003</v>
      </c>
      <c r="K971" s="139">
        <v>28.964863636363599</v>
      </c>
      <c r="L971" s="140"/>
    </row>
    <row r="972" spans="1:18" x14ac:dyDescent="0.2">
      <c r="A972" s="62" t="s">
        <v>2839</v>
      </c>
      <c r="B972" s="62" t="s">
        <v>2840</v>
      </c>
      <c r="C972" s="62" t="s">
        <v>433</v>
      </c>
      <c r="D972" s="62" t="s">
        <v>307</v>
      </c>
      <c r="E972" s="62" t="s">
        <v>308</v>
      </c>
      <c r="F972" s="136">
        <v>1.236E-5</v>
      </c>
      <c r="G972" s="136">
        <v>1.2539999999999999E-3</v>
      </c>
      <c r="H972" s="77">
        <f t="shared" si="30"/>
        <v>-0.99014354066985644</v>
      </c>
      <c r="I972" s="63">
        <f t="shared" si="31"/>
        <v>9.6054921272003843E-10</v>
      </c>
      <c r="J972" s="139">
        <v>11.2391271959</v>
      </c>
      <c r="K972" s="139">
        <v>177.45977272727299</v>
      </c>
      <c r="L972" s="140"/>
    </row>
    <row r="973" spans="1:18" x14ac:dyDescent="0.2">
      <c r="A973" s="62" t="s">
        <v>2725</v>
      </c>
      <c r="B973" s="62" t="s">
        <v>2171</v>
      </c>
      <c r="C973" s="62" t="s">
        <v>1231</v>
      </c>
      <c r="D973" s="62" t="s">
        <v>1149</v>
      </c>
      <c r="E973" s="62" t="s">
        <v>308</v>
      </c>
      <c r="F973" s="136">
        <v>0</v>
      </c>
      <c r="G973" s="136">
        <v>2.3978000000000002</v>
      </c>
      <c r="H973" s="77">
        <f t="shared" si="30"/>
        <v>-1</v>
      </c>
      <c r="I973" s="63">
        <f t="shared" si="31"/>
        <v>0</v>
      </c>
      <c r="J973" s="139">
        <v>10.812912820000001</v>
      </c>
      <c r="K973" s="139">
        <v>17.544499999999999</v>
      </c>
      <c r="L973" s="140"/>
    </row>
    <row r="974" spans="1:18" x14ac:dyDescent="0.2">
      <c r="A974" s="62" t="s">
        <v>2259</v>
      </c>
      <c r="B974" s="62" t="s">
        <v>1133</v>
      </c>
      <c r="C974" s="62" t="s">
        <v>1378</v>
      </c>
      <c r="D974" s="62" t="s">
        <v>306</v>
      </c>
      <c r="E974" s="62" t="s">
        <v>1438</v>
      </c>
      <c r="F974" s="136">
        <v>0</v>
      </c>
      <c r="G974" s="136">
        <v>0.85649234355649506</v>
      </c>
      <c r="H974" s="77">
        <f t="shared" si="30"/>
        <v>-1</v>
      </c>
      <c r="I974" s="63">
        <f t="shared" si="31"/>
        <v>0</v>
      </c>
      <c r="J974" s="139">
        <v>32.519584259006002</v>
      </c>
      <c r="K974" s="139" t="s">
        <v>3110</v>
      </c>
      <c r="L974" s="140"/>
    </row>
    <row r="975" spans="1:18" x14ac:dyDescent="0.2">
      <c r="A975" s="62" t="s">
        <v>2256</v>
      </c>
      <c r="B975" s="62" t="s">
        <v>1135</v>
      </c>
      <c r="C975" s="62" t="s">
        <v>1378</v>
      </c>
      <c r="D975" s="62" t="s">
        <v>306</v>
      </c>
      <c r="E975" s="62" t="s">
        <v>1438</v>
      </c>
      <c r="F975" s="136">
        <v>0</v>
      </c>
      <c r="G975" s="136">
        <v>0.71279145179458903</v>
      </c>
      <c r="H975" s="77">
        <f t="shared" si="30"/>
        <v>-1</v>
      </c>
      <c r="I975" s="63">
        <f t="shared" si="31"/>
        <v>0</v>
      </c>
      <c r="J975" s="139">
        <v>122.26109086737</v>
      </c>
      <c r="K975" s="139">
        <v>34.519500000000001</v>
      </c>
      <c r="L975" s="140"/>
      <c r="M975" s="140"/>
      <c r="N975" s="140"/>
      <c r="O975" s="140"/>
      <c r="P975" s="140"/>
      <c r="Q975" s="140"/>
      <c r="R975" s="152"/>
    </row>
    <row r="976" spans="1:18" x14ac:dyDescent="0.2">
      <c r="A976" s="62" t="s">
        <v>2436</v>
      </c>
      <c r="B976" s="62" t="s">
        <v>2085</v>
      </c>
      <c r="C976" s="62" t="s">
        <v>947</v>
      </c>
      <c r="D976" s="62" t="s">
        <v>306</v>
      </c>
      <c r="E976" s="62" t="s">
        <v>308</v>
      </c>
      <c r="F976" s="136">
        <v>0</v>
      </c>
      <c r="G976" s="136">
        <v>0.38684779999999996</v>
      </c>
      <c r="H976" s="77">
        <f t="shared" si="30"/>
        <v>-1</v>
      </c>
      <c r="I976" s="63">
        <f t="shared" si="31"/>
        <v>0</v>
      </c>
      <c r="J976" s="139">
        <v>7.1195551812000009</v>
      </c>
      <c r="K976" s="139">
        <v>15.6569545454545</v>
      </c>
      <c r="L976" s="140"/>
    </row>
    <row r="977" spans="1:18" x14ac:dyDescent="0.2">
      <c r="A977" s="62" t="s">
        <v>2381</v>
      </c>
      <c r="B977" s="62" t="s">
        <v>148</v>
      </c>
      <c r="C977" s="62" t="s">
        <v>947</v>
      </c>
      <c r="D977" s="62" t="s">
        <v>306</v>
      </c>
      <c r="E977" s="62" t="s">
        <v>1438</v>
      </c>
      <c r="F977" s="136">
        <v>0</v>
      </c>
      <c r="G977" s="136">
        <v>0.37002703999999997</v>
      </c>
      <c r="H977" s="77">
        <f t="shared" si="30"/>
        <v>-1</v>
      </c>
      <c r="I977" s="63">
        <f t="shared" si="31"/>
        <v>0</v>
      </c>
      <c r="J977" s="139">
        <v>2.4907743415999999</v>
      </c>
      <c r="K977" s="139">
        <v>52.265363636363602</v>
      </c>
      <c r="L977" s="140"/>
    </row>
    <row r="978" spans="1:18" x14ac:dyDescent="0.2">
      <c r="A978" s="62" t="s">
        <v>2717</v>
      </c>
      <c r="B978" s="62" t="s">
        <v>24</v>
      </c>
      <c r="C978" s="62" t="s">
        <v>1231</v>
      </c>
      <c r="D978" s="62" t="s">
        <v>1149</v>
      </c>
      <c r="E978" s="62" t="s">
        <v>1438</v>
      </c>
      <c r="F978" s="136">
        <v>0</v>
      </c>
      <c r="G978" s="136">
        <v>0.36122033331810899</v>
      </c>
      <c r="H978" s="77">
        <f t="shared" si="30"/>
        <v>-1</v>
      </c>
      <c r="I978" s="63">
        <f t="shared" si="31"/>
        <v>0</v>
      </c>
      <c r="J978" s="139">
        <v>1.8338612106633001</v>
      </c>
      <c r="K978" s="139">
        <v>16.6421818181818</v>
      </c>
      <c r="L978" s="140"/>
    </row>
    <row r="979" spans="1:18" x14ac:dyDescent="0.2">
      <c r="A979" s="62" t="s">
        <v>2823</v>
      </c>
      <c r="B979" s="62" t="s">
        <v>2824</v>
      </c>
      <c r="C979" s="62" t="s">
        <v>1384</v>
      </c>
      <c r="D979" s="62" t="s">
        <v>306</v>
      </c>
      <c r="E979" s="62" t="s">
        <v>1438</v>
      </c>
      <c r="F979" s="136">
        <v>0</v>
      </c>
      <c r="G979" s="136">
        <v>0.34092349999999999</v>
      </c>
      <c r="H979" s="77">
        <f t="shared" si="30"/>
        <v>-1</v>
      </c>
      <c r="I979" s="63">
        <f t="shared" si="31"/>
        <v>0</v>
      </c>
      <c r="J979" s="139">
        <v>15.848058</v>
      </c>
      <c r="K979" s="139">
        <v>30.562227272727299</v>
      </c>
      <c r="L979" s="140"/>
    </row>
    <row r="980" spans="1:18" x14ac:dyDescent="0.2">
      <c r="A980" s="62" t="s">
        <v>2845</v>
      </c>
      <c r="B980" s="62" t="s">
        <v>2846</v>
      </c>
      <c r="C980" s="62" t="s">
        <v>433</v>
      </c>
      <c r="D980" s="62" t="s">
        <v>307</v>
      </c>
      <c r="E980" s="62" t="s">
        <v>308</v>
      </c>
      <c r="F980" s="136">
        <v>0</v>
      </c>
      <c r="G980" s="136">
        <v>7.9043520000000006E-2</v>
      </c>
      <c r="H980" s="77">
        <f t="shared" si="30"/>
        <v>-1</v>
      </c>
      <c r="I980" s="63">
        <f t="shared" si="31"/>
        <v>0</v>
      </c>
      <c r="J980" s="139">
        <v>5.8916670550000001</v>
      </c>
      <c r="K980" s="139">
        <v>164.065</v>
      </c>
      <c r="L980" s="140"/>
    </row>
    <row r="981" spans="1:18" x14ac:dyDescent="0.2">
      <c r="A981" s="62" t="s">
        <v>2829</v>
      </c>
      <c r="B981" s="62" t="s">
        <v>2830</v>
      </c>
      <c r="C981" s="62" t="s">
        <v>1231</v>
      </c>
      <c r="D981" s="62" t="s">
        <v>1149</v>
      </c>
      <c r="E981" s="62" t="s">
        <v>1438</v>
      </c>
      <c r="F981" s="136">
        <v>0</v>
      </c>
      <c r="G981" s="136">
        <v>5.6865699999999998E-2</v>
      </c>
      <c r="H981" s="77">
        <f t="shared" si="30"/>
        <v>-1</v>
      </c>
      <c r="I981" s="63">
        <f t="shared" si="31"/>
        <v>0</v>
      </c>
      <c r="J981" s="139">
        <v>5.2857111300000001</v>
      </c>
      <c r="K981" s="139">
        <v>38.809045454545497</v>
      </c>
      <c r="L981" s="140"/>
    </row>
    <row r="982" spans="1:18" x14ac:dyDescent="0.2">
      <c r="A982" s="62" t="s">
        <v>2163</v>
      </c>
      <c r="B982" s="62" t="s">
        <v>2146</v>
      </c>
      <c r="C982" s="62" t="s">
        <v>1378</v>
      </c>
      <c r="D982" s="62" t="s">
        <v>306</v>
      </c>
      <c r="E982" s="62" t="s">
        <v>1438</v>
      </c>
      <c r="F982" s="136">
        <v>0</v>
      </c>
      <c r="G982" s="136">
        <v>4.2212599999999996E-2</v>
      </c>
      <c r="H982" s="77">
        <f t="shared" si="30"/>
        <v>-1</v>
      </c>
      <c r="I982" s="63">
        <f t="shared" si="31"/>
        <v>0</v>
      </c>
      <c r="J982" s="139">
        <v>30.697157007720001</v>
      </c>
      <c r="K982" s="139">
        <v>72.667272727272703</v>
      </c>
      <c r="L982" s="140"/>
    </row>
    <row r="983" spans="1:18" x14ac:dyDescent="0.2">
      <c r="A983" s="62" t="s">
        <v>2663</v>
      </c>
      <c r="B983" s="62" t="s">
        <v>1390</v>
      </c>
      <c r="C983" s="62" t="s">
        <v>1384</v>
      </c>
      <c r="D983" s="62" t="s">
        <v>306</v>
      </c>
      <c r="E983" s="62" t="s">
        <v>1438</v>
      </c>
      <c r="F983" s="136">
        <v>0</v>
      </c>
      <c r="G983" s="136">
        <v>3.9620500000000003E-2</v>
      </c>
      <c r="H983" s="77">
        <f t="shared" si="30"/>
        <v>-1</v>
      </c>
      <c r="I983" s="63">
        <f t="shared" si="31"/>
        <v>0</v>
      </c>
      <c r="J983" s="139">
        <v>0</v>
      </c>
      <c r="K983" s="139" t="s">
        <v>3111</v>
      </c>
      <c r="L983" s="140"/>
    </row>
    <row r="984" spans="1:18" x14ac:dyDescent="0.2">
      <c r="A984" s="62" t="s">
        <v>1413</v>
      </c>
      <c r="B984" s="62" t="s">
        <v>1414</v>
      </c>
      <c r="C984" s="62" t="s">
        <v>1378</v>
      </c>
      <c r="D984" s="62" t="s">
        <v>306</v>
      </c>
      <c r="E984" s="62" t="s">
        <v>1438</v>
      </c>
      <c r="F984" s="136">
        <v>0</v>
      </c>
      <c r="G984" s="136">
        <v>3.8552000000000003E-2</v>
      </c>
      <c r="H984" s="77">
        <f t="shared" si="30"/>
        <v>-1</v>
      </c>
      <c r="I984" s="63">
        <f t="shared" si="31"/>
        <v>0</v>
      </c>
      <c r="J984" s="139">
        <v>5.54167699</v>
      </c>
      <c r="K984" s="139">
        <v>29.413454545454499</v>
      </c>
      <c r="L984" s="140"/>
    </row>
    <row r="985" spans="1:18" s="152" customFormat="1" x14ac:dyDescent="0.2">
      <c r="A985" s="62" t="s">
        <v>2800</v>
      </c>
      <c r="B985" s="62" t="s">
        <v>2801</v>
      </c>
      <c r="C985" s="62" t="s">
        <v>2797</v>
      </c>
      <c r="D985" s="62" t="s">
        <v>306</v>
      </c>
      <c r="E985" s="62" t="s">
        <v>1438</v>
      </c>
      <c r="F985" s="136">
        <v>0</v>
      </c>
      <c r="G985" s="136">
        <v>2.988E-2</v>
      </c>
      <c r="H985" s="77">
        <f t="shared" si="30"/>
        <v>-1</v>
      </c>
      <c r="I985" s="63">
        <f t="shared" si="31"/>
        <v>0</v>
      </c>
      <c r="J985" s="139">
        <v>8.4796318586999995</v>
      </c>
      <c r="K985" s="139">
        <v>59.983954545454502</v>
      </c>
      <c r="L985" s="140"/>
      <c r="M985" s="56"/>
      <c r="N985" s="56"/>
      <c r="O985" s="56"/>
      <c r="P985" s="56"/>
      <c r="Q985" s="56"/>
      <c r="R985" s="56"/>
    </row>
    <row r="986" spans="1:18" s="152" customFormat="1" x14ac:dyDescent="0.2">
      <c r="A986" s="62" t="s">
        <v>2863</v>
      </c>
      <c r="B986" s="62" t="s">
        <v>2864</v>
      </c>
      <c r="C986" s="62" t="s">
        <v>433</v>
      </c>
      <c r="D986" s="62" t="s">
        <v>307</v>
      </c>
      <c r="E986" s="62" t="s">
        <v>308</v>
      </c>
      <c r="F986" s="136">
        <v>0</v>
      </c>
      <c r="G986" s="136">
        <v>2.4330240000000003E-2</v>
      </c>
      <c r="H986" s="77">
        <f t="shared" si="30"/>
        <v>-1</v>
      </c>
      <c r="I986" s="63">
        <f t="shared" si="31"/>
        <v>0</v>
      </c>
      <c r="J986" s="139">
        <v>7.4283626276000003</v>
      </c>
      <c r="K986" s="139">
        <v>170.90554545454501</v>
      </c>
      <c r="L986" s="140"/>
      <c r="M986" s="56"/>
      <c r="N986" s="56"/>
      <c r="O986" s="56"/>
      <c r="P986" s="56"/>
      <c r="Q986" s="56"/>
      <c r="R986" s="56"/>
    </row>
    <row r="987" spans="1:18" s="152" customFormat="1" x14ac:dyDescent="0.2">
      <c r="A987" s="62" t="s">
        <v>2709</v>
      </c>
      <c r="B987" s="62" t="s">
        <v>27</v>
      </c>
      <c r="C987" s="62" t="s">
        <v>1231</v>
      </c>
      <c r="D987" s="62" t="s">
        <v>1149</v>
      </c>
      <c r="E987" s="62" t="s">
        <v>1438</v>
      </c>
      <c r="F987" s="136">
        <v>0</v>
      </c>
      <c r="G987" s="136">
        <v>1.274E-2</v>
      </c>
      <c r="H987" s="77">
        <f t="shared" si="30"/>
        <v>-1</v>
      </c>
      <c r="I987" s="63">
        <f t="shared" si="31"/>
        <v>0</v>
      </c>
      <c r="J987" s="139">
        <v>13.29029119</v>
      </c>
      <c r="K987" s="139">
        <v>10.7131818181818</v>
      </c>
      <c r="L987" s="140"/>
      <c r="M987" s="56"/>
      <c r="N987" s="56"/>
      <c r="O987" s="56"/>
      <c r="P987" s="56"/>
      <c r="Q987" s="56"/>
      <c r="R987" s="56"/>
    </row>
    <row r="988" spans="1:18" s="152" customFormat="1" x14ac:dyDescent="0.2">
      <c r="A988" s="62" t="s">
        <v>2007</v>
      </c>
      <c r="B988" s="62" t="s">
        <v>2008</v>
      </c>
      <c r="C988" s="62" t="s">
        <v>1232</v>
      </c>
      <c r="D988" s="62" t="s">
        <v>306</v>
      </c>
      <c r="E988" s="62" t="s">
        <v>1438</v>
      </c>
      <c r="F988" s="136">
        <v>0</v>
      </c>
      <c r="G988" s="136">
        <v>1.102738E-2</v>
      </c>
      <c r="H988" s="77">
        <f t="shared" si="30"/>
        <v>-1</v>
      </c>
      <c r="I988" s="63">
        <f t="shared" si="31"/>
        <v>0</v>
      </c>
      <c r="J988" s="139">
        <v>7.2842235000000004</v>
      </c>
      <c r="K988" s="139">
        <v>80.8213636363636</v>
      </c>
      <c r="L988" s="140"/>
      <c r="M988" s="56"/>
      <c r="N988" s="56"/>
      <c r="O988" s="56"/>
      <c r="P988" s="56"/>
      <c r="Q988" s="56"/>
    </row>
    <row r="989" spans="1:18" s="152" customFormat="1" x14ac:dyDescent="0.2">
      <c r="A989" s="62" t="s">
        <v>2268</v>
      </c>
      <c r="B989" s="62" t="s">
        <v>2269</v>
      </c>
      <c r="C989" s="62" t="s">
        <v>947</v>
      </c>
      <c r="D989" s="62" t="s">
        <v>306</v>
      </c>
      <c r="E989" s="62" t="s">
        <v>1438</v>
      </c>
      <c r="F989" s="136">
        <v>0</v>
      </c>
      <c r="G989" s="136">
        <v>1.0458240000000001E-2</v>
      </c>
      <c r="H989" s="77">
        <f t="shared" si="30"/>
        <v>-1</v>
      </c>
      <c r="I989" s="63">
        <f t="shared" si="31"/>
        <v>0</v>
      </c>
      <c r="J989" s="139">
        <v>0.82502622149999993</v>
      </c>
      <c r="K989" s="139">
        <v>187.030454545455</v>
      </c>
      <c r="L989" s="140"/>
      <c r="M989" s="56"/>
      <c r="N989" s="56"/>
      <c r="O989" s="56"/>
      <c r="P989" s="56"/>
      <c r="Q989" s="56"/>
      <c r="R989" s="56"/>
    </row>
    <row r="990" spans="1:18" s="152" customFormat="1" x14ac:dyDescent="0.2">
      <c r="A990" s="62" t="s">
        <v>2398</v>
      </c>
      <c r="B990" s="62" t="s">
        <v>183</v>
      </c>
      <c r="C990" s="62" t="s">
        <v>947</v>
      </c>
      <c r="D990" s="62" t="s">
        <v>306</v>
      </c>
      <c r="E990" s="62" t="s">
        <v>1438</v>
      </c>
      <c r="F990" s="136">
        <v>0</v>
      </c>
      <c r="G990" s="136">
        <v>8.6678099999999998E-3</v>
      </c>
      <c r="H990" s="77">
        <f t="shared" si="30"/>
        <v>-1</v>
      </c>
      <c r="I990" s="63">
        <f t="shared" si="31"/>
        <v>0</v>
      </c>
      <c r="J990" s="139">
        <v>16.1557116864</v>
      </c>
      <c r="K990" s="139">
        <v>19.204499999999999</v>
      </c>
      <c r="L990" s="140"/>
      <c r="M990" s="56"/>
      <c r="N990" s="56"/>
      <c r="O990" s="56"/>
      <c r="P990" s="56"/>
      <c r="Q990" s="56"/>
      <c r="R990" s="56"/>
    </row>
    <row r="991" spans="1:18" s="152" customFormat="1" x14ac:dyDescent="0.2">
      <c r="A991" s="62" t="s">
        <v>2280</v>
      </c>
      <c r="B991" s="62" t="s">
        <v>2281</v>
      </c>
      <c r="C991" s="62" t="s">
        <v>1378</v>
      </c>
      <c r="D991" s="62" t="s">
        <v>307</v>
      </c>
      <c r="E991" s="62" t="s">
        <v>308</v>
      </c>
      <c r="F991" s="136">
        <v>0</v>
      </c>
      <c r="G991" s="136">
        <v>8.0124900000000006E-3</v>
      </c>
      <c r="H991" s="77">
        <f t="shared" si="30"/>
        <v>-1</v>
      </c>
      <c r="I991" s="63">
        <f t="shared" si="31"/>
        <v>0</v>
      </c>
      <c r="J991" s="139">
        <v>0.4156686</v>
      </c>
      <c r="K991" s="139">
        <v>178.26472727272699</v>
      </c>
      <c r="L991" s="140"/>
      <c r="M991" s="56"/>
      <c r="N991" s="56"/>
      <c r="O991" s="56"/>
      <c r="P991" s="56"/>
      <c r="Q991" s="56"/>
      <c r="R991" s="56"/>
    </row>
    <row r="992" spans="1:18" s="152" customFormat="1" x14ac:dyDescent="0.2">
      <c r="A992" s="62" t="s">
        <v>2627</v>
      </c>
      <c r="B992" s="62" t="s">
        <v>1337</v>
      </c>
      <c r="C992" s="62" t="s">
        <v>1231</v>
      </c>
      <c r="D992" s="62" t="s">
        <v>307</v>
      </c>
      <c r="E992" s="62" t="s">
        <v>308</v>
      </c>
      <c r="F992" s="136">
        <v>0</v>
      </c>
      <c r="G992" s="136">
        <v>6.2390200000000005E-3</v>
      </c>
      <c r="H992" s="77">
        <f t="shared" si="30"/>
        <v>-1</v>
      </c>
      <c r="I992" s="63">
        <f t="shared" si="31"/>
        <v>0</v>
      </c>
      <c r="J992" s="139">
        <v>52.507028069999997</v>
      </c>
      <c r="K992" s="139">
        <v>18.457227272727302</v>
      </c>
      <c r="L992" s="140"/>
      <c r="M992" s="56"/>
      <c r="N992" s="56"/>
      <c r="O992" s="56"/>
      <c r="P992" s="56"/>
      <c r="Q992" s="56"/>
      <c r="R992" s="56"/>
    </row>
    <row r="993" spans="1:18" s="152" customFormat="1" x14ac:dyDescent="0.2">
      <c r="A993" s="62" t="s">
        <v>2947</v>
      </c>
      <c r="B993" s="62" t="s">
        <v>2948</v>
      </c>
      <c r="C993" s="62" t="s">
        <v>1378</v>
      </c>
      <c r="D993" s="62" t="s">
        <v>307</v>
      </c>
      <c r="E993" s="62" t="s">
        <v>1438</v>
      </c>
      <c r="F993" s="136">
        <v>0</v>
      </c>
      <c r="G993" s="136">
        <v>5.0283000000000003E-3</v>
      </c>
      <c r="H993" s="77">
        <f t="shared" si="30"/>
        <v>-1</v>
      </c>
      <c r="I993" s="63">
        <f t="shared" si="31"/>
        <v>0</v>
      </c>
      <c r="J993" s="139">
        <v>4.08</v>
      </c>
      <c r="K993" s="139">
        <v>128.12040909090899</v>
      </c>
      <c r="L993" s="140"/>
      <c r="M993" s="56"/>
      <c r="N993" s="56"/>
      <c r="O993" s="56"/>
      <c r="P993" s="56"/>
      <c r="Q993" s="56"/>
      <c r="R993" s="56"/>
    </row>
    <row r="994" spans="1:18" s="152" customFormat="1" x14ac:dyDescent="0.2">
      <c r="A994" s="62" t="s">
        <v>2795</v>
      </c>
      <c r="B994" s="62" t="s">
        <v>2796</v>
      </c>
      <c r="C994" s="62" t="s">
        <v>2797</v>
      </c>
      <c r="D994" s="62" t="s">
        <v>306</v>
      </c>
      <c r="E994" s="62" t="s">
        <v>1438</v>
      </c>
      <c r="F994" s="136">
        <v>0</v>
      </c>
      <c r="G994" s="136">
        <v>5.0158400000000006E-3</v>
      </c>
      <c r="H994" s="77">
        <f t="shared" si="30"/>
        <v>-1</v>
      </c>
      <c r="I994" s="63">
        <f t="shared" si="31"/>
        <v>0</v>
      </c>
      <c r="J994" s="139">
        <v>15.32830971182049</v>
      </c>
      <c r="K994" s="139">
        <v>46.4821363636364</v>
      </c>
      <c r="L994" s="140"/>
      <c r="M994" s="56"/>
      <c r="N994" s="56"/>
      <c r="O994" s="56"/>
      <c r="P994" s="56"/>
      <c r="Q994" s="56"/>
      <c r="R994" s="56"/>
    </row>
    <row r="995" spans="1:18" s="152" customFormat="1" x14ac:dyDescent="0.2">
      <c r="A995" s="62" t="s">
        <v>2672</v>
      </c>
      <c r="B995" s="62" t="s">
        <v>1338</v>
      </c>
      <c r="C995" s="62" t="s">
        <v>1231</v>
      </c>
      <c r="D995" s="62" t="s">
        <v>307</v>
      </c>
      <c r="E995" s="62" t="s">
        <v>308</v>
      </c>
      <c r="F995" s="136">
        <v>0</v>
      </c>
      <c r="G995" s="136">
        <v>5.0107499999999996E-3</v>
      </c>
      <c r="H995" s="77">
        <f t="shared" si="30"/>
        <v>-1</v>
      </c>
      <c r="I995" s="63">
        <f t="shared" si="31"/>
        <v>0</v>
      </c>
      <c r="J995" s="139">
        <v>37.93690411</v>
      </c>
      <c r="K995" s="139">
        <v>25.381954545454501</v>
      </c>
      <c r="L995" s="140"/>
      <c r="M995" s="140"/>
      <c r="N995" s="140"/>
      <c r="O995" s="140"/>
      <c r="P995" s="140"/>
      <c r="Q995" s="140"/>
      <c r="R995" s="56"/>
    </row>
    <row r="996" spans="1:18" s="152" customFormat="1" x14ac:dyDescent="0.2">
      <c r="A996" s="62" t="s">
        <v>2777</v>
      </c>
      <c r="B996" s="62" t="s">
        <v>1142</v>
      </c>
      <c r="C996" s="62" t="s">
        <v>2780</v>
      </c>
      <c r="D996" s="62" t="s">
        <v>307</v>
      </c>
      <c r="E996" s="62" t="s">
        <v>308</v>
      </c>
      <c r="F996" s="136">
        <v>0</v>
      </c>
      <c r="G996" s="136">
        <v>4.8786000000000003E-3</v>
      </c>
      <c r="H996" s="77">
        <f t="shared" si="30"/>
        <v>-1</v>
      </c>
      <c r="I996" s="63">
        <f t="shared" si="31"/>
        <v>0</v>
      </c>
      <c r="J996" s="139">
        <v>8.7945195399999996</v>
      </c>
      <c r="K996" s="139">
        <v>15.8561363636364</v>
      </c>
      <c r="L996" s="140"/>
      <c r="M996" s="140"/>
      <c r="N996" s="140"/>
      <c r="O996" s="140"/>
      <c r="P996" s="140"/>
      <c r="Q996" s="140"/>
      <c r="R996" s="56"/>
    </row>
    <row r="997" spans="1:18" s="152" customFormat="1" x14ac:dyDescent="0.2">
      <c r="A997" s="62" t="s">
        <v>2486</v>
      </c>
      <c r="B997" s="62" t="s">
        <v>2487</v>
      </c>
      <c r="C997" s="62" t="s">
        <v>1378</v>
      </c>
      <c r="D997" s="62" t="s">
        <v>306</v>
      </c>
      <c r="E997" s="62" t="s">
        <v>1438</v>
      </c>
      <c r="F997" s="136">
        <v>0</v>
      </c>
      <c r="G997" s="136">
        <v>4.5436999999999995E-3</v>
      </c>
      <c r="H997" s="77">
        <f t="shared" si="30"/>
        <v>-1</v>
      </c>
      <c r="I997" s="63">
        <f t="shared" si="31"/>
        <v>0</v>
      </c>
      <c r="J997" s="139">
        <v>67.037541830548903</v>
      </c>
      <c r="K997" s="139">
        <v>58.564363636363602</v>
      </c>
      <c r="L997" s="140"/>
      <c r="M997" s="56"/>
      <c r="N997" s="56"/>
      <c r="O997" s="56"/>
      <c r="P997" s="56"/>
      <c r="Q997" s="56"/>
    </row>
    <row r="998" spans="1:18" s="152" customFormat="1" x14ac:dyDescent="0.2">
      <c r="A998" s="62" t="s">
        <v>2981</v>
      </c>
      <c r="B998" s="62" t="s">
        <v>2982</v>
      </c>
      <c r="C998" s="62" t="s">
        <v>2797</v>
      </c>
      <c r="D998" s="62" t="s">
        <v>306</v>
      </c>
      <c r="E998" s="62" t="s">
        <v>1438</v>
      </c>
      <c r="F998" s="136">
        <v>0</v>
      </c>
      <c r="G998" s="136">
        <v>1.9425E-3</v>
      </c>
      <c r="H998" s="77">
        <f t="shared" si="30"/>
        <v>-1</v>
      </c>
      <c r="I998" s="63">
        <f t="shared" si="31"/>
        <v>0</v>
      </c>
      <c r="J998" s="139">
        <v>16.95614226992658</v>
      </c>
      <c r="K998" s="139">
        <v>92.699181818181799</v>
      </c>
      <c r="L998" s="140"/>
      <c r="M998" s="56"/>
      <c r="N998" s="56"/>
      <c r="O998" s="56"/>
      <c r="P998" s="56"/>
      <c r="Q998" s="56"/>
      <c r="R998" s="56"/>
    </row>
    <row r="999" spans="1:18" s="152" customFormat="1" x14ac:dyDescent="0.2">
      <c r="A999" s="62" t="s">
        <v>2798</v>
      </c>
      <c r="B999" s="62" t="s">
        <v>2799</v>
      </c>
      <c r="C999" s="62" t="s">
        <v>2797</v>
      </c>
      <c r="D999" s="62" t="s">
        <v>306</v>
      </c>
      <c r="E999" s="62" t="s">
        <v>1438</v>
      </c>
      <c r="F999" s="136">
        <v>0</v>
      </c>
      <c r="G999" s="136">
        <v>1.8855999999999999E-3</v>
      </c>
      <c r="H999" s="77">
        <f t="shared" si="30"/>
        <v>-1</v>
      </c>
      <c r="I999" s="63">
        <f t="shared" si="31"/>
        <v>0</v>
      </c>
      <c r="J999" s="139">
        <v>1.9312260144</v>
      </c>
      <c r="K999" s="139">
        <v>52.770136363636396</v>
      </c>
      <c r="L999" s="140"/>
      <c r="M999" s="56"/>
      <c r="N999" s="56"/>
      <c r="O999" s="56"/>
      <c r="P999" s="56"/>
      <c r="Q999" s="56"/>
      <c r="R999" s="56"/>
    </row>
    <row r="1000" spans="1:18" s="152" customFormat="1" x14ac:dyDescent="0.2">
      <c r="A1000" s="62" t="s">
        <v>2254</v>
      </c>
      <c r="B1000" s="62" t="s">
        <v>1589</v>
      </c>
      <c r="C1000" s="62" t="s">
        <v>1378</v>
      </c>
      <c r="D1000" s="62" t="s">
        <v>306</v>
      </c>
      <c r="E1000" s="62" t="s">
        <v>1438</v>
      </c>
      <c r="F1000" s="136">
        <v>0</v>
      </c>
      <c r="G1000" s="136">
        <v>1.4069505913081001E-3</v>
      </c>
      <c r="H1000" s="77">
        <f t="shared" si="30"/>
        <v>-1</v>
      </c>
      <c r="I1000" s="63">
        <f t="shared" si="31"/>
        <v>0</v>
      </c>
      <c r="J1000" s="139">
        <v>1.806734182474</v>
      </c>
      <c r="K1000" s="139">
        <v>52.899590909090897</v>
      </c>
      <c r="L1000" s="140"/>
      <c r="M1000" s="56"/>
      <c r="N1000" s="56"/>
      <c r="O1000" s="56"/>
      <c r="P1000" s="56"/>
      <c r="Q1000" s="56"/>
      <c r="R1000" s="140"/>
    </row>
    <row r="1001" spans="1:18" s="152" customFormat="1" x14ac:dyDescent="0.2">
      <c r="A1001" s="62" t="s">
        <v>1411</v>
      </c>
      <c r="B1001" s="62" t="s">
        <v>1412</v>
      </c>
      <c r="C1001" s="62" t="s">
        <v>1378</v>
      </c>
      <c r="D1001" s="62" t="s">
        <v>306</v>
      </c>
      <c r="E1001" s="62" t="s">
        <v>1438</v>
      </c>
      <c r="F1001" s="136">
        <v>0</v>
      </c>
      <c r="G1001" s="136">
        <v>6.6385000000000001E-4</v>
      </c>
      <c r="H1001" s="77">
        <f t="shared" si="30"/>
        <v>-1</v>
      </c>
      <c r="I1001" s="63">
        <f t="shared" si="31"/>
        <v>0</v>
      </c>
      <c r="J1001" s="139">
        <v>153.19542509999999</v>
      </c>
      <c r="K1001" s="139">
        <v>30.2410454545455</v>
      </c>
      <c r="L1001" s="140"/>
      <c r="M1001" s="56"/>
      <c r="N1001" s="56"/>
      <c r="O1001" s="56"/>
      <c r="P1001" s="56"/>
      <c r="Q1001" s="56"/>
      <c r="R1001" s="56"/>
    </row>
    <row r="1002" spans="1:18" s="152" customFormat="1" x14ac:dyDescent="0.2">
      <c r="A1002" s="62" t="s">
        <v>2835</v>
      </c>
      <c r="B1002" s="62" t="s">
        <v>2836</v>
      </c>
      <c r="C1002" s="62" t="s">
        <v>433</v>
      </c>
      <c r="D1002" s="62" t="s">
        <v>1149</v>
      </c>
      <c r="E1002" s="62" t="s">
        <v>308</v>
      </c>
      <c r="F1002" s="136">
        <v>0</v>
      </c>
      <c r="G1002" s="136">
        <v>5.1216E-4</v>
      </c>
      <c r="H1002" s="77">
        <f t="shared" si="30"/>
        <v>-1</v>
      </c>
      <c r="I1002" s="63">
        <f t="shared" si="31"/>
        <v>0</v>
      </c>
      <c r="J1002" s="139">
        <v>12.835772822699999</v>
      </c>
      <c r="K1002" s="139">
        <v>169.09931818181801</v>
      </c>
      <c r="L1002" s="140"/>
      <c r="M1002" s="56"/>
      <c r="N1002" s="56"/>
      <c r="O1002" s="56"/>
      <c r="P1002" s="56"/>
      <c r="Q1002" s="56"/>
      <c r="R1002" s="56"/>
    </row>
    <row r="1003" spans="1:18" s="152" customFormat="1" x14ac:dyDescent="0.2">
      <c r="A1003" s="62" t="s">
        <v>2715</v>
      </c>
      <c r="B1003" s="62" t="s">
        <v>1369</v>
      </c>
      <c r="C1003" s="62" t="s">
        <v>1226</v>
      </c>
      <c r="D1003" s="62" t="s">
        <v>306</v>
      </c>
      <c r="E1003" s="62" t="s">
        <v>1438</v>
      </c>
      <c r="F1003" s="136">
        <v>0</v>
      </c>
      <c r="G1003" s="136">
        <v>0</v>
      </c>
      <c r="H1003" s="77" t="str">
        <f t="shared" si="30"/>
        <v/>
      </c>
      <c r="I1003" s="63">
        <f t="shared" si="31"/>
        <v>0</v>
      </c>
      <c r="J1003" s="139">
        <v>30.564866334219097</v>
      </c>
      <c r="K1003" s="139">
        <v>50.349363636363599</v>
      </c>
      <c r="L1003" s="140"/>
      <c r="M1003" s="56"/>
      <c r="N1003" s="56"/>
      <c r="O1003" s="56"/>
      <c r="P1003" s="56"/>
      <c r="Q1003" s="56"/>
    </row>
    <row r="1004" spans="1:18" s="152" customFormat="1" x14ac:dyDescent="0.2">
      <c r="A1004" s="62" t="s">
        <v>2484</v>
      </c>
      <c r="B1004" s="62" t="s">
        <v>2485</v>
      </c>
      <c r="C1004" s="62" t="s">
        <v>1378</v>
      </c>
      <c r="D1004" s="62" t="s">
        <v>306</v>
      </c>
      <c r="E1004" s="62" t="s">
        <v>1438</v>
      </c>
      <c r="F1004" s="136">
        <v>0</v>
      </c>
      <c r="G1004" s="136">
        <v>0</v>
      </c>
      <c r="H1004" s="77" t="str">
        <f t="shared" si="30"/>
        <v/>
      </c>
      <c r="I1004" s="63">
        <f t="shared" si="31"/>
        <v>0</v>
      </c>
      <c r="J1004" s="139">
        <v>61.706150209818411</v>
      </c>
      <c r="K1004" s="139">
        <v>56.896909090909098</v>
      </c>
      <c r="L1004" s="140"/>
      <c r="M1004" s="56"/>
      <c r="N1004" s="56"/>
      <c r="O1004" s="56"/>
      <c r="P1004" s="56"/>
      <c r="Q1004" s="56"/>
    </row>
    <row r="1005" spans="1:18" s="152" customFormat="1" x14ac:dyDescent="0.2">
      <c r="A1005" s="62" t="s">
        <v>2129</v>
      </c>
      <c r="B1005" s="62" t="s">
        <v>2130</v>
      </c>
      <c r="C1005" s="62" t="s">
        <v>1378</v>
      </c>
      <c r="D1005" s="62" t="s">
        <v>307</v>
      </c>
      <c r="E1005" s="62" t="s">
        <v>308</v>
      </c>
      <c r="F1005" s="136">
        <v>0</v>
      </c>
      <c r="G1005" s="136">
        <v>0</v>
      </c>
      <c r="H1005" s="77" t="str">
        <f t="shared" si="30"/>
        <v/>
      </c>
      <c r="I1005" s="63">
        <f t="shared" si="31"/>
        <v>0</v>
      </c>
      <c r="J1005" s="139">
        <v>10.599600000000001</v>
      </c>
      <c r="K1005" s="139">
        <v>33.843136363636397</v>
      </c>
      <c r="L1005" s="140"/>
      <c r="M1005" s="56"/>
      <c r="N1005" s="56"/>
      <c r="O1005" s="56"/>
      <c r="P1005" s="56"/>
      <c r="Q1005" s="56"/>
    </row>
    <row r="1006" spans="1:18" s="152" customFormat="1" x14ac:dyDescent="0.2">
      <c r="A1006" s="62" t="s">
        <v>2257</v>
      </c>
      <c r="B1006" s="62" t="s">
        <v>1134</v>
      </c>
      <c r="C1006" s="62" t="s">
        <v>1378</v>
      </c>
      <c r="D1006" s="62" t="s">
        <v>306</v>
      </c>
      <c r="E1006" s="62" t="s">
        <v>1438</v>
      </c>
      <c r="F1006" s="136">
        <v>0</v>
      </c>
      <c r="G1006" s="136">
        <v>0</v>
      </c>
      <c r="H1006" s="77" t="str">
        <f t="shared" si="30"/>
        <v/>
      </c>
      <c r="I1006" s="63">
        <f t="shared" si="31"/>
        <v>0</v>
      </c>
      <c r="J1006" s="139">
        <v>106.26280380355901</v>
      </c>
      <c r="K1006" s="139" t="s">
        <v>3111</v>
      </c>
      <c r="L1006" s="140"/>
      <c r="M1006" s="56"/>
      <c r="N1006" s="56"/>
      <c r="O1006" s="56"/>
      <c r="P1006" s="56"/>
      <c r="Q1006" s="56"/>
    </row>
    <row r="1007" spans="1:18" s="152" customFormat="1" x14ac:dyDescent="0.2">
      <c r="A1007" s="62" t="s">
        <v>2670</v>
      </c>
      <c r="B1007" s="62" t="s">
        <v>15</v>
      </c>
      <c r="C1007" s="62" t="s">
        <v>1231</v>
      </c>
      <c r="D1007" s="62" t="s">
        <v>307</v>
      </c>
      <c r="E1007" s="62" t="s">
        <v>1438</v>
      </c>
      <c r="F1007" s="136">
        <v>0</v>
      </c>
      <c r="G1007" s="136">
        <v>0</v>
      </c>
      <c r="H1007" s="77" t="str">
        <f t="shared" si="30"/>
        <v/>
      </c>
      <c r="I1007" s="63">
        <f t="shared" si="31"/>
        <v>0</v>
      </c>
      <c r="J1007" s="139">
        <v>18.2033883452163</v>
      </c>
      <c r="K1007" s="139">
        <v>36.053136363636398</v>
      </c>
      <c r="L1007" s="140"/>
      <c r="M1007" s="140"/>
      <c r="N1007" s="140"/>
      <c r="O1007" s="140"/>
      <c r="P1007" s="140"/>
      <c r="Q1007" s="140"/>
      <c r="R1007" s="56"/>
    </row>
    <row r="1008" spans="1:18" s="152" customFormat="1" x14ac:dyDescent="0.2">
      <c r="A1008" s="62" t="s">
        <v>1902</v>
      </c>
      <c r="B1008" s="62" t="s">
        <v>1903</v>
      </c>
      <c r="C1008" s="62" t="s">
        <v>1378</v>
      </c>
      <c r="D1008" s="62" t="s">
        <v>307</v>
      </c>
      <c r="E1008" s="62" t="s">
        <v>308</v>
      </c>
      <c r="F1008" s="136">
        <v>0</v>
      </c>
      <c r="G1008" s="136">
        <v>0</v>
      </c>
      <c r="H1008" s="77" t="str">
        <f t="shared" si="30"/>
        <v/>
      </c>
      <c r="I1008" s="63">
        <f t="shared" si="31"/>
        <v>0</v>
      </c>
      <c r="J1008" s="139">
        <v>2.8098179999999999</v>
      </c>
      <c r="K1008" s="139">
        <v>38.239318181818199</v>
      </c>
      <c r="L1008" s="140"/>
      <c r="M1008" s="56"/>
      <c r="N1008" s="56"/>
      <c r="O1008" s="56"/>
      <c r="P1008" s="56"/>
      <c r="Q1008" s="56"/>
      <c r="R1008" s="56"/>
    </row>
    <row r="1009" spans="1:18" s="152" customFormat="1" x14ac:dyDescent="0.2">
      <c r="A1009" s="62" t="s">
        <v>2258</v>
      </c>
      <c r="B1009" s="62" t="s">
        <v>1132</v>
      </c>
      <c r="C1009" s="62" t="s">
        <v>1378</v>
      </c>
      <c r="D1009" s="62" t="s">
        <v>306</v>
      </c>
      <c r="E1009" s="62" t="s">
        <v>1438</v>
      </c>
      <c r="F1009" s="136">
        <v>0</v>
      </c>
      <c r="G1009" s="136">
        <v>0</v>
      </c>
      <c r="H1009" s="77" t="str">
        <f t="shared" si="30"/>
        <v/>
      </c>
      <c r="I1009" s="63">
        <f t="shared" si="31"/>
        <v>0</v>
      </c>
      <c r="J1009" s="139">
        <v>54.965260401658099</v>
      </c>
      <c r="K1009" s="139">
        <v>32.146090909090901</v>
      </c>
      <c r="L1009" s="140"/>
      <c r="M1009" s="56"/>
      <c r="N1009" s="56"/>
      <c r="O1009" s="56"/>
      <c r="P1009" s="56"/>
      <c r="Q1009" s="56"/>
      <c r="R1009" s="56"/>
    </row>
    <row r="1010" spans="1:18" s="152" customFormat="1" x14ac:dyDescent="0.2">
      <c r="A1010" s="62" t="s">
        <v>2255</v>
      </c>
      <c r="B1010" s="62" t="s">
        <v>1590</v>
      </c>
      <c r="C1010" s="62" t="s">
        <v>1378</v>
      </c>
      <c r="D1010" s="62" t="s">
        <v>306</v>
      </c>
      <c r="E1010" s="62" t="s">
        <v>1438</v>
      </c>
      <c r="F1010" s="136">
        <v>0</v>
      </c>
      <c r="G1010" s="136">
        <v>0</v>
      </c>
      <c r="H1010" s="77" t="str">
        <f t="shared" si="30"/>
        <v/>
      </c>
      <c r="I1010" s="63">
        <f t="shared" si="31"/>
        <v>0</v>
      </c>
      <c r="J1010" s="139">
        <v>3.2179871438533003</v>
      </c>
      <c r="K1010" s="139">
        <v>51.344000000000001</v>
      </c>
      <c r="L1010" s="140"/>
      <c r="M1010" s="56"/>
      <c r="N1010" s="56"/>
      <c r="O1010" s="56"/>
      <c r="P1010" s="56"/>
      <c r="Q1010" s="56"/>
      <c r="R1010" s="56"/>
    </row>
    <row r="1011" spans="1:18" s="152" customFormat="1" x14ac:dyDescent="0.2">
      <c r="A1011" s="62" t="s">
        <v>2943</v>
      </c>
      <c r="B1011" s="62" t="s">
        <v>2944</v>
      </c>
      <c r="C1011" s="62" t="s">
        <v>1378</v>
      </c>
      <c r="D1011" s="62" t="s">
        <v>307</v>
      </c>
      <c r="E1011" s="62" t="s">
        <v>1438</v>
      </c>
      <c r="F1011" s="136">
        <v>0</v>
      </c>
      <c r="G1011" s="136">
        <v>0</v>
      </c>
      <c r="H1011" s="77" t="str">
        <f t="shared" si="30"/>
        <v/>
      </c>
      <c r="I1011" s="63">
        <f t="shared" si="31"/>
        <v>0</v>
      </c>
      <c r="J1011" s="139">
        <v>82.361999999999995</v>
      </c>
      <c r="K1011" s="139">
        <v>72.143772727272705</v>
      </c>
      <c r="L1011" s="140"/>
      <c r="M1011" s="56"/>
      <c r="N1011" s="56"/>
      <c r="O1011" s="56"/>
      <c r="P1011" s="56"/>
      <c r="Q1011" s="56"/>
      <c r="R1011" s="56"/>
    </row>
    <row r="1012" spans="1:18" s="152" customFormat="1" x14ac:dyDescent="0.2">
      <c r="A1012" s="62" t="s">
        <v>2270</v>
      </c>
      <c r="B1012" s="62" t="s">
        <v>2271</v>
      </c>
      <c r="C1012" s="62" t="s">
        <v>1378</v>
      </c>
      <c r="D1012" s="62" t="s">
        <v>307</v>
      </c>
      <c r="E1012" s="62" t="s">
        <v>308</v>
      </c>
      <c r="F1012" s="136">
        <v>0</v>
      </c>
      <c r="G1012" s="136">
        <v>0</v>
      </c>
      <c r="H1012" s="77" t="str">
        <f t="shared" si="30"/>
        <v/>
      </c>
      <c r="I1012" s="63">
        <f t="shared" si="31"/>
        <v>0</v>
      </c>
      <c r="J1012" s="139">
        <v>0.59150000000000003</v>
      </c>
      <c r="K1012" s="139">
        <v>69.037954545454596</v>
      </c>
      <c r="L1012" s="140"/>
      <c r="M1012" s="56"/>
      <c r="N1012" s="56"/>
      <c r="O1012" s="56"/>
      <c r="P1012" s="56"/>
      <c r="Q1012" s="56"/>
      <c r="R1012" s="56"/>
    </row>
    <row r="1013" spans="1:18" s="152" customFormat="1" x14ac:dyDescent="0.2">
      <c r="A1013" s="62" t="s">
        <v>2272</v>
      </c>
      <c r="B1013" s="62" t="s">
        <v>2273</v>
      </c>
      <c r="C1013" s="62" t="s">
        <v>1378</v>
      </c>
      <c r="D1013" s="62" t="s">
        <v>307</v>
      </c>
      <c r="E1013" s="62" t="s">
        <v>308</v>
      </c>
      <c r="F1013" s="136">
        <v>0</v>
      </c>
      <c r="G1013" s="136">
        <v>0</v>
      </c>
      <c r="H1013" s="77" t="str">
        <f t="shared" si="30"/>
        <v/>
      </c>
      <c r="I1013" s="63">
        <f t="shared" si="31"/>
        <v>0</v>
      </c>
      <c r="J1013" s="139">
        <v>0.59144125000000003</v>
      </c>
      <c r="K1013" s="139">
        <v>105.163181818182</v>
      </c>
      <c r="L1013" s="140"/>
      <c r="M1013" s="56"/>
      <c r="N1013" s="56"/>
      <c r="O1013" s="56"/>
      <c r="P1013" s="56"/>
      <c r="Q1013" s="56"/>
    </row>
    <row r="1014" spans="1:18" s="152" customFormat="1" x14ac:dyDescent="0.2">
      <c r="A1014" s="62" t="s">
        <v>2096</v>
      </c>
      <c r="B1014" s="62" t="s">
        <v>2097</v>
      </c>
      <c r="C1014" s="62" t="s">
        <v>1232</v>
      </c>
      <c r="D1014" s="62" t="s">
        <v>306</v>
      </c>
      <c r="E1014" s="62" t="s">
        <v>1438</v>
      </c>
      <c r="F1014" s="136">
        <v>0</v>
      </c>
      <c r="G1014" s="136">
        <v>0</v>
      </c>
      <c r="H1014" s="77" t="str">
        <f t="shared" si="30"/>
        <v/>
      </c>
      <c r="I1014" s="63">
        <f t="shared" si="31"/>
        <v>0</v>
      </c>
      <c r="J1014" s="139">
        <v>1.3388162399999999</v>
      </c>
      <c r="K1014" s="139">
        <v>135.184727272727</v>
      </c>
      <c r="L1014" s="140"/>
      <c r="M1014" s="56"/>
      <c r="N1014" s="56"/>
      <c r="O1014" s="56"/>
      <c r="P1014" s="56"/>
      <c r="Q1014" s="56"/>
      <c r="R1014" s="56"/>
    </row>
    <row r="1015" spans="1:18" s="152" customFormat="1" x14ac:dyDescent="0.2">
      <c r="A1015" s="62" t="s">
        <v>2094</v>
      </c>
      <c r="B1015" s="62" t="s">
        <v>2095</v>
      </c>
      <c r="C1015" s="62" t="s">
        <v>1232</v>
      </c>
      <c r="D1015" s="62" t="s">
        <v>306</v>
      </c>
      <c r="E1015" s="62" t="s">
        <v>1438</v>
      </c>
      <c r="F1015" s="136">
        <v>0</v>
      </c>
      <c r="G1015" s="136">
        <v>0</v>
      </c>
      <c r="H1015" s="77" t="str">
        <f t="shared" si="30"/>
        <v/>
      </c>
      <c r="I1015" s="63">
        <f t="shared" si="31"/>
        <v>0</v>
      </c>
      <c r="J1015" s="139">
        <v>0.72562020999999999</v>
      </c>
      <c r="K1015" s="139">
        <v>141.76509090909099</v>
      </c>
      <c r="L1015" s="140"/>
      <c r="M1015" s="56"/>
      <c r="N1015" s="56"/>
      <c r="O1015" s="56"/>
      <c r="P1015" s="56"/>
      <c r="Q1015" s="56"/>
      <c r="R1015" s="56"/>
    </row>
    <row r="1016" spans="1:18" s="152" customFormat="1" x14ac:dyDescent="0.2">
      <c r="A1016" s="62" t="s">
        <v>2849</v>
      </c>
      <c r="B1016" s="62" t="s">
        <v>2850</v>
      </c>
      <c r="C1016" s="62" t="s">
        <v>433</v>
      </c>
      <c r="D1016" s="62" t="s">
        <v>307</v>
      </c>
      <c r="E1016" s="62" t="s">
        <v>308</v>
      </c>
      <c r="F1016" s="136">
        <v>0</v>
      </c>
      <c r="G1016" s="136">
        <v>0</v>
      </c>
      <c r="H1016" s="77" t="str">
        <f t="shared" si="30"/>
        <v/>
      </c>
      <c r="I1016" s="63">
        <f t="shared" si="31"/>
        <v>0</v>
      </c>
      <c r="J1016" s="139">
        <v>5.3049534630000004</v>
      </c>
      <c r="K1016" s="139">
        <v>165.30181818181799</v>
      </c>
      <c r="L1016" s="140"/>
      <c r="M1016" s="56"/>
      <c r="N1016" s="56"/>
      <c r="O1016" s="56"/>
      <c r="P1016" s="56"/>
      <c r="Q1016" s="56"/>
      <c r="R1016" s="56"/>
    </row>
    <row r="1017" spans="1:18" s="152" customFormat="1" x14ac:dyDescent="0.2">
      <c r="A1017" s="62" t="s">
        <v>2857</v>
      </c>
      <c r="B1017" s="62" t="s">
        <v>2858</v>
      </c>
      <c r="C1017" s="62" t="s">
        <v>433</v>
      </c>
      <c r="D1017" s="62" t="s">
        <v>307</v>
      </c>
      <c r="E1017" s="62" t="s">
        <v>308</v>
      </c>
      <c r="F1017" s="136">
        <v>0</v>
      </c>
      <c r="G1017" s="136">
        <v>0</v>
      </c>
      <c r="H1017" s="77" t="str">
        <f t="shared" si="30"/>
        <v/>
      </c>
      <c r="I1017" s="63">
        <f t="shared" si="31"/>
        <v>0</v>
      </c>
      <c r="J1017" s="139">
        <v>4.0905019271</v>
      </c>
      <c r="K1017" s="139">
        <v>169.75990909090899</v>
      </c>
      <c r="L1017" s="140"/>
      <c r="M1017" s="56"/>
      <c r="N1017" s="56"/>
      <c r="O1017" s="56"/>
      <c r="P1017" s="56"/>
      <c r="Q1017" s="56"/>
      <c r="R1017" s="56"/>
    </row>
    <row r="1018" spans="1:18" s="152" customFormat="1" x14ac:dyDescent="0.2">
      <c r="A1018" s="62" t="s">
        <v>2191</v>
      </c>
      <c r="B1018" s="62" t="s">
        <v>2188</v>
      </c>
      <c r="C1018" s="62" t="s">
        <v>1378</v>
      </c>
      <c r="D1018" s="62" t="s">
        <v>307</v>
      </c>
      <c r="E1018" s="62" t="s">
        <v>308</v>
      </c>
      <c r="F1018" s="136">
        <v>0</v>
      </c>
      <c r="G1018" s="136">
        <v>0</v>
      </c>
      <c r="H1018" s="77" t="str">
        <f t="shared" si="30"/>
        <v/>
      </c>
      <c r="I1018" s="63">
        <f t="shared" si="31"/>
        <v>0</v>
      </c>
      <c r="J1018" s="139">
        <v>1.4095488</v>
      </c>
      <c r="K1018" s="139">
        <v>205.28081818181801</v>
      </c>
      <c r="L1018" s="140"/>
      <c r="M1018" s="56"/>
      <c r="N1018" s="56"/>
      <c r="O1018" s="56"/>
      <c r="P1018" s="56"/>
      <c r="Q1018" s="56"/>
      <c r="R1018" s="56"/>
    </row>
    <row r="1019" spans="1:18" s="152" customFormat="1" x14ac:dyDescent="0.2">
      <c r="A1019" s="135" t="s">
        <v>1917</v>
      </c>
      <c r="B1019" s="135" t="s">
        <v>1918</v>
      </c>
      <c r="C1019" s="135" t="s">
        <v>1378</v>
      </c>
      <c r="D1019" s="135" t="s">
        <v>307</v>
      </c>
      <c r="E1019" s="135" t="s">
        <v>308</v>
      </c>
      <c r="F1019" s="136">
        <v>0</v>
      </c>
      <c r="G1019" s="136">
        <v>0</v>
      </c>
      <c r="H1019" s="137" t="str">
        <f t="shared" si="30"/>
        <v/>
      </c>
      <c r="I1019" s="138">
        <f t="shared" si="31"/>
        <v>0</v>
      </c>
      <c r="J1019" s="139">
        <v>0.92630000000000001</v>
      </c>
      <c r="K1019" s="139">
        <v>3.2798636363636402</v>
      </c>
      <c r="L1019" s="140"/>
      <c r="M1019" s="56"/>
      <c r="N1019" s="56"/>
      <c r="O1019" s="56"/>
      <c r="P1019" s="56"/>
      <c r="Q1019" s="56"/>
      <c r="R1019" s="56"/>
    </row>
    <row r="1020" spans="1:18" s="152" customFormat="1" x14ac:dyDescent="0.2">
      <c r="A1020" s="62" t="s">
        <v>2718</v>
      </c>
      <c r="B1020" s="62" t="s">
        <v>277</v>
      </c>
      <c r="C1020" s="62" t="s">
        <v>1226</v>
      </c>
      <c r="D1020" s="62" t="s">
        <v>306</v>
      </c>
      <c r="E1020" s="62" t="s">
        <v>1438</v>
      </c>
      <c r="F1020" s="136">
        <v>0</v>
      </c>
      <c r="G1020" s="136">
        <v>0</v>
      </c>
      <c r="H1020" s="77" t="str">
        <f t="shared" si="30"/>
        <v/>
      </c>
      <c r="I1020" s="63">
        <f t="shared" si="31"/>
        <v>0</v>
      </c>
      <c r="J1020" s="139">
        <v>60.000709999999998</v>
      </c>
      <c r="K1020" s="139">
        <v>6.3882727272727298</v>
      </c>
      <c r="L1020" s="140"/>
      <c r="M1020" s="56"/>
      <c r="N1020" s="56"/>
      <c r="O1020" s="56"/>
      <c r="P1020" s="56"/>
      <c r="Q1020" s="56"/>
    </row>
    <row r="1021" spans="1:18" s="152" customFormat="1" x14ac:dyDescent="0.2">
      <c r="A1021" s="62" t="s">
        <v>2701</v>
      </c>
      <c r="B1021" s="62" t="s">
        <v>1365</v>
      </c>
      <c r="C1021" s="62" t="s">
        <v>1226</v>
      </c>
      <c r="D1021" s="62" t="s">
        <v>306</v>
      </c>
      <c r="E1021" s="62" t="s">
        <v>1438</v>
      </c>
      <c r="F1021" s="136">
        <v>0</v>
      </c>
      <c r="G1021" s="136">
        <v>0</v>
      </c>
      <c r="H1021" s="77" t="str">
        <f t="shared" si="30"/>
        <v/>
      </c>
      <c r="I1021" s="63">
        <f t="shared" si="31"/>
        <v>0</v>
      </c>
      <c r="J1021" s="139">
        <v>1.9209000000000001</v>
      </c>
      <c r="K1021" s="139">
        <v>10.8064545454545</v>
      </c>
      <c r="L1021" s="140"/>
      <c r="M1021" s="56"/>
      <c r="N1021" s="56"/>
      <c r="O1021" s="56"/>
      <c r="P1021" s="56"/>
      <c r="Q1021" s="56"/>
      <c r="R1021" s="56"/>
    </row>
    <row r="1022" spans="1:18" s="152" customFormat="1" x14ac:dyDescent="0.2">
      <c r="A1022" s="135" t="s">
        <v>2437</v>
      </c>
      <c r="B1022" s="135" t="s">
        <v>1994</v>
      </c>
      <c r="C1022" s="135" t="s">
        <v>947</v>
      </c>
      <c r="D1022" s="135" t="s">
        <v>306</v>
      </c>
      <c r="E1022" s="135" t="s">
        <v>308</v>
      </c>
      <c r="F1022" s="136">
        <v>0</v>
      </c>
      <c r="G1022" s="136">
        <v>0</v>
      </c>
      <c r="H1022" s="137" t="str">
        <f t="shared" si="30"/>
        <v/>
      </c>
      <c r="I1022" s="138">
        <f t="shared" si="31"/>
        <v>0</v>
      </c>
      <c r="J1022" s="139">
        <v>0.37890170010000002</v>
      </c>
      <c r="K1022" s="139">
        <v>5.0739999999999998</v>
      </c>
      <c r="L1022" s="140"/>
      <c r="M1022" s="56"/>
      <c r="N1022" s="56"/>
      <c r="O1022" s="56"/>
      <c r="P1022" s="56"/>
      <c r="Q1022" s="56"/>
      <c r="R1022" s="56"/>
    </row>
    <row r="1023" spans="1:18" s="152" customFormat="1" x14ac:dyDescent="0.2">
      <c r="A1023" s="62" t="s">
        <v>2775</v>
      </c>
      <c r="B1023" s="62" t="s">
        <v>1144</v>
      </c>
      <c r="C1023" s="62" t="s">
        <v>2780</v>
      </c>
      <c r="D1023" s="62" t="s">
        <v>307</v>
      </c>
      <c r="E1023" s="62" t="s">
        <v>308</v>
      </c>
      <c r="F1023" s="136">
        <v>0</v>
      </c>
      <c r="G1023" s="136">
        <v>0</v>
      </c>
      <c r="H1023" s="77" t="str">
        <f t="shared" si="30"/>
        <v/>
      </c>
      <c r="I1023" s="63">
        <f t="shared" si="31"/>
        <v>0</v>
      </c>
      <c r="J1023" s="139">
        <v>9.8139863800000011</v>
      </c>
      <c r="K1023" s="139">
        <v>10.060818181818201</v>
      </c>
      <c r="L1023" s="140"/>
      <c r="M1023" s="56"/>
      <c r="N1023" s="56"/>
      <c r="O1023" s="56"/>
      <c r="P1023" s="56"/>
      <c r="Q1023" s="56"/>
      <c r="R1023" s="56"/>
    </row>
    <row r="1024" spans="1:18" s="152" customFormat="1" x14ac:dyDescent="0.2">
      <c r="A1024" s="62" t="s">
        <v>2439</v>
      </c>
      <c r="B1024" s="62" t="s">
        <v>2216</v>
      </c>
      <c r="C1024" s="62" t="s">
        <v>947</v>
      </c>
      <c r="D1024" s="62" t="s">
        <v>306</v>
      </c>
      <c r="E1024" s="62" t="s">
        <v>1438</v>
      </c>
      <c r="F1024" s="136">
        <v>0</v>
      </c>
      <c r="G1024" s="136">
        <v>0</v>
      </c>
      <c r="H1024" s="77" t="str">
        <f t="shared" si="30"/>
        <v/>
      </c>
      <c r="I1024" s="63">
        <f t="shared" si="31"/>
        <v>0</v>
      </c>
      <c r="J1024" s="139">
        <v>7.0130441088</v>
      </c>
      <c r="K1024" s="139">
        <v>10.810772727272701</v>
      </c>
      <c r="L1024" s="140"/>
      <c r="M1024" s="56"/>
      <c r="N1024" s="56"/>
      <c r="O1024" s="56"/>
      <c r="P1024" s="56"/>
      <c r="Q1024" s="56"/>
      <c r="R1024" s="56"/>
    </row>
    <row r="1025" spans="1:18" s="152" customFormat="1" x14ac:dyDescent="0.2">
      <c r="A1025" s="62" t="s">
        <v>2700</v>
      </c>
      <c r="B1025" s="62" t="s">
        <v>1366</v>
      </c>
      <c r="C1025" s="62" t="s">
        <v>1226</v>
      </c>
      <c r="D1025" s="62" t="s">
        <v>306</v>
      </c>
      <c r="E1025" s="62" t="s">
        <v>1438</v>
      </c>
      <c r="F1025" s="136">
        <v>0</v>
      </c>
      <c r="G1025" s="136">
        <v>0</v>
      </c>
      <c r="H1025" s="77" t="str">
        <f t="shared" si="30"/>
        <v/>
      </c>
      <c r="I1025" s="63">
        <f t="shared" si="31"/>
        <v>0</v>
      </c>
      <c r="J1025" s="139">
        <v>4.8482500000000002</v>
      </c>
      <c r="K1025" s="139">
        <v>18.359227272727299</v>
      </c>
      <c r="L1025" s="140"/>
      <c r="M1025" s="56"/>
      <c r="N1025" s="56"/>
      <c r="O1025" s="56"/>
      <c r="P1025" s="56"/>
      <c r="Q1025" s="56"/>
      <c r="R1025" s="56"/>
    </row>
    <row r="1026" spans="1:18" s="152" customFormat="1" x14ac:dyDescent="0.2">
      <c r="A1026" s="62" t="s">
        <v>2989</v>
      </c>
      <c r="B1026" s="62" t="s">
        <v>2990</v>
      </c>
      <c r="C1026" s="62" t="s">
        <v>2797</v>
      </c>
      <c r="D1026" s="62" t="s">
        <v>306</v>
      </c>
      <c r="E1026" s="62" t="s">
        <v>308</v>
      </c>
      <c r="F1026" s="136">
        <v>0</v>
      </c>
      <c r="G1026" s="136">
        <v>0</v>
      </c>
      <c r="H1026" s="77" t="str">
        <f t="shared" si="30"/>
        <v/>
      </c>
      <c r="I1026" s="63">
        <f t="shared" si="31"/>
        <v>0</v>
      </c>
      <c r="J1026" s="139">
        <v>0.1884357475</v>
      </c>
      <c r="K1026" s="139">
        <v>16.0022727272727</v>
      </c>
      <c r="L1026" s="140"/>
      <c r="M1026" s="56"/>
      <c r="N1026" s="56"/>
      <c r="O1026" s="56"/>
      <c r="P1026" s="56"/>
      <c r="Q1026" s="56"/>
      <c r="R1026" s="56"/>
    </row>
    <row r="1027" spans="1:18" s="152" customFormat="1" x14ac:dyDescent="0.2">
      <c r="A1027" s="62" t="s">
        <v>2694</v>
      </c>
      <c r="B1027" s="62" t="s">
        <v>1368</v>
      </c>
      <c r="C1027" s="62" t="s">
        <v>1226</v>
      </c>
      <c r="D1027" s="62" t="s">
        <v>306</v>
      </c>
      <c r="E1027" s="62" t="s">
        <v>1438</v>
      </c>
      <c r="F1027" s="136">
        <v>0</v>
      </c>
      <c r="G1027" s="136">
        <v>0</v>
      </c>
      <c r="H1027" s="77" t="str">
        <f t="shared" si="30"/>
        <v/>
      </c>
      <c r="I1027" s="63">
        <f t="shared" si="31"/>
        <v>0</v>
      </c>
      <c r="J1027" s="139">
        <v>9.7083600000000008</v>
      </c>
      <c r="K1027" s="139">
        <v>16.441363636363601</v>
      </c>
      <c r="L1027" s="140"/>
      <c r="M1027" s="56"/>
      <c r="N1027" s="56"/>
      <c r="O1027" s="56"/>
      <c r="P1027" s="56"/>
      <c r="Q1027" s="56"/>
      <c r="R1027" s="56"/>
    </row>
    <row r="1028" spans="1:18" s="152" customFormat="1" x14ac:dyDescent="0.2">
      <c r="A1028" s="62" t="s">
        <v>2712</v>
      </c>
      <c r="B1028" s="62" t="s">
        <v>23</v>
      </c>
      <c r="C1028" s="62" t="s">
        <v>1231</v>
      </c>
      <c r="D1028" s="62" t="s">
        <v>1149</v>
      </c>
      <c r="E1028" s="62" t="s">
        <v>1438</v>
      </c>
      <c r="F1028" s="136">
        <v>0</v>
      </c>
      <c r="G1028" s="136">
        <v>0</v>
      </c>
      <c r="H1028" s="77" t="str">
        <f t="shared" si="30"/>
        <v/>
      </c>
      <c r="I1028" s="63">
        <f t="shared" si="31"/>
        <v>0</v>
      </c>
      <c r="J1028" s="139">
        <v>62.7980827391983</v>
      </c>
      <c r="K1028" s="139">
        <v>16.808227272727301</v>
      </c>
      <c r="L1028" s="140"/>
      <c r="M1028" s="56"/>
      <c r="N1028" s="56"/>
      <c r="O1028" s="56"/>
      <c r="P1028" s="56"/>
      <c r="Q1028" s="56"/>
      <c r="R1028" s="56"/>
    </row>
    <row r="1029" spans="1:18" s="152" customFormat="1" x14ac:dyDescent="0.2">
      <c r="A1029" s="62" t="s">
        <v>2347</v>
      </c>
      <c r="B1029" s="62" t="s">
        <v>590</v>
      </c>
      <c r="C1029" s="62" t="s">
        <v>947</v>
      </c>
      <c r="D1029" s="62" t="s">
        <v>306</v>
      </c>
      <c r="E1029" s="62" t="s">
        <v>1438</v>
      </c>
      <c r="F1029" s="136">
        <v>0</v>
      </c>
      <c r="G1029" s="136">
        <v>0</v>
      </c>
      <c r="H1029" s="77" t="str">
        <f t="shared" si="30"/>
        <v/>
      </c>
      <c r="I1029" s="63">
        <f t="shared" si="31"/>
        <v>0</v>
      </c>
      <c r="J1029" s="139">
        <v>5.5863174023999997</v>
      </c>
      <c r="K1029" s="139">
        <v>35.457636363636396</v>
      </c>
      <c r="L1029" s="140"/>
      <c r="M1029" s="56"/>
      <c r="N1029" s="56"/>
      <c r="O1029" s="56"/>
      <c r="P1029" s="56"/>
      <c r="Q1029" s="56"/>
      <c r="R1029" s="56"/>
    </row>
    <row r="1030" spans="1:18" s="152" customFormat="1" x14ac:dyDescent="0.2">
      <c r="A1030" s="62" t="s">
        <v>2231</v>
      </c>
      <c r="B1030" s="62" t="s">
        <v>2128</v>
      </c>
      <c r="C1030" s="62" t="s">
        <v>219</v>
      </c>
      <c r="D1030" s="62" t="s">
        <v>307</v>
      </c>
      <c r="E1030" s="62" t="s">
        <v>308</v>
      </c>
      <c r="F1030" s="136">
        <v>0</v>
      </c>
      <c r="G1030" s="136">
        <v>0</v>
      </c>
      <c r="H1030" s="77" t="str">
        <f t="shared" si="30"/>
        <v/>
      </c>
      <c r="I1030" s="63">
        <f t="shared" si="31"/>
        <v>0</v>
      </c>
      <c r="J1030" s="139">
        <v>42.87811</v>
      </c>
      <c r="K1030" s="139">
        <v>26.7208636363636</v>
      </c>
      <c r="L1030" s="140"/>
      <c r="M1030" s="56"/>
      <c r="N1030" s="56"/>
      <c r="O1030" s="56"/>
      <c r="P1030" s="56"/>
      <c r="Q1030" s="56"/>
      <c r="R1030" s="56"/>
    </row>
    <row r="1031" spans="1:18" s="152" customFormat="1" x14ac:dyDescent="0.2">
      <c r="A1031" s="62" t="s">
        <v>2435</v>
      </c>
      <c r="B1031" s="62" t="s">
        <v>1839</v>
      </c>
      <c r="C1031" s="62" t="s">
        <v>947</v>
      </c>
      <c r="D1031" s="62" t="s">
        <v>306</v>
      </c>
      <c r="E1031" s="62" t="s">
        <v>1438</v>
      </c>
      <c r="F1031" s="136">
        <v>0</v>
      </c>
      <c r="G1031" s="136">
        <v>0</v>
      </c>
      <c r="H1031" s="77" t="str">
        <f t="shared" ref="H1031:H1038" si="32">IF(ISERROR(F1031/G1031-1),"",IF((F1031/G1031-1)&gt;10000%,"",F1031/G1031-1))</f>
        <v/>
      </c>
      <c r="I1031" s="63">
        <f t="shared" ref="I1031:I1038" si="33">F1031/$F$1039</f>
        <v>0</v>
      </c>
      <c r="J1031" s="139">
        <v>3.7049184794999999</v>
      </c>
      <c r="K1031" s="139">
        <v>41.849318181818198</v>
      </c>
      <c r="L1031" s="140"/>
      <c r="M1031" s="56"/>
      <c r="N1031" s="56"/>
      <c r="O1031" s="56"/>
      <c r="P1031" s="56"/>
      <c r="Q1031" s="56"/>
      <c r="R1031" s="56"/>
    </row>
    <row r="1032" spans="1:18" s="152" customFormat="1" x14ac:dyDescent="0.2">
      <c r="A1032" s="62" t="s">
        <v>1911</v>
      </c>
      <c r="B1032" s="62" t="s">
        <v>1912</v>
      </c>
      <c r="C1032" s="62" t="s">
        <v>1378</v>
      </c>
      <c r="D1032" s="62" t="s">
        <v>307</v>
      </c>
      <c r="E1032" s="62" t="s">
        <v>308</v>
      </c>
      <c r="F1032" s="136">
        <v>0</v>
      </c>
      <c r="G1032" s="136">
        <v>0</v>
      </c>
      <c r="H1032" s="77" t="str">
        <f t="shared" si="32"/>
        <v/>
      </c>
      <c r="I1032" s="63">
        <f t="shared" si="33"/>
        <v>0</v>
      </c>
      <c r="J1032" s="139">
        <v>1.6355999999999999</v>
      </c>
      <c r="K1032" s="139">
        <v>29.4583636363636</v>
      </c>
      <c r="L1032" s="140"/>
      <c r="M1032" s="56"/>
      <c r="N1032" s="56"/>
      <c r="O1032" s="56"/>
      <c r="P1032" s="56"/>
      <c r="Q1032" s="56"/>
      <c r="R1032" s="56"/>
    </row>
    <row r="1033" spans="1:18" s="152" customFormat="1" x14ac:dyDescent="0.2">
      <c r="A1033" s="62" t="s">
        <v>1909</v>
      </c>
      <c r="B1033" s="62" t="s">
        <v>1910</v>
      </c>
      <c r="C1033" s="62" t="s">
        <v>1378</v>
      </c>
      <c r="D1033" s="62" t="s">
        <v>307</v>
      </c>
      <c r="E1033" s="62" t="s">
        <v>308</v>
      </c>
      <c r="F1033" s="136">
        <v>0</v>
      </c>
      <c r="G1033" s="136">
        <v>0</v>
      </c>
      <c r="H1033" s="77" t="str">
        <f t="shared" si="32"/>
        <v/>
      </c>
      <c r="I1033" s="63">
        <f t="shared" si="33"/>
        <v>0</v>
      </c>
      <c r="J1033" s="139">
        <v>19.808250000000001</v>
      </c>
      <c r="K1033" s="139">
        <v>29.1823181818182</v>
      </c>
      <c r="L1033" s="140"/>
      <c r="M1033" s="56"/>
      <c r="N1033" s="56"/>
      <c r="O1033" s="56"/>
      <c r="P1033" s="56"/>
      <c r="Q1033" s="56"/>
      <c r="R1033" s="56"/>
    </row>
    <row r="1034" spans="1:18" s="152" customFormat="1" x14ac:dyDescent="0.2">
      <c r="A1034" s="62" t="s">
        <v>2983</v>
      </c>
      <c r="B1034" s="62" t="s">
        <v>2984</v>
      </c>
      <c r="C1034" s="62" t="s">
        <v>2797</v>
      </c>
      <c r="D1034" s="62" t="s">
        <v>306</v>
      </c>
      <c r="E1034" s="62" t="s">
        <v>1438</v>
      </c>
      <c r="F1034" s="136">
        <v>0</v>
      </c>
      <c r="G1034" s="136">
        <v>0</v>
      </c>
      <c r="H1034" s="77" t="str">
        <f t="shared" si="32"/>
        <v/>
      </c>
      <c r="I1034" s="63">
        <f t="shared" si="33"/>
        <v>0</v>
      </c>
      <c r="J1034" s="139">
        <v>17.365819989825656</v>
      </c>
      <c r="K1034" s="139">
        <v>88.8897727272727</v>
      </c>
      <c r="L1034" s="140"/>
      <c r="M1034" s="56"/>
      <c r="N1034" s="56"/>
      <c r="O1034" s="56"/>
      <c r="P1034" s="56"/>
      <c r="Q1034" s="56"/>
      <c r="R1034" s="56"/>
    </row>
    <row r="1035" spans="1:18" s="152" customFormat="1" x14ac:dyDescent="0.2">
      <c r="A1035" s="62" t="s">
        <v>2252</v>
      </c>
      <c r="B1035" s="62" t="s">
        <v>752</v>
      </c>
      <c r="C1035" s="62" t="s">
        <v>1378</v>
      </c>
      <c r="D1035" s="62" t="s">
        <v>306</v>
      </c>
      <c r="E1035" s="62" t="s">
        <v>1438</v>
      </c>
      <c r="F1035" s="136">
        <v>0</v>
      </c>
      <c r="G1035" s="136">
        <v>0</v>
      </c>
      <c r="H1035" s="77" t="str">
        <f t="shared" si="32"/>
        <v/>
      </c>
      <c r="I1035" s="63">
        <f t="shared" si="33"/>
        <v>0</v>
      </c>
      <c r="J1035" s="139">
        <v>10.156170036984401</v>
      </c>
      <c r="K1035" s="139">
        <v>99.557090909090903</v>
      </c>
      <c r="L1035" s="140"/>
      <c r="M1035" s="56"/>
      <c r="N1035" s="56"/>
      <c r="O1035" s="56"/>
      <c r="P1035" s="56"/>
      <c r="Q1035" s="56"/>
      <c r="R1035" s="56"/>
    </row>
    <row r="1036" spans="1:18" s="152" customFormat="1" x14ac:dyDescent="0.2">
      <c r="A1036" s="62" t="s">
        <v>689</v>
      </c>
      <c r="B1036" s="62" t="s">
        <v>690</v>
      </c>
      <c r="C1036" s="62" t="s">
        <v>1378</v>
      </c>
      <c r="D1036" s="62" t="s">
        <v>306</v>
      </c>
      <c r="E1036" s="62" t="s">
        <v>1438</v>
      </c>
      <c r="F1036" s="136">
        <v>0</v>
      </c>
      <c r="G1036" s="136">
        <v>0</v>
      </c>
      <c r="H1036" s="77" t="str">
        <f t="shared" si="32"/>
        <v/>
      </c>
      <c r="I1036" s="63">
        <f t="shared" si="33"/>
        <v>0</v>
      </c>
      <c r="J1036" s="139">
        <v>37.554956052723199</v>
      </c>
      <c r="K1036" s="139">
        <v>99.657227272727297</v>
      </c>
      <c r="L1036" s="140"/>
      <c r="M1036" s="56"/>
      <c r="N1036" s="56"/>
      <c r="O1036" s="56"/>
      <c r="P1036" s="56"/>
      <c r="Q1036" s="56"/>
      <c r="R1036" s="56"/>
    </row>
    <row r="1037" spans="1:18" s="152" customFormat="1" x14ac:dyDescent="0.2">
      <c r="A1037" s="62" t="s">
        <v>2253</v>
      </c>
      <c r="B1037" s="62" t="s">
        <v>688</v>
      </c>
      <c r="C1037" s="62" t="s">
        <v>1378</v>
      </c>
      <c r="D1037" s="62" t="s">
        <v>306</v>
      </c>
      <c r="E1037" s="62" t="s">
        <v>1438</v>
      </c>
      <c r="F1037" s="136">
        <v>0</v>
      </c>
      <c r="G1037" s="136">
        <v>0</v>
      </c>
      <c r="H1037" s="77" t="str">
        <f t="shared" si="32"/>
        <v/>
      </c>
      <c r="I1037" s="63">
        <f t="shared" si="33"/>
        <v>0</v>
      </c>
      <c r="J1037" s="139">
        <v>1.2320121524412</v>
      </c>
      <c r="K1037" s="139">
        <v>99.701636363636396</v>
      </c>
      <c r="L1037" s="140"/>
      <c r="M1037" s="56"/>
      <c r="N1037" s="56"/>
      <c r="O1037" s="56"/>
      <c r="P1037" s="56"/>
      <c r="Q1037" s="56"/>
      <c r="R1037" s="56"/>
    </row>
    <row r="1038" spans="1:18" s="152" customFormat="1" x14ac:dyDescent="0.2">
      <c r="A1038" s="62" t="s">
        <v>2469</v>
      </c>
      <c r="B1038" s="62" t="s">
        <v>2470</v>
      </c>
      <c r="C1038" s="62" t="s">
        <v>1232</v>
      </c>
      <c r="D1038" s="62" t="s">
        <v>306</v>
      </c>
      <c r="E1038" s="62" t="s">
        <v>1438</v>
      </c>
      <c r="F1038" s="136">
        <v>0</v>
      </c>
      <c r="G1038" s="136">
        <v>0</v>
      </c>
      <c r="H1038" s="77" t="str">
        <f t="shared" si="32"/>
        <v/>
      </c>
      <c r="I1038" s="63">
        <f t="shared" si="33"/>
        <v>0</v>
      </c>
      <c r="J1038" s="139">
        <v>2.1397221699999998</v>
      </c>
      <c r="K1038" s="139">
        <v>150.57890909090901</v>
      </c>
      <c r="L1038" s="140"/>
      <c r="M1038" s="56"/>
      <c r="N1038" s="56"/>
      <c r="O1038" s="56"/>
      <c r="P1038" s="56"/>
      <c r="Q1038" s="56"/>
      <c r="R1038" s="56"/>
    </row>
    <row r="1039" spans="1:18" x14ac:dyDescent="0.2">
      <c r="A1039" s="64" t="s">
        <v>39</v>
      </c>
      <c r="B1039" s="65">
        <f>COUNTA(B7:B1038)</f>
        <v>1032</v>
      </c>
      <c r="C1039" s="65"/>
      <c r="D1039" s="65"/>
      <c r="E1039" s="65"/>
      <c r="F1039" s="154">
        <f>SUM(F7:F1038)</f>
        <v>12867.638467996376</v>
      </c>
      <c r="G1039" s="154">
        <f>SUM(G7:G1038)</f>
        <v>9715.2759271527248</v>
      </c>
      <c r="H1039" s="75">
        <f>IF(ISERROR(F1039/G1039-1),"",((F1039/G1039-1)))</f>
        <v>0.32447483370320707</v>
      </c>
      <c r="I1039" s="67">
        <f>SUM(I7:I1038)</f>
        <v>1.000000000000002</v>
      </c>
      <c r="J1039" s="68">
        <f>SUM(J7:J1038)</f>
        <v>226707.76191854969</v>
      </c>
      <c r="K1039" s="119"/>
      <c r="L1039" s="140"/>
    </row>
    <row r="1040" spans="1:18" x14ac:dyDescent="0.2">
      <c r="A1040" s="70"/>
      <c r="B1040" s="70"/>
      <c r="C1040" s="70"/>
      <c r="D1040" s="70"/>
      <c r="E1040" s="70"/>
      <c r="F1040" s="70"/>
      <c r="G1040" s="70"/>
      <c r="H1040" s="71"/>
      <c r="I1040" s="72"/>
      <c r="L1040" s="140"/>
    </row>
    <row r="1041" spans="1:12" s="55" customFormat="1" x14ac:dyDescent="0.2">
      <c r="A1041" s="70"/>
      <c r="B1041" s="70"/>
      <c r="C1041" s="70"/>
      <c r="D1041" s="70"/>
      <c r="E1041" s="70"/>
      <c r="F1041" s="140"/>
      <c r="G1041" s="140"/>
      <c r="H1041" s="140"/>
      <c r="I1041" s="140"/>
      <c r="J1041" s="140"/>
      <c r="K1041" s="140"/>
      <c r="L1041" s="140"/>
    </row>
    <row r="1042" spans="1:12" s="61" customFormat="1" ht="22.5" x14ac:dyDescent="0.2">
      <c r="A1042" s="58" t="s">
        <v>3097</v>
      </c>
      <c r="B1042" s="58" t="s">
        <v>136</v>
      </c>
      <c r="C1042" s="58" t="s">
        <v>1246</v>
      </c>
      <c r="D1042" s="58" t="s">
        <v>305</v>
      </c>
      <c r="E1042" s="110" t="s">
        <v>157</v>
      </c>
      <c r="F1042" s="58" t="s">
        <v>937</v>
      </c>
      <c r="G1042" s="58"/>
      <c r="H1042" s="58"/>
      <c r="I1042" s="58"/>
      <c r="J1042" s="58" t="s">
        <v>437</v>
      </c>
      <c r="K1042" s="58" t="s">
        <v>256</v>
      </c>
      <c r="L1042" s="140"/>
    </row>
    <row r="1043" spans="1:12" ht="22.5" x14ac:dyDescent="0.2">
      <c r="A1043" s="113"/>
      <c r="B1043" s="113"/>
      <c r="C1043" s="113"/>
      <c r="D1043" s="113"/>
      <c r="E1043" s="59"/>
      <c r="F1043" s="114" t="s">
        <v>3107</v>
      </c>
      <c r="G1043" s="114" t="s">
        <v>3098</v>
      </c>
      <c r="H1043" s="60" t="s">
        <v>133</v>
      </c>
      <c r="I1043" s="115" t="s">
        <v>134</v>
      </c>
      <c r="J1043" s="116" t="s">
        <v>438</v>
      </c>
      <c r="K1043" s="116" t="s">
        <v>1255</v>
      </c>
      <c r="L1043" s="140"/>
    </row>
    <row r="1044" spans="1:12" x14ac:dyDescent="0.2">
      <c r="A1044" s="112" t="s">
        <v>2075</v>
      </c>
      <c r="B1044" s="112" t="s">
        <v>2076</v>
      </c>
      <c r="C1044" s="112" t="s">
        <v>1832</v>
      </c>
      <c r="D1044" s="112"/>
      <c r="E1044" s="112" t="s">
        <v>308</v>
      </c>
      <c r="F1044" s="136">
        <v>8.937616718000001</v>
      </c>
      <c r="G1044" s="76">
        <v>20.528269866999999</v>
      </c>
      <c r="H1044" s="77">
        <f t="shared" ref="H1044:H1053" si="34">IF(ISERROR(F1044/G1044-1),"",IF((F1044/G1044-1)&gt;10000%,"",F1044/G1044-1))</f>
        <v>-0.56461909474565264</v>
      </c>
      <c r="I1044" s="77">
        <f t="shared" ref="I1044:I1053" si="35">F1044/$F$1054</f>
        <v>0.79370029626923455</v>
      </c>
      <c r="J1044" s="139">
        <v>878.37338459</v>
      </c>
      <c r="K1044" s="139">
        <v>8.1493181818181792</v>
      </c>
      <c r="L1044" s="140"/>
    </row>
    <row r="1045" spans="1:12" x14ac:dyDescent="0.2">
      <c r="A1045" s="62" t="s">
        <v>2737</v>
      </c>
      <c r="B1045" s="62" t="s">
        <v>2794</v>
      </c>
      <c r="C1045" s="112" t="s">
        <v>2738</v>
      </c>
      <c r="D1045" s="62"/>
      <c r="E1045" s="62" t="s">
        <v>1438</v>
      </c>
      <c r="F1045" s="136">
        <v>1.0271725300000001</v>
      </c>
      <c r="G1045" s="76">
        <v>0.23044390000000001</v>
      </c>
      <c r="H1045" s="77">
        <f t="shared" si="34"/>
        <v>3.4573648076603458</v>
      </c>
      <c r="I1045" s="63">
        <f t="shared" si="35"/>
        <v>9.1217509891502055E-2</v>
      </c>
      <c r="J1045" s="139">
        <v>41.643000000000001</v>
      </c>
      <c r="K1045" s="139">
        <v>35.969000000000001</v>
      </c>
      <c r="L1045" s="140"/>
    </row>
    <row r="1046" spans="1:12" x14ac:dyDescent="0.2">
      <c r="A1046" s="62" t="s">
        <v>2154</v>
      </c>
      <c r="B1046" s="62" t="s">
        <v>2158</v>
      </c>
      <c r="C1046" s="112" t="s">
        <v>2978</v>
      </c>
      <c r="D1046" s="62"/>
      <c r="E1046" s="62" t="s">
        <v>1438</v>
      </c>
      <c r="F1046" s="136">
        <v>0.53877179000000008</v>
      </c>
      <c r="G1046" s="76">
        <v>3.9775100000000001E-2</v>
      </c>
      <c r="H1046" s="77">
        <f t="shared" si="34"/>
        <v>12.545454065483181</v>
      </c>
      <c r="I1046" s="63">
        <f t="shared" si="35"/>
        <v>4.7845342090278908E-2</v>
      </c>
      <c r="J1046" s="139">
        <v>16.834733499999999</v>
      </c>
      <c r="K1046" s="139">
        <v>37.984590909090898</v>
      </c>
      <c r="L1046" s="140"/>
    </row>
    <row r="1047" spans="1:12" x14ac:dyDescent="0.2">
      <c r="A1047" s="62" t="s">
        <v>3108</v>
      </c>
      <c r="B1047" s="62" t="s">
        <v>3109</v>
      </c>
      <c r="C1047" s="112" t="s">
        <v>1832</v>
      </c>
      <c r="D1047" s="62"/>
      <c r="E1047" s="62" t="s">
        <v>308</v>
      </c>
      <c r="F1047" s="136">
        <v>0.37065415999999995</v>
      </c>
      <c r="G1047" s="76"/>
      <c r="H1047" s="77" t="str">
        <f t="shared" si="34"/>
        <v/>
      </c>
      <c r="I1047" s="63">
        <f t="shared" si="35"/>
        <v>3.2915745426064284E-2</v>
      </c>
      <c r="J1047" s="139">
        <v>5.66274064</v>
      </c>
      <c r="K1047" s="139">
        <v>20.720600000000001</v>
      </c>
      <c r="L1047" s="140"/>
    </row>
    <row r="1048" spans="1:12" x14ac:dyDescent="0.2">
      <c r="A1048" s="62" t="s">
        <v>2488</v>
      </c>
      <c r="B1048" s="62" t="s">
        <v>2489</v>
      </c>
      <c r="C1048" s="112" t="s">
        <v>1232</v>
      </c>
      <c r="D1048" s="62"/>
      <c r="E1048" s="62" t="s">
        <v>1438</v>
      </c>
      <c r="F1048" s="136">
        <v>0.16535812</v>
      </c>
      <c r="G1048" s="76">
        <v>0.13150991000000001</v>
      </c>
      <c r="H1048" s="77">
        <f t="shared" si="34"/>
        <v>0.25738143992342466</v>
      </c>
      <c r="I1048" s="63">
        <f t="shared" si="35"/>
        <v>1.4684539847205788E-2</v>
      </c>
      <c r="J1048" s="139">
        <v>18.261815429999999</v>
      </c>
      <c r="K1048" s="139">
        <v>278.41112500000003</v>
      </c>
      <c r="L1048" s="140"/>
    </row>
    <row r="1049" spans="1:12" x14ac:dyDescent="0.2">
      <c r="A1049" s="62" t="s">
        <v>2949</v>
      </c>
      <c r="B1049" s="62" t="s">
        <v>2950</v>
      </c>
      <c r="C1049" s="112" t="s">
        <v>1378</v>
      </c>
      <c r="D1049" s="62"/>
      <c r="E1049" s="62" t="s">
        <v>1438</v>
      </c>
      <c r="F1049" s="136">
        <v>8.5159250000000006E-2</v>
      </c>
      <c r="G1049" s="76">
        <v>5.0017500000000001E-3</v>
      </c>
      <c r="H1049" s="77">
        <f t="shared" si="34"/>
        <v>16.025890938171642</v>
      </c>
      <c r="I1049" s="63">
        <f t="shared" si="35"/>
        <v>7.5625218766587309E-3</v>
      </c>
      <c r="J1049" s="139">
        <v>3.8070546832500001</v>
      </c>
      <c r="K1049" s="139">
        <v>132.324227272727</v>
      </c>
      <c r="L1049" s="140"/>
    </row>
    <row r="1050" spans="1:12" x14ac:dyDescent="0.2">
      <c r="A1050" s="62" t="s">
        <v>2155</v>
      </c>
      <c r="B1050" s="62" t="s">
        <v>2159</v>
      </c>
      <c r="C1050" s="112" t="s">
        <v>2978</v>
      </c>
      <c r="D1050" s="62"/>
      <c r="E1050" s="62" t="s">
        <v>1438</v>
      </c>
      <c r="F1050" s="136">
        <v>8.0497830000000006E-2</v>
      </c>
      <c r="G1050" s="76">
        <v>2.5172150000000001E-2</v>
      </c>
      <c r="H1050" s="77">
        <f t="shared" si="34"/>
        <v>2.1978925121612578</v>
      </c>
      <c r="I1050" s="63">
        <f t="shared" si="35"/>
        <v>7.1485669542481348E-3</v>
      </c>
      <c r="J1050" s="139">
        <v>9.9236180999999988</v>
      </c>
      <c r="K1050" s="139">
        <v>72.501863636363595</v>
      </c>
      <c r="L1050" s="140"/>
    </row>
    <row r="1051" spans="1:12" x14ac:dyDescent="0.2">
      <c r="A1051" s="62" t="s">
        <v>2152</v>
      </c>
      <c r="B1051" s="62" t="s">
        <v>2156</v>
      </c>
      <c r="C1051" s="112" t="s">
        <v>2978</v>
      </c>
      <c r="D1051" s="62"/>
      <c r="E1051" s="62" t="s">
        <v>1438</v>
      </c>
      <c r="F1051" s="136">
        <v>5.40268E-2</v>
      </c>
      <c r="G1051" s="76">
        <v>0</v>
      </c>
      <c r="H1051" s="77" t="str">
        <f t="shared" si="34"/>
        <v/>
      </c>
      <c r="I1051" s="63">
        <f t="shared" si="35"/>
        <v>4.7978212223083912E-3</v>
      </c>
      <c r="J1051" s="139">
        <v>8.9267335199999991</v>
      </c>
      <c r="K1051" s="139">
        <v>71.052590909090895</v>
      </c>
      <c r="L1051" s="140"/>
    </row>
    <row r="1052" spans="1:12" x14ac:dyDescent="0.2">
      <c r="A1052" s="62" t="s">
        <v>2785</v>
      </c>
      <c r="B1052" s="62" t="s">
        <v>2786</v>
      </c>
      <c r="C1052" s="112" t="s">
        <v>2787</v>
      </c>
      <c r="D1052" s="62"/>
      <c r="E1052" s="62" t="s">
        <v>1438</v>
      </c>
      <c r="F1052" s="136">
        <v>1.4375E-3</v>
      </c>
      <c r="G1052" s="76">
        <v>0</v>
      </c>
      <c r="H1052" s="77" t="str">
        <f t="shared" si="34"/>
        <v/>
      </c>
      <c r="I1052" s="63">
        <f t="shared" si="35"/>
        <v>1.2765642249898778E-4</v>
      </c>
      <c r="J1052" s="139">
        <v>9.6464608500000004</v>
      </c>
      <c r="K1052" s="139">
        <v>0</v>
      </c>
      <c r="L1052" s="140"/>
    </row>
    <row r="1053" spans="1:12" x14ac:dyDescent="0.2">
      <c r="A1053" s="62" t="s">
        <v>2153</v>
      </c>
      <c r="B1053" s="62" t="s">
        <v>2157</v>
      </c>
      <c r="C1053" s="112" t="s">
        <v>2978</v>
      </c>
      <c r="D1053" s="62"/>
      <c r="E1053" s="62" t="s">
        <v>1438</v>
      </c>
      <c r="F1053" s="136">
        <v>0</v>
      </c>
      <c r="G1053" s="76">
        <v>9.3869999999999999E-4</v>
      </c>
      <c r="H1053" s="77">
        <f t="shared" si="34"/>
        <v>-1</v>
      </c>
      <c r="I1053" s="63">
        <f t="shared" si="35"/>
        <v>0</v>
      </c>
      <c r="J1053" s="139">
        <v>7.23540048</v>
      </c>
      <c r="K1053" s="139">
        <v>71.749409090909097</v>
      </c>
      <c r="L1053" s="140"/>
    </row>
    <row r="1054" spans="1:12" x14ac:dyDescent="0.2">
      <c r="A1054" s="64" t="s">
        <v>39</v>
      </c>
      <c r="B1054" s="65">
        <f>COUNTA(B1044:B1053)</f>
        <v>10</v>
      </c>
      <c r="C1054" s="65"/>
      <c r="D1054" s="65"/>
      <c r="E1054" s="65"/>
      <c r="F1054" s="66">
        <f>SUM(F1044:F1053)</f>
        <v>11.260694698000004</v>
      </c>
      <c r="G1054" s="66">
        <f>SUM(G1044:G1053)</f>
        <v>20.961111376999998</v>
      </c>
      <c r="H1054" s="75">
        <f>IF(ISERROR(F1054/G1054-1),"",((F1054/G1054-1)))</f>
        <v>-0.46278160086702136</v>
      </c>
      <c r="I1054" s="67">
        <f>SUM(I1044:I1053)</f>
        <v>0.99999999999999978</v>
      </c>
      <c r="J1054" s="68">
        <f>SUM(J1044:J1053)</f>
        <v>1000.31494179325</v>
      </c>
      <c r="K1054" s="69"/>
    </row>
    <row r="1055" spans="1:12" x14ac:dyDescent="0.2">
      <c r="A1055" s="70"/>
      <c r="B1055" s="70"/>
      <c r="C1055" s="70"/>
      <c r="D1055" s="70"/>
      <c r="E1055" s="70"/>
      <c r="F1055" s="70"/>
      <c r="G1055" s="117"/>
      <c r="H1055" s="70"/>
      <c r="I1055" s="70"/>
      <c r="J1055" s="117"/>
      <c r="K1055" s="70"/>
    </row>
    <row r="1056" spans="1:12" x14ac:dyDescent="0.2">
      <c r="A1056" s="55" t="s">
        <v>439</v>
      </c>
      <c r="B1056" s="70"/>
      <c r="C1056" s="70"/>
      <c r="D1056" s="70"/>
      <c r="E1056" s="70"/>
      <c r="F1056" s="91"/>
      <c r="G1056" s="78"/>
      <c r="H1056" s="71"/>
      <c r="I1056" s="70"/>
      <c r="J1056" s="147"/>
    </row>
    <row r="1057" spans="1:10" ht="12.75" x14ac:dyDescent="0.2">
      <c r="A1057" s="70"/>
      <c r="B1057" s="70"/>
      <c r="C1057" s="70"/>
      <c r="D1057" s="70"/>
      <c r="E1057" s="70"/>
      <c r="F1057" s="79"/>
      <c r="G1057" s="79"/>
      <c r="H1057" s="71"/>
      <c r="I1057" s="70"/>
      <c r="J1057" s="147"/>
    </row>
    <row r="1058" spans="1:10" ht="12.75" x14ac:dyDescent="0.2">
      <c r="A1058" s="73" t="s">
        <v>88</v>
      </c>
      <c r="B1058" s="70"/>
      <c r="C1058" s="70"/>
      <c r="D1058" s="70"/>
      <c r="E1058" s="70"/>
      <c r="F1058" s="79"/>
      <c r="G1058" s="71"/>
      <c r="H1058" s="71"/>
      <c r="I1058" s="70"/>
    </row>
    <row r="1059" spans="1:10" x14ac:dyDescent="0.2">
      <c r="A1059" s="70"/>
      <c r="B1059" s="70"/>
      <c r="C1059" s="70"/>
      <c r="D1059" s="70"/>
      <c r="E1059" s="56"/>
      <c r="F1059" s="78"/>
      <c r="G1059" s="78"/>
      <c r="H1059" s="71"/>
      <c r="I1059" s="70"/>
    </row>
    <row r="1060" spans="1:10" x14ac:dyDescent="0.2">
      <c r="B1060" s="70"/>
      <c r="C1060" s="70"/>
      <c r="D1060" s="70"/>
      <c r="E1060" s="56"/>
      <c r="F1060" s="78"/>
      <c r="G1060" s="78"/>
    </row>
    <row r="1061" spans="1:10" x14ac:dyDescent="0.2">
      <c r="B1061" s="70"/>
      <c r="C1061" s="70"/>
      <c r="D1061" s="70"/>
      <c r="E1061" s="56"/>
      <c r="F1061" s="70"/>
      <c r="G1061" s="70"/>
    </row>
    <row r="1062" spans="1:10" x14ac:dyDescent="0.2">
      <c r="B1062" s="70"/>
      <c r="C1062" s="70"/>
      <c r="D1062" s="70"/>
      <c r="E1062" s="56"/>
      <c r="F1062" s="70"/>
      <c r="G1062" s="70"/>
    </row>
    <row r="1063" spans="1:10" x14ac:dyDescent="0.2">
      <c r="A1063" s="70"/>
      <c r="B1063" s="70"/>
      <c r="C1063" s="70"/>
      <c r="D1063" s="70"/>
      <c r="E1063" s="70"/>
      <c r="F1063" s="70"/>
      <c r="G1063" s="70"/>
    </row>
    <row r="1064" spans="1:10" x14ac:dyDescent="0.2">
      <c r="A1064" s="70"/>
      <c r="B1064" s="70"/>
      <c r="C1064" s="70"/>
      <c r="D1064" s="70"/>
      <c r="E1064" s="70"/>
      <c r="F1064" s="70"/>
      <c r="G1064" s="70"/>
    </row>
    <row r="1065" spans="1:10" x14ac:dyDescent="0.2">
      <c r="A1065" s="70"/>
      <c r="B1065" s="70"/>
      <c r="C1065" s="70"/>
      <c r="D1065" s="70"/>
      <c r="E1065" s="70"/>
      <c r="F1065" s="70"/>
      <c r="G1065" s="70"/>
    </row>
    <row r="1066" spans="1:10" x14ac:dyDescent="0.2">
      <c r="A1066" s="70"/>
      <c r="B1066" s="70"/>
      <c r="C1066" s="70"/>
      <c r="D1066" s="70"/>
      <c r="E1066" s="70"/>
      <c r="F1066" s="70"/>
      <c r="G1066" s="70"/>
      <c r="H1066" s="56"/>
      <c r="I1066" s="56"/>
    </row>
    <row r="1067" spans="1:10" x14ac:dyDescent="0.2">
      <c r="A1067" s="70"/>
      <c r="B1067" s="70"/>
      <c r="C1067" s="70"/>
      <c r="D1067" s="70"/>
      <c r="E1067" s="70"/>
      <c r="F1067" s="70"/>
      <c r="G1067" s="70"/>
      <c r="H1067" s="56"/>
      <c r="I1067" s="56"/>
    </row>
  </sheetData>
  <autoFilter ref="A5:L1039"/>
  <sortState ref="A7:R1038">
    <sortCondition descending="1" ref="F7:F1038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39 H105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67"/>
  <sheetViews>
    <sheetView showGridLines="0" zoomScaleNormal="100" workbookViewId="0"/>
  </sheetViews>
  <sheetFormatPr defaultRowHeight="12" x14ac:dyDescent="0.2"/>
  <cols>
    <col min="1" max="1" width="56.42578125" style="55" customWidth="1"/>
    <col min="2" max="2" width="13.5703125" style="55" customWidth="1"/>
    <col min="3" max="3" width="19.140625" style="55" bestFit="1" customWidth="1"/>
    <col min="4" max="4" width="14.42578125" style="55" bestFit="1" customWidth="1"/>
    <col min="5" max="5" width="13.85546875" style="55" customWidth="1"/>
    <col min="6" max="8" width="11.42578125" style="55" customWidth="1"/>
    <col min="9" max="9" width="14" style="7" bestFit="1" customWidth="1"/>
    <col min="10" max="10" width="10.7109375" style="7" customWidth="1"/>
    <col min="11" max="11" width="11.42578125" style="7" bestFit="1" customWidth="1"/>
    <col min="12" max="12" width="12.28515625" style="7" bestFit="1" customWidth="1"/>
    <col min="13" max="13" width="13.7109375" style="5" bestFit="1" customWidth="1"/>
    <col min="14" max="16384" width="9.140625" style="5"/>
  </cols>
  <sheetData>
    <row r="1" spans="1:12" ht="20.25" x14ac:dyDescent="0.2">
      <c r="A1" s="143" t="s">
        <v>440</v>
      </c>
      <c r="I1" s="12"/>
      <c r="J1" s="12"/>
      <c r="K1" s="86"/>
      <c r="L1" s="12"/>
    </row>
    <row r="2" spans="1:12" ht="15.75" customHeight="1" x14ac:dyDescent="0.2">
      <c r="A2" s="57" t="s">
        <v>3100</v>
      </c>
      <c r="F2" s="39"/>
      <c r="G2" s="39"/>
      <c r="H2" s="39"/>
      <c r="I2" s="12"/>
      <c r="J2" s="12"/>
      <c r="K2" s="86"/>
      <c r="L2" s="12"/>
    </row>
    <row r="3" spans="1:12" ht="12" customHeight="1" x14ac:dyDescent="0.2">
      <c r="I3" s="12"/>
      <c r="J3" s="12"/>
      <c r="K3" s="86"/>
      <c r="L3" s="12"/>
    </row>
    <row r="4" spans="1:12" x14ac:dyDescent="0.2">
      <c r="A4" s="56"/>
      <c r="B4" s="56"/>
      <c r="C4" s="56"/>
      <c r="D4" s="56"/>
      <c r="E4" s="56"/>
      <c r="F4" s="140"/>
      <c r="G4" s="140"/>
      <c r="H4" s="140"/>
      <c r="I4" s="161"/>
      <c r="J4" s="161"/>
      <c r="K4" s="169"/>
      <c r="L4" s="161"/>
    </row>
    <row r="5" spans="1:12" ht="22.5" customHeight="1" x14ac:dyDescent="0.2">
      <c r="A5" s="58" t="s">
        <v>554</v>
      </c>
      <c r="B5" s="58" t="s">
        <v>136</v>
      </c>
      <c r="C5" s="58" t="s">
        <v>1246</v>
      </c>
      <c r="D5" s="58" t="s">
        <v>305</v>
      </c>
      <c r="E5" s="110" t="s">
        <v>2198</v>
      </c>
      <c r="F5" s="176" t="s">
        <v>937</v>
      </c>
      <c r="G5" s="177"/>
      <c r="H5" s="178"/>
      <c r="I5" s="179" t="s">
        <v>2917</v>
      </c>
      <c r="J5" s="180"/>
      <c r="K5" s="180"/>
      <c r="L5" s="123"/>
    </row>
    <row r="6" spans="1:12" s="56" customFormat="1" ht="27.75" customHeight="1" x14ac:dyDescent="0.2">
      <c r="A6" s="80"/>
      <c r="B6" s="80"/>
      <c r="C6" s="80"/>
      <c r="D6" s="80"/>
      <c r="E6" s="111"/>
      <c r="F6" s="81" t="s">
        <v>3107</v>
      </c>
      <c r="G6" s="81" t="s">
        <v>3098</v>
      </c>
      <c r="H6" s="82" t="s">
        <v>133</v>
      </c>
      <c r="I6" s="81" t="s">
        <v>3107</v>
      </c>
      <c r="J6" s="81" t="s">
        <v>3098</v>
      </c>
      <c r="K6" s="82" t="s">
        <v>133</v>
      </c>
      <c r="L6" s="122" t="s">
        <v>135</v>
      </c>
    </row>
    <row r="7" spans="1:12" x14ac:dyDescent="0.2">
      <c r="A7" s="62" t="s">
        <v>1285</v>
      </c>
      <c r="B7" s="62" t="s">
        <v>876</v>
      </c>
      <c r="C7" s="62" t="s">
        <v>1231</v>
      </c>
      <c r="D7" s="62" t="s">
        <v>307</v>
      </c>
      <c r="E7" s="62" t="s">
        <v>308</v>
      </c>
      <c r="F7" s="76">
        <v>694.07484496699999</v>
      </c>
      <c r="G7" s="76">
        <v>484.13642814499997</v>
      </c>
      <c r="H7" s="77">
        <f t="shared" ref="H7:H70" si="0">IF(ISERROR(F7/G7-1),"",IF((F7/G7-1)&gt;10000%,"",F7/G7-1))</f>
        <v>0.4336348281545197</v>
      </c>
      <c r="I7" s="87">
        <v>1292.1214068699999</v>
      </c>
      <c r="J7" s="87">
        <v>2221.7879686399997</v>
      </c>
      <c r="K7" s="77">
        <f t="shared" ref="K7:K70" si="1">IF(ISERROR(I7/J7-1),"",IF((I7/J7-1)&gt;10000%,"",I7/J7-1))</f>
        <v>-0.41843172025954711</v>
      </c>
      <c r="L7" s="77">
        <f t="shared" ref="L7:L70" si="2">IF(ISERROR(I7/F7),"",IF(I7/F7&gt;10000%,"",I7/F7))</f>
        <v>1.8616456369794445</v>
      </c>
    </row>
    <row r="8" spans="1:12" x14ac:dyDescent="0.2">
      <c r="A8" s="62" t="s">
        <v>866</v>
      </c>
      <c r="B8" s="62" t="s">
        <v>867</v>
      </c>
      <c r="C8" s="62" t="s">
        <v>1231</v>
      </c>
      <c r="D8" s="62" t="s">
        <v>307</v>
      </c>
      <c r="E8" s="62" t="s">
        <v>1438</v>
      </c>
      <c r="F8" s="76">
        <v>1382.6559616749998</v>
      </c>
      <c r="G8" s="76">
        <v>938.845537616</v>
      </c>
      <c r="H8" s="77">
        <f t="shared" si="0"/>
        <v>0.47271931992770888</v>
      </c>
      <c r="I8" s="87">
        <v>1098.91333624</v>
      </c>
      <c r="J8" s="87">
        <v>1222.6547338694352</v>
      </c>
      <c r="K8" s="77">
        <f t="shared" si="1"/>
        <v>-0.10120714720321788</v>
      </c>
      <c r="L8" s="77">
        <f t="shared" si="2"/>
        <v>0.7947843619093331</v>
      </c>
    </row>
    <row r="9" spans="1:12" x14ac:dyDescent="0.2">
      <c r="A9" s="62" t="s">
        <v>2324</v>
      </c>
      <c r="B9" s="62" t="s">
        <v>597</v>
      </c>
      <c r="C9" s="62" t="s">
        <v>947</v>
      </c>
      <c r="D9" s="62" t="s">
        <v>306</v>
      </c>
      <c r="E9" s="62" t="s">
        <v>1438</v>
      </c>
      <c r="F9" s="76">
        <v>106.15183412499999</v>
      </c>
      <c r="G9" s="76">
        <v>101.03497041599999</v>
      </c>
      <c r="H9" s="77">
        <f t="shared" si="0"/>
        <v>5.0644481687200926E-2</v>
      </c>
      <c r="I9" s="87">
        <v>1017.00544339</v>
      </c>
      <c r="J9" s="87">
        <v>387.21310348000003</v>
      </c>
      <c r="K9" s="77">
        <f t="shared" si="1"/>
        <v>1.626474760925877</v>
      </c>
      <c r="L9" s="77">
        <f t="shared" si="2"/>
        <v>9.5806676518882998</v>
      </c>
    </row>
    <row r="10" spans="1:12" x14ac:dyDescent="0.2">
      <c r="A10" s="62" t="s">
        <v>2493</v>
      </c>
      <c r="B10" s="62" t="s">
        <v>742</v>
      </c>
      <c r="C10" s="62" t="s">
        <v>1231</v>
      </c>
      <c r="D10" s="62" t="s">
        <v>1149</v>
      </c>
      <c r="E10" s="62" t="s">
        <v>308</v>
      </c>
      <c r="F10" s="76">
        <v>108.98302200000001</v>
      </c>
      <c r="G10" s="76">
        <v>156.71292210800001</v>
      </c>
      <c r="H10" s="77">
        <f t="shared" si="0"/>
        <v>-0.30456901362037359</v>
      </c>
      <c r="I10" s="87">
        <v>620.92347171578501</v>
      </c>
      <c r="J10" s="87">
        <v>507.67985186598997</v>
      </c>
      <c r="K10" s="77">
        <f t="shared" si="1"/>
        <v>0.22306108748173736</v>
      </c>
      <c r="L10" s="77">
        <f t="shared" si="2"/>
        <v>5.6974330526069004</v>
      </c>
    </row>
    <row r="11" spans="1:12" x14ac:dyDescent="0.2">
      <c r="A11" s="62" t="s">
        <v>1309</v>
      </c>
      <c r="B11" s="62" t="s">
        <v>893</v>
      </c>
      <c r="C11" s="62" t="s">
        <v>1231</v>
      </c>
      <c r="D11" s="62" t="s">
        <v>307</v>
      </c>
      <c r="E11" s="62" t="s">
        <v>308</v>
      </c>
      <c r="F11" s="76">
        <v>352.52297339</v>
      </c>
      <c r="G11" s="76">
        <v>242.12826894800003</v>
      </c>
      <c r="H11" s="77">
        <f t="shared" si="0"/>
        <v>0.45593480233284356</v>
      </c>
      <c r="I11" s="87">
        <v>609.40149766000002</v>
      </c>
      <c r="J11" s="87">
        <v>542.05685362999998</v>
      </c>
      <c r="K11" s="77">
        <f t="shared" si="1"/>
        <v>0.12423907857452998</v>
      </c>
      <c r="L11" s="77">
        <f t="shared" si="2"/>
        <v>1.7286859117286875</v>
      </c>
    </row>
    <row r="12" spans="1:12" x14ac:dyDescent="0.2">
      <c r="A12" s="62" t="s">
        <v>1275</v>
      </c>
      <c r="B12" s="62" t="s">
        <v>1276</v>
      </c>
      <c r="C12" s="62" t="s">
        <v>1231</v>
      </c>
      <c r="D12" s="62" t="s">
        <v>307</v>
      </c>
      <c r="E12" s="62" t="s">
        <v>308</v>
      </c>
      <c r="F12" s="76">
        <v>76.113275696999992</v>
      </c>
      <c r="G12" s="76">
        <v>19.039356034000001</v>
      </c>
      <c r="H12" s="77">
        <f t="shared" si="0"/>
        <v>2.997681201038461</v>
      </c>
      <c r="I12" s="87">
        <v>524.51609323000002</v>
      </c>
      <c r="J12" s="87">
        <v>22.597774620000003</v>
      </c>
      <c r="K12" s="77">
        <f t="shared" si="1"/>
        <v>22.210962231908479</v>
      </c>
      <c r="L12" s="77">
        <f t="shared" si="2"/>
        <v>6.8912563337577373</v>
      </c>
    </row>
    <row r="13" spans="1:12" x14ac:dyDescent="0.2">
      <c r="A13" s="62" t="s">
        <v>2312</v>
      </c>
      <c r="B13" s="62" t="s">
        <v>226</v>
      </c>
      <c r="C13" s="62" t="s">
        <v>947</v>
      </c>
      <c r="D13" s="62" t="s">
        <v>306</v>
      </c>
      <c r="E13" s="62" t="s">
        <v>1438</v>
      </c>
      <c r="F13" s="76">
        <v>173.758989797</v>
      </c>
      <c r="G13" s="76">
        <v>126.82581761900001</v>
      </c>
      <c r="H13" s="77">
        <f t="shared" si="0"/>
        <v>0.37006007971494315</v>
      </c>
      <c r="I13" s="87">
        <v>474.29038614394597</v>
      </c>
      <c r="J13" s="87">
        <v>276.3270738806105</v>
      </c>
      <c r="K13" s="77">
        <f t="shared" si="1"/>
        <v>0.71640939660102654</v>
      </c>
      <c r="L13" s="77">
        <f t="shared" si="2"/>
        <v>2.729587612693031</v>
      </c>
    </row>
    <row r="14" spans="1:12" x14ac:dyDescent="0.2">
      <c r="A14" s="62" t="s">
        <v>2323</v>
      </c>
      <c r="B14" s="62" t="s">
        <v>138</v>
      </c>
      <c r="C14" s="62" t="s">
        <v>947</v>
      </c>
      <c r="D14" s="62" t="s">
        <v>306</v>
      </c>
      <c r="E14" s="62" t="s">
        <v>1438</v>
      </c>
      <c r="F14" s="76">
        <v>456.19826572599999</v>
      </c>
      <c r="G14" s="76">
        <v>468.498301121</v>
      </c>
      <c r="H14" s="77">
        <f t="shared" si="0"/>
        <v>-2.6254172887220872E-2</v>
      </c>
      <c r="I14" s="87">
        <v>439.22519996</v>
      </c>
      <c r="J14" s="87">
        <v>351.42088719999998</v>
      </c>
      <c r="K14" s="77">
        <f t="shared" si="1"/>
        <v>0.24985513371044732</v>
      </c>
      <c r="L14" s="77">
        <f t="shared" si="2"/>
        <v>0.96279454123090791</v>
      </c>
    </row>
    <row r="15" spans="1:12" x14ac:dyDescent="0.2">
      <c r="A15" s="62" t="s">
        <v>2492</v>
      </c>
      <c r="B15" s="62" t="s">
        <v>746</v>
      </c>
      <c r="C15" s="62" t="s">
        <v>1231</v>
      </c>
      <c r="D15" s="62" t="s">
        <v>307</v>
      </c>
      <c r="E15" s="62" t="s">
        <v>308</v>
      </c>
      <c r="F15" s="76">
        <v>251.783339797</v>
      </c>
      <c r="G15" s="76">
        <v>206.07721257499998</v>
      </c>
      <c r="H15" s="77">
        <f t="shared" si="0"/>
        <v>0.22179127255695819</v>
      </c>
      <c r="I15" s="87">
        <v>424.94270403094498</v>
      </c>
      <c r="J15" s="87">
        <v>578.69972588406006</v>
      </c>
      <c r="K15" s="77">
        <f t="shared" si="1"/>
        <v>-0.26569396005540813</v>
      </c>
      <c r="L15" s="77">
        <f t="shared" si="2"/>
        <v>1.6877316202634953</v>
      </c>
    </row>
    <row r="16" spans="1:12" x14ac:dyDescent="0.2">
      <c r="A16" s="62" t="s">
        <v>1463</v>
      </c>
      <c r="B16" s="62" t="s">
        <v>333</v>
      </c>
      <c r="C16" s="62" t="s">
        <v>1228</v>
      </c>
      <c r="D16" s="62" t="s">
        <v>306</v>
      </c>
      <c r="E16" s="62" t="s">
        <v>1438</v>
      </c>
      <c r="F16" s="76">
        <v>141.22916941999998</v>
      </c>
      <c r="G16" s="76">
        <v>4.3260035199999995</v>
      </c>
      <c r="H16" s="77">
        <f t="shared" si="0"/>
        <v>31.646568308848714</v>
      </c>
      <c r="I16" s="87">
        <v>384.84384018999998</v>
      </c>
      <c r="J16" s="87">
        <v>689.66107785999998</v>
      </c>
      <c r="K16" s="77">
        <f t="shared" si="1"/>
        <v>-0.44198120998192303</v>
      </c>
      <c r="L16" s="77">
        <f t="shared" si="2"/>
        <v>2.7249600190277747</v>
      </c>
    </row>
    <row r="17" spans="1:12" x14ac:dyDescent="0.2">
      <c r="A17" s="62" t="s">
        <v>1444</v>
      </c>
      <c r="B17" s="62" t="s">
        <v>444</v>
      </c>
      <c r="C17" s="62" t="s">
        <v>1228</v>
      </c>
      <c r="D17" s="62" t="s">
        <v>306</v>
      </c>
      <c r="E17" s="62" t="s">
        <v>1438</v>
      </c>
      <c r="F17" s="76">
        <v>9.4773733599999996</v>
      </c>
      <c r="G17" s="76">
        <v>15.492162279999999</v>
      </c>
      <c r="H17" s="77">
        <f t="shared" si="0"/>
        <v>-0.38824721890274438</v>
      </c>
      <c r="I17" s="87">
        <v>373.02260283999999</v>
      </c>
      <c r="J17" s="87">
        <v>347.90617751999997</v>
      </c>
      <c r="K17" s="77">
        <f t="shared" si="1"/>
        <v>7.2193099585178055E-2</v>
      </c>
      <c r="L17" s="77">
        <f t="shared" si="2"/>
        <v>39.359281171128202</v>
      </c>
    </row>
    <row r="18" spans="1:12" x14ac:dyDescent="0.2">
      <c r="A18" s="62" t="s">
        <v>1343</v>
      </c>
      <c r="B18" s="62" t="s">
        <v>1344</v>
      </c>
      <c r="C18" s="62" t="s">
        <v>1231</v>
      </c>
      <c r="D18" s="62" t="s">
        <v>307</v>
      </c>
      <c r="E18" s="62" t="s">
        <v>1438</v>
      </c>
      <c r="F18" s="76">
        <v>260.48267273499999</v>
      </c>
      <c r="G18" s="76">
        <v>252.347096155</v>
      </c>
      <c r="H18" s="77">
        <f t="shared" si="0"/>
        <v>3.2239628289611355E-2</v>
      </c>
      <c r="I18" s="87">
        <v>371.73361983000001</v>
      </c>
      <c r="J18" s="87">
        <v>285.26916211000002</v>
      </c>
      <c r="K18" s="77">
        <f t="shared" si="1"/>
        <v>0.30309780798058794</v>
      </c>
      <c r="L18" s="77">
        <f t="shared" si="2"/>
        <v>1.4270953838383726</v>
      </c>
    </row>
    <row r="19" spans="1:12" x14ac:dyDescent="0.2">
      <c r="A19" s="62" t="s">
        <v>167</v>
      </c>
      <c r="B19" s="62" t="s">
        <v>168</v>
      </c>
      <c r="C19" s="62" t="s">
        <v>1228</v>
      </c>
      <c r="D19" s="62" t="s">
        <v>306</v>
      </c>
      <c r="E19" s="62" t="s">
        <v>1438</v>
      </c>
      <c r="F19" s="76">
        <v>13.73873575</v>
      </c>
      <c r="G19" s="76">
        <v>20.041301870000002</v>
      </c>
      <c r="H19" s="77">
        <f t="shared" si="0"/>
        <v>-0.31447887771374605</v>
      </c>
      <c r="I19" s="87">
        <v>369.16543037999998</v>
      </c>
      <c r="J19" s="87">
        <v>130.54757619</v>
      </c>
      <c r="K19" s="77">
        <f t="shared" si="1"/>
        <v>1.8278229374608506</v>
      </c>
      <c r="L19" s="77">
        <f t="shared" si="2"/>
        <v>26.870407663237863</v>
      </c>
    </row>
    <row r="20" spans="1:12" x14ac:dyDescent="0.2">
      <c r="A20" s="62" t="s">
        <v>1465</v>
      </c>
      <c r="B20" s="62" t="s">
        <v>337</v>
      </c>
      <c r="C20" s="62" t="s">
        <v>1228</v>
      </c>
      <c r="D20" s="62" t="s">
        <v>306</v>
      </c>
      <c r="E20" s="62" t="s">
        <v>1438</v>
      </c>
      <c r="F20" s="76">
        <v>0.2516795</v>
      </c>
      <c r="G20" s="76">
        <v>3.7910054300000002</v>
      </c>
      <c r="H20" s="77">
        <f t="shared" si="0"/>
        <v>-0.93361141136640369</v>
      </c>
      <c r="I20" s="87">
        <v>356.74704470999995</v>
      </c>
      <c r="J20" s="87">
        <v>206.22098929000001</v>
      </c>
      <c r="K20" s="77">
        <f t="shared" si="1"/>
        <v>0.72992596892414974</v>
      </c>
      <c r="L20" s="77" t="str">
        <f t="shared" si="2"/>
        <v/>
      </c>
    </row>
    <row r="21" spans="1:12" x14ac:dyDescent="0.2">
      <c r="A21" s="62" t="s">
        <v>1287</v>
      </c>
      <c r="B21" s="62" t="s">
        <v>877</v>
      </c>
      <c r="C21" s="62" t="s">
        <v>1231</v>
      </c>
      <c r="D21" s="62" t="s">
        <v>307</v>
      </c>
      <c r="E21" s="62" t="s">
        <v>308</v>
      </c>
      <c r="F21" s="76">
        <v>214.70076844800002</v>
      </c>
      <c r="G21" s="76">
        <v>120.792029707</v>
      </c>
      <c r="H21" s="77">
        <f t="shared" si="0"/>
        <v>0.77744151637148895</v>
      </c>
      <c r="I21" s="87">
        <v>329.84883714</v>
      </c>
      <c r="J21" s="87">
        <v>135.73331530999999</v>
      </c>
      <c r="K21" s="77">
        <f t="shared" si="1"/>
        <v>1.4301243684106697</v>
      </c>
      <c r="L21" s="77">
        <f t="shared" si="2"/>
        <v>1.5363188475028144</v>
      </c>
    </row>
    <row r="22" spans="1:12" x14ac:dyDescent="0.2">
      <c r="A22" s="62" t="s">
        <v>1457</v>
      </c>
      <c r="B22" s="62" t="s">
        <v>346</v>
      </c>
      <c r="C22" s="62" t="s">
        <v>1228</v>
      </c>
      <c r="D22" s="62" t="s">
        <v>306</v>
      </c>
      <c r="E22" s="62" t="s">
        <v>1438</v>
      </c>
      <c r="F22" s="76">
        <v>9.1570227699999993</v>
      </c>
      <c r="G22" s="76">
        <v>8.7070864499999985</v>
      </c>
      <c r="H22" s="77">
        <f t="shared" si="0"/>
        <v>5.1674727543333576E-2</v>
      </c>
      <c r="I22" s="87">
        <v>318.85920830999999</v>
      </c>
      <c r="J22" s="87">
        <v>329.60779183</v>
      </c>
      <c r="K22" s="77">
        <f t="shared" si="1"/>
        <v>-3.2610222775145248E-2</v>
      </c>
      <c r="L22" s="77">
        <f t="shared" si="2"/>
        <v>34.821275027800333</v>
      </c>
    </row>
    <row r="23" spans="1:12" x14ac:dyDescent="0.2">
      <c r="A23" s="62" t="s">
        <v>2494</v>
      </c>
      <c r="B23" s="62" t="s">
        <v>1347</v>
      </c>
      <c r="C23" s="62" t="s">
        <v>1231</v>
      </c>
      <c r="D23" s="62" t="s">
        <v>1149</v>
      </c>
      <c r="E23" s="62" t="s">
        <v>308</v>
      </c>
      <c r="F23" s="76">
        <v>131.22350463399999</v>
      </c>
      <c r="G23" s="76">
        <v>117.34256254500001</v>
      </c>
      <c r="H23" s="77">
        <f t="shared" si="0"/>
        <v>0.11829417892315708</v>
      </c>
      <c r="I23" s="87">
        <v>317.1864665932535</v>
      </c>
      <c r="J23" s="87">
        <v>252.60163903</v>
      </c>
      <c r="K23" s="77">
        <f t="shared" si="1"/>
        <v>0.2556785767949159</v>
      </c>
      <c r="L23" s="77">
        <f t="shared" si="2"/>
        <v>2.4171467411873295</v>
      </c>
    </row>
    <row r="24" spans="1:12" x14ac:dyDescent="0.2">
      <c r="A24" s="62" t="s">
        <v>1473</v>
      </c>
      <c r="B24" s="62" t="s">
        <v>443</v>
      </c>
      <c r="C24" s="62" t="s">
        <v>1228</v>
      </c>
      <c r="D24" s="62" t="s">
        <v>306</v>
      </c>
      <c r="E24" s="62" t="s">
        <v>1438</v>
      </c>
      <c r="F24" s="76">
        <v>23.114341769999999</v>
      </c>
      <c r="G24" s="76">
        <v>11.49577897</v>
      </c>
      <c r="H24" s="77">
        <f t="shared" si="0"/>
        <v>1.0106807751193219</v>
      </c>
      <c r="I24" s="87">
        <v>315.66774820000001</v>
      </c>
      <c r="J24" s="87">
        <v>456.48306037000003</v>
      </c>
      <c r="K24" s="77">
        <f t="shared" si="1"/>
        <v>-0.30847872439310864</v>
      </c>
      <c r="L24" s="77">
        <f t="shared" si="2"/>
        <v>13.656791585979912</v>
      </c>
    </row>
    <row r="25" spans="1:12" x14ac:dyDescent="0.2">
      <c r="A25" s="62" t="s">
        <v>2491</v>
      </c>
      <c r="B25" s="62" t="s">
        <v>875</v>
      </c>
      <c r="C25" s="62" t="s">
        <v>1231</v>
      </c>
      <c r="D25" s="62" t="s">
        <v>307</v>
      </c>
      <c r="E25" s="62" t="s">
        <v>308</v>
      </c>
      <c r="F25" s="76">
        <v>257.75707144299997</v>
      </c>
      <c r="G25" s="76">
        <v>361.41870362199995</v>
      </c>
      <c r="H25" s="77">
        <f t="shared" si="0"/>
        <v>-0.2868186708107322</v>
      </c>
      <c r="I25" s="87">
        <v>287.27149250999997</v>
      </c>
      <c r="J25" s="87">
        <v>593.01645759999997</v>
      </c>
      <c r="K25" s="77">
        <f t="shared" si="1"/>
        <v>-0.51557585151579444</v>
      </c>
      <c r="L25" s="77">
        <f t="shared" si="2"/>
        <v>1.1145047967133146</v>
      </c>
    </row>
    <row r="26" spans="1:12" x14ac:dyDescent="0.2">
      <c r="A26" s="62" t="s">
        <v>2282</v>
      </c>
      <c r="B26" s="62" t="s">
        <v>2283</v>
      </c>
      <c r="C26" s="62" t="s">
        <v>219</v>
      </c>
      <c r="D26" s="62" t="s">
        <v>307</v>
      </c>
      <c r="E26" s="62" t="s">
        <v>1438</v>
      </c>
      <c r="F26" s="76">
        <v>20.611865300000002</v>
      </c>
      <c r="G26" s="76">
        <v>28.712828289999997</v>
      </c>
      <c r="H26" s="77">
        <f t="shared" si="0"/>
        <v>-0.28213740938998233</v>
      </c>
      <c r="I26" s="87">
        <v>287.01453029000004</v>
      </c>
      <c r="J26" s="87">
        <v>28.574869829999997</v>
      </c>
      <c r="K26" s="77">
        <f t="shared" si="1"/>
        <v>9.0442987841250329</v>
      </c>
      <c r="L26" s="77">
        <f t="shared" si="2"/>
        <v>13.924723750741764</v>
      </c>
    </row>
    <row r="27" spans="1:12" x14ac:dyDescent="0.2">
      <c r="A27" s="62" t="s">
        <v>2324</v>
      </c>
      <c r="B27" s="62" t="s">
        <v>140</v>
      </c>
      <c r="C27" s="62" t="s">
        <v>947</v>
      </c>
      <c r="D27" s="62" t="s">
        <v>306</v>
      </c>
      <c r="E27" s="62" t="s">
        <v>308</v>
      </c>
      <c r="F27" s="76">
        <v>127.86933237199999</v>
      </c>
      <c r="G27" s="76">
        <v>116.295342359</v>
      </c>
      <c r="H27" s="77">
        <f t="shared" si="0"/>
        <v>9.952238652233758E-2</v>
      </c>
      <c r="I27" s="87">
        <v>275.13173449999999</v>
      </c>
      <c r="J27" s="87">
        <v>269.31345045</v>
      </c>
      <c r="K27" s="77">
        <f t="shared" si="1"/>
        <v>2.160413466270672E-2</v>
      </c>
      <c r="L27" s="77">
        <f t="shared" si="2"/>
        <v>2.151663181438856</v>
      </c>
    </row>
    <row r="28" spans="1:12" x14ac:dyDescent="0.2">
      <c r="A28" s="62" t="s">
        <v>1455</v>
      </c>
      <c r="B28" s="62" t="s">
        <v>342</v>
      </c>
      <c r="C28" s="62" t="s">
        <v>1228</v>
      </c>
      <c r="D28" s="62" t="s">
        <v>306</v>
      </c>
      <c r="E28" s="62" t="s">
        <v>1438</v>
      </c>
      <c r="F28" s="76">
        <v>21.394738780000001</v>
      </c>
      <c r="G28" s="76">
        <v>6.0055204599999996</v>
      </c>
      <c r="H28" s="77">
        <f t="shared" si="0"/>
        <v>2.5625120124892558</v>
      </c>
      <c r="I28" s="87">
        <v>255.57787872</v>
      </c>
      <c r="J28" s="87">
        <v>241.66469199000002</v>
      </c>
      <c r="K28" s="77">
        <f t="shared" si="1"/>
        <v>5.757227758606831E-2</v>
      </c>
      <c r="L28" s="77">
        <f t="shared" si="2"/>
        <v>11.945828427637386</v>
      </c>
    </row>
    <row r="29" spans="1:12" x14ac:dyDescent="0.2">
      <c r="A29" s="62" t="s">
        <v>1461</v>
      </c>
      <c r="B29" s="62" t="s">
        <v>338</v>
      </c>
      <c r="C29" s="62" t="s">
        <v>1228</v>
      </c>
      <c r="D29" s="62" t="s">
        <v>306</v>
      </c>
      <c r="E29" s="62" t="s">
        <v>1438</v>
      </c>
      <c r="F29" s="76">
        <v>3.8195203599999998</v>
      </c>
      <c r="G29" s="76">
        <v>4.1864514399999999</v>
      </c>
      <c r="H29" s="77">
        <f t="shared" si="0"/>
        <v>-8.7647279625438612E-2</v>
      </c>
      <c r="I29" s="87">
        <v>251.91706031000001</v>
      </c>
      <c r="J29" s="87">
        <v>100.53439054</v>
      </c>
      <c r="K29" s="77">
        <f t="shared" si="1"/>
        <v>1.5057799520828525</v>
      </c>
      <c r="L29" s="77">
        <f t="shared" si="2"/>
        <v>65.955155769872633</v>
      </c>
    </row>
    <row r="30" spans="1:12" x14ac:dyDescent="0.2">
      <c r="A30" s="62" t="s">
        <v>1456</v>
      </c>
      <c r="B30" s="62" t="s">
        <v>348</v>
      </c>
      <c r="C30" s="62" t="s">
        <v>1228</v>
      </c>
      <c r="D30" s="62" t="s">
        <v>306</v>
      </c>
      <c r="E30" s="62" t="s">
        <v>1438</v>
      </c>
      <c r="F30" s="76">
        <v>5.9574413000000002</v>
      </c>
      <c r="G30" s="76">
        <v>12.1814684</v>
      </c>
      <c r="H30" s="77">
        <f t="shared" si="0"/>
        <v>-0.51094226866770831</v>
      </c>
      <c r="I30" s="87">
        <v>245.89972621999999</v>
      </c>
      <c r="J30" s="87">
        <v>167.27382559999998</v>
      </c>
      <c r="K30" s="77">
        <f t="shared" si="1"/>
        <v>0.47004305866727325</v>
      </c>
      <c r="L30" s="77">
        <f t="shared" si="2"/>
        <v>41.276063638260268</v>
      </c>
    </row>
    <row r="31" spans="1:12" x14ac:dyDescent="0.2">
      <c r="A31" s="62" t="s">
        <v>1586</v>
      </c>
      <c r="B31" s="62" t="s">
        <v>358</v>
      </c>
      <c r="C31" s="62" t="s">
        <v>1231</v>
      </c>
      <c r="D31" s="62" t="s">
        <v>307</v>
      </c>
      <c r="E31" s="62" t="s">
        <v>308</v>
      </c>
      <c r="F31" s="76">
        <v>21.946395744</v>
      </c>
      <c r="G31" s="76">
        <v>18.529294904</v>
      </c>
      <c r="H31" s="77">
        <f t="shared" si="0"/>
        <v>0.18441612903804216</v>
      </c>
      <c r="I31" s="87">
        <v>238.73076139</v>
      </c>
      <c r="J31" s="87">
        <v>94.235211359999994</v>
      </c>
      <c r="K31" s="77">
        <f t="shared" si="1"/>
        <v>1.5333498799933079</v>
      </c>
      <c r="L31" s="77">
        <f t="shared" si="2"/>
        <v>10.877902876387683</v>
      </c>
    </row>
    <row r="32" spans="1:12" x14ac:dyDescent="0.2">
      <c r="A32" s="62" t="s">
        <v>2739</v>
      </c>
      <c r="B32" s="62" t="s">
        <v>518</v>
      </c>
      <c r="C32" s="62" t="s">
        <v>2780</v>
      </c>
      <c r="D32" s="62" t="s">
        <v>307</v>
      </c>
      <c r="E32" s="62" t="s">
        <v>1438</v>
      </c>
      <c r="F32" s="76">
        <v>734.63132146999999</v>
      </c>
      <c r="G32" s="76">
        <v>434.84569519400003</v>
      </c>
      <c r="H32" s="77">
        <f t="shared" si="0"/>
        <v>0.68940690821891426</v>
      </c>
      <c r="I32" s="87">
        <v>230.23328279</v>
      </c>
      <c r="J32" s="87">
        <v>250.22146136000001</v>
      </c>
      <c r="K32" s="77">
        <f t="shared" si="1"/>
        <v>-7.9881951217775415E-2</v>
      </c>
      <c r="L32" s="77">
        <f t="shared" si="2"/>
        <v>0.31339976401945718</v>
      </c>
    </row>
    <row r="33" spans="1:12" x14ac:dyDescent="0.2">
      <c r="A33" s="62" t="s">
        <v>2458</v>
      </c>
      <c r="B33" s="62" t="s">
        <v>366</v>
      </c>
      <c r="C33" s="62" t="s">
        <v>947</v>
      </c>
      <c r="D33" s="62" t="s">
        <v>306</v>
      </c>
      <c r="E33" s="62" t="s">
        <v>1438</v>
      </c>
      <c r="F33" s="76">
        <v>39.882515696999995</v>
      </c>
      <c r="G33" s="76">
        <v>73.528570430000002</v>
      </c>
      <c r="H33" s="77">
        <f t="shared" si="0"/>
        <v>-0.45759158020121471</v>
      </c>
      <c r="I33" s="87">
        <v>211.44206263999999</v>
      </c>
      <c r="J33" s="87">
        <v>281.42574423000002</v>
      </c>
      <c r="K33" s="77">
        <f t="shared" si="1"/>
        <v>-0.24867547843385884</v>
      </c>
      <c r="L33" s="77">
        <f t="shared" si="2"/>
        <v>5.3016230030821472</v>
      </c>
    </row>
    <row r="34" spans="1:12" x14ac:dyDescent="0.2">
      <c r="A34" s="62" t="s">
        <v>2340</v>
      </c>
      <c r="B34" s="62" t="s">
        <v>504</v>
      </c>
      <c r="C34" s="62" t="s">
        <v>947</v>
      </c>
      <c r="D34" s="62" t="s">
        <v>306</v>
      </c>
      <c r="E34" s="62" t="s">
        <v>1438</v>
      </c>
      <c r="F34" s="76">
        <v>104.25562324799999</v>
      </c>
      <c r="G34" s="76">
        <v>74.02135481900001</v>
      </c>
      <c r="H34" s="77">
        <f t="shared" si="0"/>
        <v>0.4084533240837056</v>
      </c>
      <c r="I34" s="87">
        <v>210.5718633965885</v>
      </c>
      <c r="J34" s="87">
        <v>204.882057937296</v>
      </c>
      <c r="K34" s="77">
        <f t="shared" si="1"/>
        <v>2.7771126064312979E-2</v>
      </c>
      <c r="L34" s="77">
        <f t="shared" si="2"/>
        <v>2.0197650432311627</v>
      </c>
    </row>
    <row r="35" spans="1:12" x14ac:dyDescent="0.2">
      <c r="A35" s="62" t="s">
        <v>2287</v>
      </c>
      <c r="B35" s="62" t="s">
        <v>255</v>
      </c>
      <c r="C35" s="62" t="s">
        <v>947</v>
      </c>
      <c r="D35" s="62" t="s">
        <v>306</v>
      </c>
      <c r="E35" s="62" t="s">
        <v>308</v>
      </c>
      <c r="F35" s="76">
        <v>1.7620498200000001</v>
      </c>
      <c r="G35" s="76">
        <v>1.4563268300000001</v>
      </c>
      <c r="H35" s="77">
        <f t="shared" si="0"/>
        <v>0.20992745838514826</v>
      </c>
      <c r="I35" s="87">
        <v>205.20407227000001</v>
      </c>
      <c r="J35" s="87">
        <v>22.799363620000001</v>
      </c>
      <c r="K35" s="77">
        <f t="shared" si="1"/>
        <v>8.0004298229618751</v>
      </c>
      <c r="L35" s="77" t="str">
        <f t="shared" si="2"/>
        <v/>
      </c>
    </row>
    <row r="36" spans="1:12" x14ac:dyDescent="0.2">
      <c r="A36" s="62" t="s">
        <v>764</v>
      </c>
      <c r="B36" s="62" t="s">
        <v>765</v>
      </c>
      <c r="C36" s="62" t="s">
        <v>1232</v>
      </c>
      <c r="D36" s="62" t="s">
        <v>306</v>
      </c>
      <c r="E36" s="62" t="s">
        <v>1438</v>
      </c>
      <c r="F36" s="76">
        <v>93.209714950000006</v>
      </c>
      <c r="G36" s="76">
        <v>73.405306206999995</v>
      </c>
      <c r="H36" s="77">
        <f t="shared" si="0"/>
        <v>0.26979532906180359</v>
      </c>
      <c r="I36" s="87">
        <v>202.48563645999999</v>
      </c>
      <c r="J36" s="87">
        <v>67.991531340000009</v>
      </c>
      <c r="K36" s="77">
        <f t="shared" si="1"/>
        <v>1.9781008379918035</v>
      </c>
      <c r="L36" s="77">
        <f t="shared" si="2"/>
        <v>2.1723662235059757</v>
      </c>
    </row>
    <row r="37" spans="1:12" x14ac:dyDescent="0.2">
      <c r="A37" s="62" t="s">
        <v>1291</v>
      </c>
      <c r="B37" s="62" t="s">
        <v>600</v>
      </c>
      <c r="C37" s="62" t="s">
        <v>1231</v>
      </c>
      <c r="D37" s="62" t="s">
        <v>307</v>
      </c>
      <c r="E37" s="62" t="s">
        <v>308</v>
      </c>
      <c r="F37" s="76">
        <v>66.382963508000003</v>
      </c>
      <c r="G37" s="76">
        <v>34.824604325999999</v>
      </c>
      <c r="H37" s="77">
        <f t="shared" si="0"/>
        <v>0.90620869333003662</v>
      </c>
      <c r="I37" s="87">
        <v>201.52659972999999</v>
      </c>
      <c r="J37" s="87">
        <v>37.257372070000002</v>
      </c>
      <c r="K37" s="77">
        <f t="shared" si="1"/>
        <v>4.4090395680985548</v>
      </c>
      <c r="L37" s="77">
        <f t="shared" si="2"/>
        <v>3.0358180635565244</v>
      </c>
    </row>
    <row r="38" spans="1:12" x14ac:dyDescent="0.2">
      <c r="A38" s="62" t="s">
        <v>1466</v>
      </c>
      <c r="B38" s="62" t="s">
        <v>347</v>
      </c>
      <c r="C38" s="62" t="s">
        <v>1228</v>
      </c>
      <c r="D38" s="62" t="s">
        <v>306</v>
      </c>
      <c r="E38" s="62" t="s">
        <v>1438</v>
      </c>
      <c r="F38" s="76">
        <v>7.0193234900000006</v>
      </c>
      <c r="G38" s="76">
        <v>3.34320269</v>
      </c>
      <c r="H38" s="77">
        <f t="shared" si="0"/>
        <v>1.0995805940799839</v>
      </c>
      <c r="I38" s="87">
        <v>194.71836250000001</v>
      </c>
      <c r="J38" s="87">
        <v>167.25562593000001</v>
      </c>
      <c r="K38" s="77">
        <f t="shared" si="1"/>
        <v>0.16419619021660736</v>
      </c>
      <c r="L38" s="77">
        <f t="shared" si="2"/>
        <v>27.740331782315391</v>
      </c>
    </row>
    <row r="39" spans="1:12" x14ac:dyDescent="0.2">
      <c r="A39" s="62" t="s">
        <v>3101</v>
      </c>
      <c r="B39" s="62" t="s">
        <v>3102</v>
      </c>
      <c r="C39" s="62" t="s">
        <v>1378</v>
      </c>
      <c r="D39" s="62" t="s">
        <v>307</v>
      </c>
      <c r="E39" s="62" t="s">
        <v>1438</v>
      </c>
      <c r="F39" s="76">
        <v>4.51364E-2</v>
      </c>
      <c r="G39" s="76"/>
      <c r="H39" s="77" t="str">
        <f t="shared" si="0"/>
        <v/>
      </c>
      <c r="I39" s="87">
        <v>192.52430562999999</v>
      </c>
      <c r="J39" s="87"/>
      <c r="K39" s="77" t="str">
        <f t="shared" si="1"/>
        <v/>
      </c>
      <c r="L39" s="77" t="str">
        <f t="shared" si="2"/>
        <v/>
      </c>
    </row>
    <row r="40" spans="1:12" x14ac:dyDescent="0.2">
      <c r="A40" s="62" t="s">
        <v>2513</v>
      </c>
      <c r="B40" s="62" t="s">
        <v>1348</v>
      </c>
      <c r="C40" s="62" t="s">
        <v>1231</v>
      </c>
      <c r="D40" s="62" t="s">
        <v>1149</v>
      </c>
      <c r="E40" s="62" t="s">
        <v>308</v>
      </c>
      <c r="F40" s="76">
        <v>64.962641269000002</v>
      </c>
      <c r="G40" s="76">
        <v>30.382193346000001</v>
      </c>
      <c r="H40" s="77">
        <f t="shared" si="0"/>
        <v>1.1381814186088945</v>
      </c>
      <c r="I40" s="87">
        <v>189.27260500999998</v>
      </c>
      <c r="J40" s="87">
        <v>152.69857492</v>
      </c>
      <c r="K40" s="77">
        <f t="shared" si="1"/>
        <v>0.23951782201740524</v>
      </c>
      <c r="L40" s="77">
        <f t="shared" si="2"/>
        <v>2.9135607991407264</v>
      </c>
    </row>
    <row r="41" spans="1:12" x14ac:dyDescent="0.2">
      <c r="A41" s="62" t="s">
        <v>2337</v>
      </c>
      <c r="B41" s="62" t="s">
        <v>163</v>
      </c>
      <c r="C41" s="62" t="s">
        <v>947</v>
      </c>
      <c r="D41" s="62" t="s">
        <v>306</v>
      </c>
      <c r="E41" s="62" t="s">
        <v>1438</v>
      </c>
      <c r="F41" s="76">
        <v>69.393617958000007</v>
      </c>
      <c r="G41" s="76">
        <v>104.81134556399999</v>
      </c>
      <c r="H41" s="77">
        <f t="shared" si="0"/>
        <v>-0.33791883326574779</v>
      </c>
      <c r="I41" s="87">
        <v>186.10806527</v>
      </c>
      <c r="J41" s="87">
        <v>223.16611184000001</v>
      </c>
      <c r="K41" s="77">
        <f t="shared" si="1"/>
        <v>-0.16605588664182558</v>
      </c>
      <c r="L41" s="77">
        <f t="shared" si="2"/>
        <v>2.6819190402010826</v>
      </c>
    </row>
    <row r="42" spans="1:12" x14ac:dyDescent="0.2">
      <c r="A42" s="62" t="s">
        <v>2742</v>
      </c>
      <c r="B42" s="62" t="s">
        <v>71</v>
      </c>
      <c r="C42" s="62" t="s">
        <v>2780</v>
      </c>
      <c r="D42" s="62" t="s">
        <v>307</v>
      </c>
      <c r="E42" s="62" t="s">
        <v>308</v>
      </c>
      <c r="F42" s="76">
        <v>73.621975280000001</v>
      </c>
      <c r="G42" s="76">
        <v>24.371651870000001</v>
      </c>
      <c r="H42" s="77">
        <f t="shared" si="0"/>
        <v>2.0208036645486516</v>
      </c>
      <c r="I42" s="87">
        <v>183.16719461000002</v>
      </c>
      <c r="J42" s="87">
        <v>8.4618407399999995</v>
      </c>
      <c r="K42" s="77">
        <f t="shared" si="1"/>
        <v>20.646258803258927</v>
      </c>
      <c r="L42" s="77">
        <f t="shared" si="2"/>
        <v>2.487941866723574</v>
      </c>
    </row>
    <row r="43" spans="1:12" x14ac:dyDescent="0.2">
      <c r="A43" s="62" t="s">
        <v>2490</v>
      </c>
      <c r="B43" s="62" t="s">
        <v>1131</v>
      </c>
      <c r="C43" s="62" t="s">
        <v>1231</v>
      </c>
      <c r="D43" s="62" t="s">
        <v>1149</v>
      </c>
      <c r="E43" s="62" t="s">
        <v>1438</v>
      </c>
      <c r="F43" s="76">
        <v>241.17215487200002</v>
      </c>
      <c r="G43" s="76">
        <v>147.04958733500001</v>
      </c>
      <c r="H43" s="77">
        <f t="shared" si="0"/>
        <v>0.6400736597959662</v>
      </c>
      <c r="I43" s="87">
        <v>182.57489319000001</v>
      </c>
      <c r="J43" s="87">
        <v>243.00988521000002</v>
      </c>
      <c r="K43" s="77">
        <f t="shared" si="1"/>
        <v>-0.24869355404112203</v>
      </c>
      <c r="L43" s="77">
        <f t="shared" si="2"/>
        <v>0.75703139645992723</v>
      </c>
    </row>
    <row r="44" spans="1:12" x14ac:dyDescent="0.2">
      <c r="A44" s="62" t="s">
        <v>2524</v>
      </c>
      <c r="B44" s="62" t="s">
        <v>40</v>
      </c>
      <c r="C44" s="62" t="s">
        <v>1231</v>
      </c>
      <c r="D44" s="62" t="s">
        <v>307</v>
      </c>
      <c r="E44" s="62" t="s">
        <v>308</v>
      </c>
      <c r="F44" s="76">
        <v>19.565779260999999</v>
      </c>
      <c r="G44" s="76">
        <v>33.520135113000002</v>
      </c>
      <c r="H44" s="77">
        <f t="shared" si="0"/>
        <v>-0.416297720905908</v>
      </c>
      <c r="I44" s="87">
        <v>176.15435216999998</v>
      </c>
      <c r="J44" s="87">
        <v>26.458844750000001</v>
      </c>
      <c r="K44" s="77">
        <f t="shared" si="1"/>
        <v>5.6576735996759639</v>
      </c>
      <c r="L44" s="77">
        <f t="shared" si="2"/>
        <v>9.0031861149085053</v>
      </c>
    </row>
    <row r="45" spans="1:12" x14ac:dyDescent="0.2">
      <c r="A45" s="62" t="s">
        <v>2320</v>
      </c>
      <c r="B45" s="62" t="s">
        <v>459</v>
      </c>
      <c r="C45" s="62" t="s">
        <v>947</v>
      </c>
      <c r="D45" s="62" t="s">
        <v>306</v>
      </c>
      <c r="E45" s="62" t="s">
        <v>1438</v>
      </c>
      <c r="F45" s="76">
        <v>62.055355319</v>
      </c>
      <c r="G45" s="76">
        <v>44.779541439000006</v>
      </c>
      <c r="H45" s="77">
        <f t="shared" si="0"/>
        <v>0.38579702526729998</v>
      </c>
      <c r="I45" s="87">
        <v>175.08137496866149</v>
      </c>
      <c r="J45" s="87">
        <v>426.56275596234605</v>
      </c>
      <c r="K45" s="77">
        <f t="shared" si="1"/>
        <v>-0.58955306687835529</v>
      </c>
      <c r="L45" s="77">
        <f t="shared" si="2"/>
        <v>2.8213741435955551</v>
      </c>
    </row>
    <row r="46" spans="1:12" x14ac:dyDescent="0.2">
      <c r="A46" s="62" t="s">
        <v>2499</v>
      </c>
      <c r="B46" s="62" t="s">
        <v>218</v>
      </c>
      <c r="C46" s="62" t="s">
        <v>1231</v>
      </c>
      <c r="D46" s="62" t="s">
        <v>1149</v>
      </c>
      <c r="E46" s="62" t="s">
        <v>308</v>
      </c>
      <c r="F46" s="76">
        <v>63.982996085000003</v>
      </c>
      <c r="G46" s="76">
        <v>57.072451325999999</v>
      </c>
      <c r="H46" s="77">
        <f t="shared" si="0"/>
        <v>0.12108372075218421</v>
      </c>
      <c r="I46" s="87">
        <v>171.74429619</v>
      </c>
      <c r="J46" s="87">
        <v>99.790965180000001</v>
      </c>
      <c r="K46" s="77">
        <f t="shared" si="1"/>
        <v>0.721040535886317</v>
      </c>
      <c r="L46" s="77">
        <f t="shared" si="2"/>
        <v>2.684217787517194</v>
      </c>
    </row>
    <row r="47" spans="1:12" x14ac:dyDescent="0.2">
      <c r="A47" s="62" t="s">
        <v>2497</v>
      </c>
      <c r="B47" s="62" t="s">
        <v>738</v>
      </c>
      <c r="C47" s="62" t="s">
        <v>1231</v>
      </c>
      <c r="D47" s="62" t="s">
        <v>1149</v>
      </c>
      <c r="E47" s="62" t="s">
        <v>308</v>
      </c>
      <c r="F47" s="76">
        <v>9.447613338</v>
      </c>
      <c r="G47" s="76">
        <v>12.835024925000001</v>
      </c>
      <c r="H47" s="77">
        <f t="shared" si="0"/>
        <v>-0.26391936180832942</v>
      </c>
      <c r="I47" s="87">
        <v>170.16845296097799</v>
      </c>
      <c r="J47" s="87">
        <v>17.76919543</v>
      </c>
      <c r="K47" s="77">
        <f t="shared" si="1"/>
        <v>8.5765986496878774</v>
      </c>
      <c r="L47" s="77">
        <f t="shared" si="2"/>
        <v>18.011792700758601</v>
      </c>
    </row>
    <row r="48" spans="1:12" x14ac:dyDescent="0.2">
      <c r="A48" s="62" t="s">
        <v>1312</v>
      </c>
      <c r="B48" s="62" t="s">
        <v>1269</v>
      </c>
      <c r="C48" s="62" t="s">
        <v>1231</v>
      </c>
      <c r="D48" s="62" t="s">
        <v>307</v>
      </c>
      <c r="E48" s="62" t="s">
        <v>308</v>
      </c>
      <c r="F48" s="76">
        <v>17.395645561999999</v>
      </c>
      <c r="G48" s="76">
        <v>18.612617067999999</v>
      </c>
      <c r="H48" s="77">
        <f t="shared" si="0"/>
        <v>-6.5384223054386847E-2</v>
      </c>
      <c r="I48" s="87">
        <v>169.09967822999999</v>
      </c>
      <c r="J48" s="87">
        <v>52.786557030000004</v>
      </c>
      <c r="K48" s="77">
        <f t="shared" si="1"/>
        <v>2.2034610276608144</v>
      </c>
      <c r="L48" s="77">
        <f t="shared" si="2"/>
        <v>9.7208049926810762</v>
      </c>
    </row>
    <row r="49" spans="1:12" x14ac:dyDescent="0.2">
      <c r="A49" s="62" t="s">
        <v>1476</v>
      </c>
      <c r="B49" s="62" t="s">
        <v>129</v>
      </c>
      <c r="C49" s="62" t="s">
        <v>1378</v>
      </c>
      <c r="D49" s="62" t="s">
        <v>307</v>
      </c>
      <c r="E49" s="62" t="s">
        <v>308</v>
      </c>
      <c r="F49" s="76">
        <v>10.122989898</v>
      </c>
      <c r="G49" s="76">
        <v>1.0800588370000002</v>
      </c>
      <c r="H49" s="77">
        <f t="shared" si="0"/>
        <v>8.3726281858105835</v>
      </c>
      <c r="I49" s="87">
        <v>156.22317762171951</v>
      </c>
      <c r="J49" s="87">
        <v>0.20227659000000001</v>
      </c>
      <c r="K49" s="77" t="str">
        <f t="shared" si="1"/>
        <v/>
      </c>
      <c r="L49" s="77">
        <f t="shared" si="2"/>
        <v>15.432513436824088</v>
      </c>
    </row>
    <row r="50" spans="1:12" x14ac:dyDescent="0.2">
      <c r="A50" s="62" t="s">
        <v>1257</v>
      </c>
      <c r="B50" s="62" t="s">
        <v>1258</v>
      </c>
      <c r="C50" s="62" t="s">
        <v>1232</v>
      </c>
      <c r="D50" s="62" t="s">
        <v>306</v>
      </c>
      <c r="E50" s="62" t="s">
        <v>308</v>
      </c>
      <c r="F50" s="76">
        <v>48.280320398000001</v>
      </c>
      <c r="G50" s="76">
        <v>8.7846334430000006</v>
      </c>
      <c r="H50" s="77">
        <f t="shared" si="0"/>
        <v>4.4959971535832244</v>
      </c>
      <c r="I50" s="87">
        <v>154.07610149999999</v>
      </c>
      <c r="J50" s="87">
        <v>5.2763533600000008</v>
      </c>
      <c r="K50" s="77">
        <f t="shared" si="1"/>
        <v>28.201247715524492</v>
      </c>
      <c r="L50" s="77">
        <f t="shared" si="2"/>
        <v>3.1912816698371071</v>
      </c>
    </row>
    <row r="51" spans="1:12" x14ac:dyDescent="0.2">
      <c r="A51" s="62" t="s">
        <v>2332</v>
      </c>
      <c r="B51" s="62" t="s">
        <v>179</v>
      </c>
      <c r="C51" s="62" t="s">
        <v>947</v>
      </c>
      <c r="D51" s="62" t="s">
        <v>306</v>
      </c>
      <c r="E51" s="62" t="s">
        <v>1438</v>
      </c>
      <c r="F51" s="76">
        <v>22.968419743000002</v>
      </c>
      <c r="G51" s="76">
        <v>20.095536364000001</v>
      </c>
      <c r="H51" s="77">
        <f t="shared" si="0"/>
        <v>0.14296126895854377</v>
      </c>
      <c r="I51" s="87">
        <v>153.23438625999998</v>
      </c>
      <c r="J51" s="87">
        <v>216.52312619</v>
      </c>
      <c r="K51" s="77">
        <f t="shared" si="1"/>
        <v>-0.29229552077713805</v>
      </c>
      <c r="L51" s="77">
        <f t="shared" si="2"/>
        <v>6.6715249884224468</v>
      </c>
    </row>
    <row r="52" spans="1:12" x14ac:dyDescent="0.2">
      <c r="A52" s="62" t="s">
        <v>2741</v>
      </c>
      <c r="B52" s="62" t="s">
        <v>519</v>
      </c>
      <c r="C52" s="62" t="s">
        <v>2780</v>
      </c>
      <c r="D52" s="62" t="s">
        <v>307</v>
      </c>
      <c r="E52" s="62" t="s">
        <v>308</v>
      </c>
      <c r="F52" s="76">
        <v>198.13839765500001</v>
      </c>
      <c r="G52" s="76">
        <v>150.96421751</v>
      </c>
      <c r="H52" s="77">
        <f t="shared" si="0"/>
        <v>0.31248583885035641</v>
      </c>
      <c r="I52" s="87">
        <v>152.61683495</v>
      </c>
      <c r="J52" s="87">
        <v>324.87122789</v>
      </c>
      <c r="K52" s="77">
        <f t="shared" si="1"/>
        <v>-0.53022360292960324</v>
      </c>
      <c r="L52" s="77">
        <f t="shared" si="2"/>
        <v>0.77025370526987669</v>
      </c>
    </row>
    <row r="53" spans="1:12" x14ac:dyDescent="0.2">
      <c r="A53" s="62" t="s">
        <v>2313</v>
      </c>
      <c r="B53" s="62" t="s">
        <v>223</v>
      </c>
      <c r="C53" s="62" t="s">
        <v>947</v>
      </c>
      <c r="D53" s="62" t="s">
        <v>306</v>
      </c>
      <c r="E53" s="62" t="s">
        <v>1438</v>
      </c>
      <c r="F53" s="76">
        <v>36.069114394000003</v>
      </c>
      <c r="G53" s="76">
        <v>31.109327338</v>
      </c>
      <c r="H53" s="77">
        <f t="shared" si="0"/>
        <v>0.15943086785877325</v>
      </c>
      <c r="I53" s="87">
        <v>150.19827190000001</v>
      </c>
      <c r="J53" s="87">
        <v>187.53730425000001</v>
      </c>
      <c r="K53" s="77">
        <f t="shared" si="1"/>
        <v>-0.1991018933503732</v>
      </c>
      <c r="L53" s="77">
        <f t="shared" si="2"/>
        <v>4.1641796429852205</v>
      </c>
    </row>
    <row r="54" spans="1:12" x14ac:dyDescent="0.2">
      <c r="A54" s="62" t="s">
        <v>1281</v>
      </c>
      <c r="B54" s="62" t="s">
        <v>1282</v>
      </c>
      <c r="C54" s="62" t="s">
        <v>1231</v>
      </c>
      <c r="D54" s="62" t="s">
        <v>307</v>
      </c>
      <c r="E54" s="62" t="s">
        <v>308</v>
      </c>
      <c r="F54" s="76">
        <v>47.207341574000004</v>
      </c>
      <c r="G54" s="76">
        <v>34.279417623000001</v>
      </c>
      <c r="H54" s="77">
        <f t="shared" si="0"/>
        <v>0.37713371018082675</v>
      </c>
      <c r="I54" s="87">
        <v>147.44335676</v>
      </c>
      <c r="J54" s="87">
        <v>58.510564549999998</v>
      </c>
      <c r="K54" s="77">
        <f t="shared" si="1"/>
        <v>1.5199441826271016</v>
      </c>
      <c r="L54" s="77">
        <f t="shared" si="2"/>
        <v>3.1233141253860852</v>
      </c>
    </row>
    <row r="55" spans="1:12" x14ac:dyDescent="0.2">
      <c r="A55" s="62" t="s">
        <v>2441</v>
      </c>
      <c r="B55" s="62" t="s">
        <v>2187</v>
      </c>
      <c r="C55" s="62" t="s">
        <v>947</v>
      </c>
      <c r="D55" s="62" t="s">
        <v>306</v>
      </c>
      <c r="E55" s="62" t="s">
        <v>1438</v>
      </c>
      <c r="F55" s="76">
        <v>44.167163668000001</v>
      </c>
      <c r="G55" s="76">
        <v>21.756972284000003</v>
      </c>
      <c r="H55" s="77">
        <f t="shared" si="0"/>
        <v>1.0300234376122441</v>
      </c>
      <c r="I55" s="87">
        <v>143.60499043999999</v>
      </c>
      <c r="J55" s="87">
        <v>132.54722128</v>
      </c>
      <c r="K55" s="77">
        <f t="shared" si="1"/>
        <v>8.3425129951543608E-2</v>
      </c>
      <c r="L55" s="77">
        <f t="shared" si="2"/>
        <v>3.251397158293067</v>
      </c>
    </row>
    <row r="56" spans="1:12" x14ac:dyDescent="0.2">
      <c r="A56" s="62" t="s">
        <v>2333</v>
      </c>
      <c r="B56" s="62" t="s">
        <v>173</v>
      </c>
      <c r="C56" s="62" t="s">
        <v>947</v>
      </c>
      <c r="D56" s="62" t="s">
        <v>306</v>
      </c>
      <c r="E56" s="62" t="s">
        <v>1438</v>
      </c>
      <c r="F56" s="76">
        <v>20.596238460999999</v>
      </c>
      <c r="G56" s="76">
        <v>31.357632206000002</v>
      </c>
      <c r="H56" s="77">
        <f t="shared" si="0"/>
        <v>-0.34318259983101995</v>
      </c>
      <c r="I56" s="87">
        <v>142.20444618000002</v>
      </c>
      <c r="J56" s="87">
        <v>110.97089118000001</v>
      </c>
      <c r="K56" s="77">
        <f t="shared" si="1"/>
        <v>0.28145718816782073</v>
      </c>
      <c r="L56" s="77">
        <f t="shared" si="2"/>
        <v>6.9043891897674037</v>
      </c>
    </row>
    <row r="57" spans="1:12" x14ac:dyDescent="0.2">
      <c r="A57" s="62" t="s">
        <v>2293</v>
      </c>
      <c r="B57" s="62" t="s">
        <v>1248</v>
      </c>
      <c r="C57" s="62" t="s">
        <v>947</v>
      </c>
      <c r="D57" s="62" t="s">
        <v>306</v>
      </c>
      <c r="E57" s="62" t="s">
        <v>1438</v>
      </c>
      <c r="F57" s="76">
        <v>29.888543515999999</v>
      </c>
      <c r="G57" s="76">
        <v>40.961019258</v>
      </c>
      <c r="H57" s="77">
        <f t="shared" si="0"/>
        <v>-0.27031738815526329</v>
      </c>
      <c r="I57" s="87">
        <v>140.846434530056</v>
      </c>
      <c r="J57" s="87">
        <v>93.611728288339492</v>
      </c>
      <c r="K57" s="77">
        <f t="shared" si="1"/>
        <v>0.50458107232275284</v>
      </c>
      <c r="L57" s="77">
        <f t="shared" si="2"/>
        <v>4.712388693502505</v>
      </c>
    </row>
    <row r="58" spans="1:12" x14ac:dyDescent="0.2">
      <c r="A58" s="62" t="s">
        <v>2565</v>
      </c>
      <c r="B58" s="62" t="s">
        <v>261</v>
      </c>
      <c r="C58" s="62" t="s">
        <v>1231</v>
      </c>
      <c r="D58" s="62" t="s">
        <v>307</v>
      </c>
      <c r="E58" s="62" t="s">
        <v>1438</v>
      </c>
      <c r="F58" s="76">
        <v>2.9106714240000002</v>
      </c>
      <c r="G58" s="76">
        <v>1.1909773300000002</v>
      </c>
      <c r="H58" s="77">
        <f t="shared" si="0"/>
        <v>1.4439352040395259</v>
      </c>
      <c r="I58" s="87">
        <v>139.86155528479048</v>
      </c>
      <c r="J58" s="87">
        <v>47.311447443850504</v>
      </c>
      <c r="K58" s="77">
        <f t="shared" si="1"/>
        <v>1.9561884668774714</v>
      </c>
      <c r="L58" s="77">
        <f t="shared" si="2"/>
        <v>48.051303259982973</v>
      </c>
    </row>
    <row r="59" spans="1:12" x14ac:dyDescent="0.2">
      <c r="A59" s="62" t="s">
        <v>1326</v>
      </c>
      <c r="B59" s="62" t="s">
        <v>1327</v>
      </c>
      <c r="C59" s="62" t="s">
        <v>1231</v>
      </c>
      <c r="D59" s="62" t="s">
        <v>307</v>
      </c>
      <c r="E59" s="62" t="s">
        <v>308</v>
      </c>
      <c r="F59" s="76">
        <v>2.0447064509999997</v>
      </c>
      <c r="G59" s="76">
        <v>1.0155918000000002</v>
      </c>
      <c r="H59" s="77">
        <f t="shared" si="0"/>
        <v>1.0133152424034928</v>
      </c>
      <c r="I59" s="87">
        <v>139.43720924004251</v>
      </c>
      <c r="J59" s="87">
        <v>0.27113387</v>
      </c>
      <c r="K59" s="77" t="str">
        <f t="shared" si="1"/>
        <v/>
      </c>
      <c r="L59" s="77">
        <f t="shared" si="2"/>
        <v>68.194243321259279</v>
      </c>
    </row>
    <row r="60" spans="1:12" x14ac:dyDescent="0.2">
      <c r="A60" s="62" t="s">
        <v>2501</v>
      </c>
      <c r="B60" s="62" t="s">
        <v>1283</v>
      </c>
      <c r="C60" s="62" t="s">
        <v>1231</v>
      </c>
      <c r="D60" s="62" t="s">
        <v>1149</v>
      </c>
      <c r="E60" s="62" t="s">
        <v>308</v>
      </c>
      <c r="F60" s="76">
        <v>37.861846079000003</v>
      </c>
      <c r="G60" s="76">
        <v>29.939363977000003</v>
      </c>
      <c r="H60" s="77">
        <f t="shared" si="0"/>
        <v>0.26461758199293084</v>
      </c>
      <c r="I60" s="87">
        <v>139.25556349999999</v>
      </c>
      <c r="J60" s="87">
        <v>103.45206837000001</v>
      </c>
      <c r="K60" s="77">
        <f t="shared" si="1"/>
        <v>0.34608776503092731</v>
      </c>
      <c r="L60" s="77">
        <f t="shared" si="2"/>
        <v>3.6779919079867005</v>
      </c>
    </row>
    <row r="61" spans="1:12" x14ac:dyDescent="0.2">
      <c r="A61" s="62" t="s">
        <v>1458</v>
      </c>
      <c r="B61" s="62" t="s">
        <v>341</v>
      </c>
      <c r="C61" s="62" t="s">
        <v>1228</v>
      </c>
      <c r="D61" s="62" t="s">
        <v>306</v>
      </c>
      <c r="E61" s="62" t="s">
        <v>1438</v>
      </c>
      <c r="F61" s="76">
        <v>15.23693583</v>
      </c>
      <c r="G61" s="76">
        <v>0.63004254000000004</v>
      </c>
      <c r="H61" s="77">
        <f t="shared" si="0"/>
        <v>23.183979434150586</v>
      </c>
      <c r="I61" s="87">
        <v>136.45257674999999</v>
      </c>
      <c r="J61" s="87">
        <v>143.74712653</v>
      </c>
      <c r="K61" s="77">
        <f t="shared" si="1"/>
        <v>-5.0745708495798292E-2</v>
      </c>
      <c r="L61" s="77">
        <f t="shared" si="2"/>
        <v>8.9553817297923199</v>
      </c>
    </row>
    <row r="62" spans="1:12" x14ac:dyDescent="0.2">
      <c r="A62" s="62" t="s">
        <v>757</v>
      </c>
      <c r="B62" s="62" t="s">
        <v>758</v>
      </c>
      <c r="C62" s="62" t="s">
        <v>1231</v>
      </c>
      <c r="D62" s="62" t="s">
        <v>307</v>
      </c>
      <c r="E62" s="62" t="s">
        <v>1438</v>
      </c>
      <c r="F62" s="76">
        <v>65.690210890000003</v>
      </c>
      <c r="G62" s="76">
        <v>24.047099287999998</v>
      </c>
      <c r="H62" s="77">
        <f t="shared" si="0"/>
        <v>1.7317311790192003</v>
      </c>
      <c r="I62" s="87">
        <v>136.38857797999998</v>
      </c>
      <c r="J62" s="87">
        <v>60.317465240000004</v>
      </c>
      <c r="K62" s="77">
        <f t="shared" si="1"/>
        <v>1.2611788714482124</v>
      </c>
      <c r="L62" s="77">
        <f t="shared" si="2"/>
        <v>2.0762390032266187</v>
      </c>
    </row>
    <row r="63" spans="1:12" x14ac:dyDescent="0.2">
      <c r="A63" s="62" t="s">
        <v>1313</v>
      </c>
      <c r="B63" s="62" t="s">
        <v>874</v>
      </c>
      <c r="C63" s="62" t="s">
        <v>1231</v>
      </c>
      <c r="D63" s="62" t="s">
        <v>307</v>
      </c>
      <c r="E63" s="62" t="s">
        <v>308</v>
      </c>
      <c r="F63" s="76">
        <v>58.36705671</v>
      </c>
      <c r="G63" s="76">
        <v>39.747768009999994</v>
      </c>
      <c r="H63" s="77">
        <f t="shared" si="0"/>
        <v>0.46843608162641104</v>
      </c>
      <c r="I63" s="87">
        <v>128.55889185999999</v>
      </c>
      <c r="J63" s="87">
        <v>70.310686619999998</v>
      </c>
      <c r="K63" s="77">
        <f t="shared" si="1"/>
        <v>0.82844028468683995</v>
      </c>
      <c r="L63" s="77">
        <f t="shared" si="2"/>
        <v>2.2025933652737035</v>
      </c>
    </row>
    <row r="64" spans="1:12" x14ac:dyDescent="0.2">
      <c r="A64" s="62" t="s">
        <v>791</v>
      </c>
      <c r="B64" s="62" t="s">
        <v>792</v>
      </c>
      <c r="C64" s="62" t="s">
        <v>1227</v>
      </c>
      <c r="D64" s="62" t="s">
        <v>306</v>
      </c>
      <c r="E64" s="62" t="s">
        <v>1438</v>
      </c>
      <c r="F64" s="76">
        <v>4.4193656500000005</v>
      </c>
      <c r="G64" s="76">
        <v>5.7632266940000001</v>
      </c>
      <c r="H64" s="77">
        <f t="shared" si="0"/>
        <v>-0.23317858473258934</v>
      </c>
      <c r="I64" s="87">
        <v>124.80292274013</v>
      </c>
      <c r="J64" s="87">
        <v>47.724351749999997</v>
      </c>
      <c r="K64" s="77">
        <f t="shared" si="1"/>
        <v>1.6150784277573766</v>
      </c>
      <c r="L64" s="77">
        <f t="shared" si="2"/>
        <v>28.240008323395912</v>
      </c>
    </row>
    <row r="65" spans="1:12" x14ac:dyDescent="0.2">
      <c r="A65" s="62" t="s">
        <v>2335</v>
      </c>
      <c r="B65" s="62" t="s">
        <v>177</v>
      </c>
      <c r="C65" s="62" t="s">
        <v>947</v>
      </c>
      <c r="D65" s="62" t="s">
        <v>306</v>
      </c>
      <c r="E65" s="62" t="s">
        <v>1438</v>
      </c>
      <c r="F65" s="76">
        <v>17.270046373</v>
      </c>
      <c r="G65" s="76">
        <v>11.777947754000001</v>
      </c>
      <c r="H65" s="77">
        <f t="shared" si="0"/>
        <v>0.46630353043761663</v>
      </c>
      <c r="I65" s="87">
        <v>120.31450884</v>
      </c>
      <c r="J65" s="87">
        <v>9.1392871899999992</v>
      </c>
      <c r="K65" s="77">
        <f t="shared" si="1"/>
        <v>12.164539677847678</v>
      </c>
      <c r="L65" s="77">
        <f t="shared" si="2"/>
        <v>6.9666581224761375</v>
      </c>
    </row>
    <row r="66" spans="1:12" x14ac:dyDescent="0.2">
      <c r="A66" s="62" t="s">
        <v>864</v>
      </c>
      <c r="B66" s="62" t="s">
        <v>865</v>
      </c>
      <c r="C66" s="62" t="s">
        <v>1231</v>
      </c>
      <c r="D66" s="62" t="s">
        <v>307</v>
      </c>
      <c r="E66" s="62" t="s">
        <v>308</v>
      </c>
      <c r="F66" s="76">
        <v>23.237338945000001</v>
      </c>
      <c r="G66" s="76">
        <v>19.046903943</v>
      </c>
      <c r="H66" s="77">
        <f t="shared" si="0"/>
        <v>0.22000609729226062</v>
      </c>
      <c r="I66" s="87">
        <v>118.14630419</v>
      </c>
      <c r="J66" s="87">
        <v>22.771178059999997</v>
      </c>
      <c r="K66" s="77">
        <f t="shared" si="1"/>
        <v>4.1884142260314841</v>
      </c>
      <c r="L66" s="77">
        <f t="shared" si="2"/>
        <v>5.0843302010457458</v>
      </c>
    </row>
    <row r="67" spans="1:12" x14ac:dyDescent="0.2">
      <c r="A67" s="62" t="s">
        <v>2510</v>
      </c>
      <c r="B67" s="62" t="s">
        <v>1417</v>
      </c>
      <c r="C67" s="62" t="s">
        <v>1231</v>
      </c>
      <c r="D67" s="62" t="s">
        <v>307</v>
      </c>
      <c r="E67" s="62" t="s">
        <v>308</v>
      </c>
      <c r="F67" s="76">
        <v>18.6693976</v>
      </c>
      <c r="G67" s="76">
        <v>6.8758537899999999</v>
      </c>
      <c r="H67" s="77">
        <f t="shared" si="0"/>
        <v>1.7152115461140429</v>
      </c>
      <c r="I67" s="87">
        <v>109.909578649132</v>
      </c>
      <c r="J67" s="87">
        <v>13.794643220000001</v>
      </c>
      <c r="K67" s="77">
        <f t="shared" si="1"/>
        <v>6.9675550064086389</v>
      </c>
      <c r="L67" s="77">
        <f t="shared" si="2"/>
        <v>5.8871518516018968</v>
      </c>
    </row>
    <row r="68" spans="1:12" x14ac:dyDescent="0.2">
      <c r="A68" s="62" t="s">
        <v>2424</v>
      </c>
      <c r="B68" s="62" t="s">
        <v>2179</v>
      </c>
      <c r="C68" s="62" t="s">
        <v>947</v>
      </c>
      <c r="D68" s="62" t="s">
        <v>306</v>
      </c>
      <c r="E68" s="62" t="s">
        <v>1438</v>
      </c>
      <c r="F68" s="76">
        <v>40.24706939</v>
      </c>
      <c r="G68" s="76">
        <v>22.193699335000002</v>
      </c>
      <c r="H68" s="77">
        <f t="shared" si="0"/>
        <v>0.81344573441748835</v>
      </c>
      <c r="I68" s="87">
        <v>109.42738528</v>
      </c>
      <c r="J68" s="87">
        <v>61.322986590000006</v>
      </c>
      <c r="K68" s="77">
        <f t="shared" si="1"/>
        <v>0.78444318134114521</v>
      </c>
      <c r="L68" s="77">
        <f t="shared" si="2"/>
        <v>2.7188907649307978</v>
      </c>
    </row>
    <row r="69" spans="1:12" x14ac:dyDescent="0.2">
      <c r="A69" s="62" t="s">
        <v>2377</v>
      </c>
      <c r="B69" s="62" t="s">
        <v>795</v>
      </c>
      <c r="C69" s="62" t="s">
        <v>947</v>
      </c>
      <c r="D69" s="62" t="s">
        <v>306</v>
      </c>
      <c r="E69" s="62" t="s">
        <v>1438</v>
      </c>
      <c r="F69" s="76">
        <v>27.250823199999999</v>
      </c>
      <c r="G69" s="76">
        <v>48.432249982000002</v>
      </c>
      <c r="H69" s="77">
        <f t="shared" si="0"/>
        <v>-0.43734137459796207</v>
      </c>
      <c r="I69" s="87">
        <v>109.38001358</v>
      </c>
      <c r="J69" s="87">
        <v>81.145564246363506</v>
      </c>
      <c r="K69" s="77">
        <f t="shared" si="1"/>
        <v>0.34794815460170758</v>
      </c>
      <c r="L69" s="77">
        <f t="shared" si="2"/>
        <v>4.0138241981622045</v>
      </c>
    </row>
    <row r="70" spans="1:12" x14ac:dyDescent="0.2">
      <c r="A70" s="62" t="s">
        <v>2370</v>
      </c>
      <c r="B70" s="62" t="s">
        <v>793</v>
      </c>
      <c r="C70" s="62" t="s">
        <v>947</v>
      </c>
      <c r="D70" s="62" t="s">
        <v>306</v>
      </c>
      <c r="E70" s="62" t="s">
        <v>1438</v>
      </c>
      <c r="F70" s="76">
        <v>24.534790219999998</v>
      </c>
      <c r="G70" s="76">
        <v>21.032882026999999</v>
      </c>
      <c r="H70" s="77">
        <f t="shared" si="0"/>
        <v>0.16649683046310937</v>
      </c>
      <c r="I70" s="87">
        <v>107.17769403</v>
      </c>
      <c r="J70" s="87">
        <v>33.53045814</v>
      </c>
      <c r="K70" s="77">
        <f t="shared" si="1"/>
        <v>2.1964279635697217</v>
      </c>
      <c r="L70" s="77">
        <f t="shared" si="2"/>
        <v>4.3683965939367226</v>
      </c>
    </row>
    <row r="71" spans="1:12" x14ac:dyDescent="0.2">
      <c r="A71" s="62" t="s">
        <v>354</v>
      </c>
      <c r="B71" s="62" t="s">
        <v>355</v>
      </c>
      <c r="C71" s="62" t="s">
        <v>1232</v>
      </c>
      <c r="D71" s="62" t="s">
        <v>306</v>
      </c>
      <c r="E71" s="62" t="s">
        <v>308</v>
      </c>
      <c r="F71" s="76">
        <v>33.201072784000004</v>
      </c>
      <c r="G71" s="76">
        <v>32.562531645</v>
      </c>
      <c r="H71" s="77">
        <f t="shared" ref="H71:H134" si="3">IF(ISERROR(F71/G71-1),"",IF((F71/G71-1)&gt;10000%,"",F71/G71-1))</f>
        <v>1.9609689626145954E-2</v>
      </c>
      <c r="I71" s="87">
        <v>106.58672083</v>
      </c>
      <c r="J71" s="87">
        <v>92.55010059</v>
      </c>
      <c r="K71" s="77">
        <f t="shared" ref="K71:K134" si="4">IF(ISERROR(I71/J71-1),"",IF((I71/J71-1)&gt;10000%,"",I71/J71-1))</f>
        <v>0.15166509977317788</v>
      </c>
      <c r="L71" s="77">
        <f t="shared" ref="L71:L134" si="5">IF(ISERROR(I71/F71),"",IF(I71/F71&gt;10000%,"",I71/F71))</f>
        <v>3.210339663523325</v>
      </c>
    </row>
    <row r="72" spans="1:12" x14ac:dyDescent="0.2">
      <c r="A72" s="62" t="s">
        <v>2334</v>
      </c>
      <c r="B72" s="62" t="s">
        <v>176</v>
      </c>
      <c r="C72" s="62" t="s">
        <v>947</v>
      </c>
      <c r="D72" s="62" t="s">
        <v>306</v>
      </c>
      <c r="E72" s="62" t="s">
        <v>1438</v>
      </c>
      <c r="F72" s="76">
        <v>19.080227677</v>
      </c>
      <c r="G72" s="76">
        <v>6.4812306990000002</v>
      </c>
      <c r="H72" s="77">
        <f t="shared" si="3"/>
        <v>1.9439204625047402</v>
      </c>
      <c r="I72" s="87">
        <v>102.20097512999999</v>
      </c>
      <c r="J72" s="87">
        <v>45.883080130000003</v>
      </c>
      <c r="K72" s="77">
        <f t="shared" si="4"/>
        <v>1.2274218478889201</v>
      </c>
      <c r="L72" s="77">
        <f t="shared" si="5"/>
        <v>5.3563813210256797</v>
      </c>
    </row>
    <row r="73" spans="1:12" x14ac:dyDescent="0.2">
      <c r="A73" s="62" t="s">
        <v>2224</v>
      </c>
      <c r="B73" s="62" t="s">
        <v>1155</v>
      </c>
      <c r="C73" s="62" t="s">
        <v>219</v>
      </c>
      <c r="D73" s="62" t="s">
        <v>1149</v>
      </c>
      <c r="E73" s="62" t="s">
        <v>308</v>
      </c>
      <c r="F73" s="76">
        <v>6.5740057199999997</v>
      </c>
      <c r="G73" s="76">
        <v>4.0374409500000006</v>
      </c>
      <c r="H73" s="77">
        <f t="shared" si="3"/>
        <v>0.62826052477621963</v>
      </c>
      <c r="I73" s="87">
        <v>101.56338163790751</v>
      </c>
      <c r="J73" s="87">
        <v>22.488348000126749</v>
      </c>
      <c r="K73" s="77">
        <f t="shared" si="4"/>
        <v>3.5162668968540993</v>
      </c>
      <c r="L73" s="77">
        <f t="shared" si="5"/>
        <v>15.449238404055954</v>
      </c>
    </row>
    <row r="74" spans="1:12" x14ac:dyDescent="0.2">
      <c r="A74" s="62" t="s">
        <v>1472</v>
      </c>
      <c r="B74" s="62" t="s">
        <v>343</v>
      </c>
      <c r="C74" s="62" t="s">
        <v>1228</v>
      </c>
      <c r="D74" s="62" t="s">
        <v>306</v>
      </c>
      <c r="E74" s="62" t="s">
        <v>1438</v>
      </c>
      <c r="F74" s="76">
        <v>2.8125297499999999</v>
      </c>
      <c r="G74" s="76">
        <v>1.372428E-2</v>
      </c>
      <c r="H74" s="77" t="str">
        <f t="shared" si="3"/>
        <v/>
      </c>
      <c r="I74" s="87">
        <v>100.51294734999999</v>
      </c>
      <c r="J74" s="87">
        <v>144.55192009999999</v>
      </c>
      <c r="K74" s="77">
        <f t="shared" si="4"/>
        <v>-0.30465851107016872</v>
      </c>
      <c r="L74" s="77">
        <f t="shared" si="5"/>
        <v>35.737558811600124</v>
      </c>
    </row>
    <row r="75" spans="1:12" x14ac:dyDescent="0.2">
      <c r="A75" s="62" t="s">
        <v>1462</v>
      </c>
      <c r="B75" s="62" t="s">
        <v>332</v>
      </c>
      <c r="C75" s="62" t="s">
        <v>1228</v>
      </c>
      <c r="D75" s="62" t="s">
        <v>306</v>
      </c>
      <c r="E75" s="62" t="s">
        <v>1438</v>
      </c>
      <c r="F75" s="76">
        <v>2.87898736</v>
      </c>
      <c r="G75" s="76">
        <v>0.71659759000000001</v>
      </c>
      <c r="H75" s="77">
        <f t="shared" si="3"/>
        <v>3.0175789036633516</v>
      </c>
      <c r="I75" s="87">
        <v>99.375150519999991</v>
      </c>
      <c r="J75" s="87">
        <v>65.435105659999991</v>
      </c>
      <c r="K75" s="77">
        <f t="shared" si="4"/>
        <v>0.51868251021633638</v>
      </c>
      <c r="L75" s="77">
        <f t="shared" si="5"/>
        <v>34.517397297638709</v>
      </c>
    </row>
    <row r="76" spans="1:12" x14ac:dyDescent="0.2">
      <c r="A76" s="62" t="s">
        <v>2568</v>
      </c>
      <c r="B76" s="62" t="s">
        <v>559</v>
      </c>
      <c r="C76" s="62" t="s">
        <v>1231</v>
      </c>
      <c r="D76" s="62" t="s">
        <v>307</v>
      </c>
      <c r="E76" s="62" t="s">
        <v>1438</v>
      </c>
      <c r="F76" s="76">
        <v>24.093577274999998</v>
      </c>
      <c r="G76" s="76">
        <v>17.320830802</v>
      </c>
      <c r="H76" s="77">
        <f t="shared" si="3"/>
        <v>0.39101741425809444</v>
      </c>
      <c r="I76" s="87">
        <v>98.924313899106991</v>
      </c>
      <c r="J76" s="87">
        <v>118.9219087000305</v>
      </c>
      <c r="K76" s="77">
        <f t="shared" si="4"/>
        <v>-0.16815736494244793</v>
      </c>
      <c r="L76" s="77">
        <f t="shared" si="5"/>
        <v>4.1058375337959028</v>
      </c>
    </row>
    <row r="77" spans="1:12" x14ac:dyDescent="0.2">
      <c r="A77" s="62" t="s">
        <v>2395</v>
      </c>
      <c r="B77" s="62" t="s">
        <v>511</v>
      </c>
      <c r="C77" s="62" t="s">
        <v>947</v>
      </c>
      <c r="D77" s="62" t="s">
        <v>306</v>
      </c>
      <c r="E77" s="62" t="s">
        <v>1438</v>
      </c>
      <c r="F77" s="76">
        <v>166.20453967099999</v>
      </c>
      <c r="G77" s="76">
        <v>129.24362249199999</v>
      </c>
      <c r="H77" s="77">
        <f t="shared" si="3"/>
        <v>0.28597865385031151</v>
      </c>
      <c r="I77" s="87">
        <v>98.442281370000003</v>
      </c>
      <c r="J77" s="87">
        <v>145.81084382</v>
      </c>
      <c r="K77" s="77">
        <f t="shared" si="4"/>
        <v>-0.32486309803182645</v>
      </c>
      <c r="L77" s="77">
        <f t="shared" si="5"/>
        <v>0.59229598400179317</v>
      </c>
    </row>
    <row r="78" spans="1:12" x14ac:dyDescent="0.2">
      <c r="A78" s="62" t="s">
        <v>2327</v>
      </c>
      <c r="B78" s="62" t="s">
        <v>180</v>
      </c>
      <c r="C78" s="62" t="s">
        <v>947</v>
      </c>
      <c r="D78" s="62" t="s">
        <v>306</v>
      </c>
      <c r="E78" s="62" t="s">
        <v>1438</v>
      </c>
      <c r="F78" s="76">
        <v>19.438011337999999</v>
      </c>
      <c r="G78" s="76">
        <v>20.596458021</v>
      </c>
      <c r="H78" s="77">
        <f t="shared" si="3"/>
        <v>-5.6244946670872098E-2</v>
      </c>
      <c r="I78" s="87">
        <v>98.288581489999999</v>
      </c>
      <c r="J78" s="87">
        <v>92.799544080000004</v>
      </c>
      <c r="K78" s="77">
        <f t="shared" si="4"/>
        <v>5.9149400618477621E-2</v>
      </c>
      <c r="L78" s="77">
        <f t="shared" si="5"/>
        <v>5.0565142586295577</v>
      </c>
    </row>
    <row r="79" spans="1:12" x14ac:dyDescent="0.2">
      <c r="A79" s="62" t="s">
        <v>2357</v>
      </c>
      <c r="B79" s="62" t="s">
        <v>221</v>
      </c>
      <c r="C79" s="62" t="s">
        <v>947</v>
      </c>
      <c r="D79" s="62" t="s">
        <v>306</v>
      </c>
      <c r="E79" s="62" t="s">
        <v>1438</v>
      </c>
      <c r="F79" s="76">
        <v>19.357761992</v>
      </c>
      <c r="G79" s="76">
        <v>9.211880025000001</v>
      </c>
      <c r="H79" s="77">
        <f t="shared" si="3"/>
        <v>1.1013910232726896</v>
      </c>
      <c r="I79" s="87">
        <v>97.334286750000004</v>
      </c>
      <c r="J79" s="87">
        <v>30.993304760000001</v>
      </c>
      <c r="K79" s="77">
        <f t="shared" si="4"/>
        <v>2.1404939713179525</v>
      </c>
      <c r="L79" s="77">
        <f t="shared" si="5"/>
        <v>5.0281787114763281</v>
      </c>
    </row>
    <row r="80" spans="1:12" x14ac:dyDescent="0.2">
      <c r="A80" s="62" t="s">
        <v>2601</v>
      </c>
      <c r="B80" s="62" t="s">
        <v>1242</v>
      </c>
      <c r="C80" s="62" t="s">
        <v>1231</v>
      </c>
      <c r="D80" s="62" t="s">
        <v>307</v>
      </c>
      <c r="E80" s="62" t="s">
        <v>1438</v>
      </c>
      <c r="F80" s="76">
        <v>8.3153225329999998</v>
      </c>
      <c r="G80" s="76">
        <v>3.92841145</v>
      </c>
      <c r="H80" s="77">
        <f t="shared" si="3"/>
        <v>1.1167137502870275</v>
      </c>
      <c r="I80" s="87">
        <v>96.303000695729494</v>
      </c>
      <c r="J80" s="87">
        <v>89.416664477637497</v>
      </c>
      <c r="K80" s="77">
        <f t="shared" si="4"/>
        <v>7.7014013644114643E-2</v>
      </c>
      <c r="L80" s="77">
        <f t="shared" si="5"/>
        <v>11.581390897772588</v>
      </c>
    </row>
    <row r="81" spans="1:12" x14ac:dyDescent="0.2">
      <c r="A81" s="62" t="s">
        <v>1286</v>
      </c>
      <c r="B81" s="62" t="s">
        <v>892</v>
      </c>
      <c r="C81" s="62" t="s">
        <v>1231</v>
      </c>
      <c r="D81" s="62" t="s">
        <v>307</v>
      </c>
      <c r="E81" s="62" t="s">
        <v>308</v>
      </c>
      <c r="F81" s="76">
        <v>67.793568598000007</v>
      </c>
      <c r="G81" s="76">
        <v>42.940618827000002</v>
      </c>
      <c r="H81" s="77">
        <f t="shared" si="3"/>
        <v>0.57877483953196052</v>
      </c>
      <c r="I81" s="87">
        <v>95.467422999999997</v>
      </c>
      <c r="J81" s="87">
        <v>38.690137869999994</v>
      </c>
      <c r="K81" s="77">
        <f t="shared" si="4"/>
        <v>1.4674872785610988</v>
      </c>
      <c r="L81" s="77">
        <f t="shared" si="5"/>
        <v>1.4082076659232894</v>
      </c>
    </row>
    <row r="82" spans="1:12" x14ac:dyDescent="0.2">
      <c r="A82" s="62" t="s">
        <v>700</v>
      </c>
      <c r="B82" s="62" t="s">
        <v>1272</v>
      </c>
      <c r="C82" s="62" t="s">
        <v>1231</v>
      </c>
      <c r="D82" s="62" t="s">
        <v>306</v>
      </c>
      <c r="E82" s="62" t="s">
        <v>1438</v>
      </c>
      <c r="F82" s="76">
        <v>31.463850714000003</v>
      </c>
      <c r="G82" s="76">
        <v>14.103313871999999</v>
      </c>
      <c r="H82" s="77">
        <f t="shared" si="3"/>
        <v>1.2309544408897208</v>
      </c>
      <c r="I82" s="87">
        <v>95.194861989999993</v>
      </c>
      <c r="J82" s="87">
        <v>136.19128028999998</v>
      </c>
      <c r="K82" s="77">
        <f t="shared" si="4"/>
        <v>-0.3010208745574896</v>
      </c>
      <c r="L82" s="77">
        <f t="shared" si="5"/>
        <v>3.0255311994485958</v>
      </c>
    </row>
    <row r="83" spans="1:12" x14ac:dyDescent="0.2">
      <c r="A83" s="62" t="s">
        <v>1716</v>
      </c>
      <c r="B83" s="62" t="s">
        <v>1717</v>
      </c>
      <c r="C83" s="62" t="s">
        <v>1228</v>
      </c>
      <c r="D83" s="62" t="s">
        <v>306</v>
      </c>
      <c r="E83" s="62" t="s">
        <v>1438</v>
      </c>
      <c r="F83" s="76">
        <v>0.66503519999999994</v>
      </c>
      <c r="G83" s="76">
        <v>0.80978000000000006</v>
      </c>
      <c r="H83" s="77">
        <f t="shared" si="3"/>
        <v>-0.17874583220133877</v>
      </c>
      <c r="I83" s="87">
        <v>93.445502428232501</v>
      </c>
      <c r="J83" s="87">
        <v>1.82049543</v>
      </c>
      <c r="K83" s="77">
        <f t="shared" si="4"/>
        <v>50.3297099725389</v>
      </c>
      <c r="L83" s="77" t="str">
        <f t="shared" si="5"/>
        <v/>
      </c>
    </row>
    <row r="84" spans="1:12" x14ac:dyDescent="0.2">
      <c r="A84" s="62" t="s">
        <v>546</v>
      </c>
      <c r="B84" s="62" t="s">
        <v>744</v>
      </c>
      <c r="C84" s="62" t="s">
        <v>1231</v>
      </c>
      <c r="D84" s="62" t="s">
        <v>307</v>
      </c>
      <c r="E84" s="62" t="s">
        <v>308</v>
      </c>
      <c r="F84" s="76">
        <v>42.640237931000001</v>
      </c>
      <c r="G84" s="76">
        <v>27.327575019000001</v>
      </c>
      <c r="H84" s="77">
        <f t="shared" si="3"/>
        <v>0.56033742113427887</v>
      </c>
      <c r="I84" s="87">
        <v>90.674215962151493</v>
      </c>
      <c r="J84" s="87">
        <v>71.246337747223492</v>
      </c>
      <c r="K84" s="77">
        <f t="shared" si="4"/>
        <v>0.27268599101692237</v>
      </c>
      <c r="L84" s="77">
        <f t="shared" si="5"/>
        <v>2.1264941370374055</v>
      </c>
    </row>
    <row r="85" spans="1:12" x14ac:dyDescent="0.2">
      <c r="A85" s="62" t="s">
        <v>1470</v>
      </c>
      <c r="B85" s="62" t="s">
        <v>334</v>
      </c>
      <c r="C85" s="62" t="s">
        <v>1228</v>
      </c>
      <c r="D85" s="62" t="s">
        <v>306</v>
      </c>
      <c r="E85" s="62" t="s">
        <v>1438</v>
      </c>
      <c r="F85" s="76">
        <v>4.0275410000000005E-2</v>
      </c>
      <c r="G85" s="76">
        <v>0.39178278000000005</v>
      </c>
      <c r="H85" s="77">
        <f t="shared" si="3"/>
        <v>-0.89719964210780268</v>
      </c>
      <c r="I85" s="87">
        <v>90.49731645</v>
      </c>
      <c r="J85" s="87">
        <v>87.830040299999993</v>
      </c>
      <c r="K85" s="77">
        <f t="shared" si="4"/>
        <v>3.036860897352911E-2</v>
      </c>
      <c r="L85" s="77" t="str">
        <f t="shared" si="5"/>
        <v/>
      </c>
    </row>
    <row r="86" spans="1:12" x14ac:dyDescent="0.2">
      <c r="A86" s="62" t="s">
        <v>2747</v>
      </c>
      <c r="B86" s="62" t="s">
        <v>69</v>
      </c>
      <c r="C86" s="62" t="s">
        <v>2780</v>
      </c>
      <c r="D86" s="62" t="s">
        <v>307</v>
      </c>
      <c r="E86" s="62" t="s">
        <v>308</v>
      </c>
      <c r="F86" s="76">
        <v>22.088312850000001</v>
      </c>
      <c r="G86" s="76">
        <v>1.5594443899999999</v>
      </c>
      <c r="H86" s="77">
        <f t="shared" si="3"/>
        <v>13.164219635943544</v>
      </c>
      <c r="I86" s="87">
        <v>89.439613900000012</v>
      </c>
      <c r="J86" s="87">
        <v>1.6056495500000001</v>
      </c>
      <c r="K86" s="77">
        <f t="shared" si="4"/>
        <v>54.703072877889205</v>
      </c>
      <c r="L86" s="77">
        <f t="shared" si="5"/>
        <v>4.0491826835022398</v>
      </c>
    </row>
    <row r="87" spans="1:12" x14ac:dyDescent="0.2">
      <c r="A87" s="62" t="s">
        <v>2679</v>
      </c>
      <c r="B87" s="62" t="s">
        <v>262</v>
      </c>
      <c r="C87" s="62" t="s">
        <v>1231</v>
      </c>
      <c r="D87" s="62" t="s">
        <v>307</v>
      </c>
      <c r="E87" s="62" t="s">
        <v>1438</v>
      </c>
      <c r="F87" s="76">
        <v>2.4704239700000001</v>
      </c>
      <c r="G87" s="76">
        <v>1.8297424820000001</v>
      </c>
      <c r="H87" s="77">
        <f t="shared" si="3"/>
        <v>0.35014844673645174</v>
      </c>
      <c r="I87" s="87">
        <v>88.991046459999993</v>
      </c>
      <c r="J87" s="87">
        <v>6.3878970000000007E-2</v>
      </c>
      <c r="K87" s="77" t="str">
        <f t="shared" si="4"/>
        <v/>
      </c>
      <c r="L87" s="77">
        <f t="shared" si="5"/>
        <v>36.022580553248105</v>
      </c>
    </row>
    <row r="88" spans="1:12" x14ac:dyDescent="0.2">
      <c r="A88" s="62" t="s">
        <v>2362</v>
      </c>
      <c r="B88" s="62" t="s">
        <v>458</v>
      </c>
      <c r="C88" s="62" t="s">
        <v>947</v>
      </c>
      <c r="D88" s="62" t="s">
        <v>306</v>
      </c>
      <c r="E88" s="62" t="s">
        <v>1438</v>
      </c>
      <c r="F88" s="76">
        <v>19.421782199000003</v>
      </c>
      <c r="G88" s="76">
        <v>13.22580138</v>
      </c>
      <c r="H88" s="77">
        <f t="shared" si="3"/>
        <v>0.46847677815346134</v>
      </c>
      <c r="I88" s="87">
        <v>88.307770550000001</v>
      </c>
      <c r="J88" s="87">
        <v>93.525810950000007</v>
      </c>
      <c r="K88" s="77">
        <f t="shared" si="4"/>
        <v>-5.5792517028156352E-2</v>
      </c>
      <c r="L88" s="77">
        <f t="shared" si="5"/>
        <v>4.5468417699868366</v>
      </c>
    </row>
    <row r="89" spans="1:12" x14ac:dyDescent="0.2">
      <c r="A89" s="62" t="s">
        <v>2238</v>
      </c>
      <c r="B89" s="62" t="s">
        <v>1169</v>
      </c>
      <c r="C89" s="62" t="s">
        <v>219</v>
      </c>
      <c r="D89" s="62" t="s">
        <v>1149</v>
      </c>
      <c r="E89" s="62" t="s">
        <v>1438</v>
      </c>
      <c r="F89" s="76">
        <v>19.75194544</v>
      </c>
      <c r="G89" s="76">
        <v>1.9049341100000001</v>
      </c>
      <c r="H89" s="77">
        <f t="shared" si="3"/>
        <v>9.3688339330539883</v>
      </c>
      <c r="I89" s="87">
        <v>86.657331195352</v>
      </c>
      <c r="J89" s="87">
        <v>1.32321709</v>
      </c>
      <c r="K89" s="77">
        <f t="shared" si="4"/>
        <v>64.48988208378718</v>
      </c>
      <c r="L89" s="77">
        <f t="shared" si="5"/>
        <v>4.3872808103175887</v>
      </c>
    </row>
    <row r="90" spans="1:12" x14ac:dyDescent="0.2">
      <c r="A90" s="62" t="s">
        <v>2745</v>
      </c>
      <c r="B90" s="62" t="s">
        <v>68</v>
      </c>
      <c r="C90" s="62" t="s">
        <v>2780</v>
      </c>
      <c r="D90" s="62" t="s">
        <v>307</v>
      </c>
      <c r="E90" s="62" t="s">
        <v>308</v>
      </c>
      <c r="F90" s="76">
        <v>23.745876535999997</v>
      </c>
      <c r="G90" s="76">
        <v>12.212296487</v>
      </c>
      <c r="H90" s="77">
        <f t="shared" si="3"/>
        <v>0.94442352110248096</v>
      </c>
      <c r="I90" s="87">
        <v>85.251886459999994</v>
      </c>
      <c r="J90" s="87">
        <v>26.009164550000001</v>
      </c>
      <c r="K90" s="77">
        <f t="shared" si="4"/>
        <v>2.2777633551478296</v>
      </c>
      <c r="L90" s="77">
        <f t="shared" si="5"/>
        <v>3.5901764388757624</v>
      </c>
    </row>
    <row r="91" spans="1:12" x14ac:dyDescent="0.2">
      <c r="A91" s="62" t="s">
        <v>816</v>
      </c>
      <c r="B91" s="62" t="s">
        <v>445</v>
      </c>
      <c r="C91" s="62" t="s">
        <v>1228</v>
      </c>
      <c r="D91" s="62" t="s">
        <v>306</v>
      </c>
      <c r="E91" s="62" t="s">
        <v>1438</v>
      </c>
      <c r="F91" s="76">
        <v>3.3213218599999998</v>
      </c>
      <c r="G91" s="76">
        <v>5.5453976200000001</v>
      </c>
      <c r="H91" s="77">
        <f t="shared" si="3"/>
        <v>-0.40106695901817047</v>
      </c>
      <c r="I91" s="87">
        <v>84.418419409999998</v>
      </c>
      <c r="J91" s="87">
        <v>221.22515597</v>
      </c>
      <c r="K91" s="77">
        <f t="shared" si="4"/>
        <v>-0.61840497279862761</v>
      </c>
      <c r="L91" s="77">
        <f t="shared" si="5"/>
        <v>25.417114922430311</v>
      </c>
    </row>
    <row r="92" spans="1:12" x14ac:dyDescent="0.2">
      <c r="A92" s="62" t="s">
        <v>1273</v>
      </c>
      <c r="B92" s="62" t="s">
        <v>1274</v>
      </c>
      <c r="C92" s="62" t="s">
        <v>1231</v>
      </c>
      <c r="D92" s="62" t="s">
        <v>307</v>
      </c>
      <c r="E92" s="62" t="s">
        <v>308</v>
      </c>
      <c r="F92" s="76">
        <v>52.453665983999997</v>
      </c>
      <c r="G92" s="76">
        <v>74.647423726</v>
      </c>
      <c r="H92" s="77">
        <f t="shared" si="3"/>
        <v>-0.29731445017398273</v>
      </c>
      <c r="I92" s="87">
        <v>82.620288620000011</v>
      </c>
      <c r="J92" s="87">
        <v>186.88439818999998</v>
      </c>
      <c r="K92" s="77">
        <f t="shared" si="4"/>
        <v>-0.55790697661127209</v>
      </c>
      <c r="L92" s="77">
        <f t="shared" si="5"/>
        <v>1.5751099007112634</v>
      </c>
    </row>
    <row r="93" spans="1:12" x14ac:dyDescent="0.2">
      <c r="A93" s="62" t="s">
        <v>232</v>
      </c>
      <c r="B93" s="62" t="s">
        <v>233</v>
      </c>
      <c r="C93" s="62" t="s">
        <v>1232</v>
      </c>
      <c r="D93" s="62" t="s">
        <v>306</v>
      </c>
      <c r="E93" s="62" t="s">
        <v>1438</v>
      </c>
      <c r="F93" s="76">
        <v>292.556630461</v>
      </c>
      <c r="G93" s="76">
        <v>223.078827598</v>
      </c>
      <c r="H93" s="77">
        <f t="shared" si="3"/>
        <v>0.31144956072748742</v>
      </c>
      <c r="I93" s="87">
        <v>81.828342769999992</v>
      </c>
      <c r="J93" s="87">
        <v>47.438545060000003</v>
      </c>
      <c r="K93" s="77">
        <f t="shared" si="4"/>
        <v>0.72493365187536773</v>
      </c>
      <c r="L93" s="77">
        <f t="shared" si="5"/>
        <v>0.27970086557620621</v>
      </c>
    </row>
    <row r="94" spans="1:12" x14ac:dyDescent="0.2">
      <c r="A94" s="62" t="s">
        <v>2394</v>
      </c>
      <c r="B94" s="62" t="s">
        <v>139</v>
      </c>
      <c r="C94" s="62" t="s">
        <v>947</v>
      </c>
      <c r="D94" s="62" t="s">
        <v>306</v>
      </c>
      <c r="E94" s="62" t="s">
        <v>1438</v>
      </c>
      <c r="F94" s="76">
        <v>33.963966298000003</v>
      </c>
      <c r="G94" s="76">
        <v>42.259543841999999</v>
      </c>
      <c r="H94" s="77">
        <f t="shared" si="3"/>
        <v>-0.19630068831352054</v>
      </c>
      <c r="I94" s="87">
        <v>80.595236569999997</v>
      </c>
      <c r="J94" s="87">
        <v>154.68394169999999</v>
      </c>
      <c r="K94" s="77">
        <f t="shared" si="4"/>
        <v>-0.47896830346934449</v>
      </c>
      <c r="L94" s="77">
        <f t="shared" si="5"/>
        <v>2.372963035673072</v>
      </c>
    </row>
    <row r="95" spans="1:12" x14ac:dyDescent="0.2">
      <c r="A95" s="62" t="s">
        <v>317</v>
      </c>
      <c r="B95" s="62" t="s">
        <v>318</v>
      </c>
      <c r="C95" s="62" t="s">
        <v>1232</v>
      </c>
      <c r="D95" s="62" t="s">
        <v>306</v>
      </c>
      <c r="E95" s="62" t="s">
        <v>308</v>
      </c>
      <c r="F95" s="76">
        <v>37.292974907999998</v>
      </c>
      <c r="G95" s="76">
        <v>13.17089131</v>
      </c>
      <c r="H95" s="77">
        <f t="shared" si="3"/>
        <v>1.8314693387292098</v>
      </c>
      <c r="I95" s="87">
        <v>77.740879079999999</v>
      </c>
      <c r="J95" s="87">
        <v>37.982859470000001</v>
      </c>
      <c r="K95" s="77">
        <f t="shared" si="4"/>
        <v>1.046735821493431</v>
      </c>
      <c r="L95" s="77">
        <f t="shared" si="5"/>
        <v>2.0845984872964163</v>
      </c>
    </row>
    <row r="96" spans="1:12" x14ac:dyDescent="0.2">
      <c r="A96" s="62" t="s">
        <v>2519</v>
      </c>
      <c r="B96" s="62" t="s">
        <v>545</v>
      </c>
      <c r="C96" s="62" t="s">
        <v>1231</v>
      </c>
      <c r="D96" s="62" t="s">
        <v>307</v>
      </c>
      <c r="E96" s="62" t="s">
        <v>308</v>
      </c>
      <c r="F96" s="76">
        <v>33.983401152999996</v>
      </c>
      <c r="G96" s="76">
        <v>20.021516197</v>
      </c>
      <c r="H96" s="77">
        <f t="shared" si="3"/>
        <v>0.69734403821484947</v>
      </c>
      <c r="I96" s="87">
        <v>76.970438329999993</v>
      </c>
      <c r="J96" s="87">
        <v>57.053674999999998</v>
      </c>
      <c r="K96" s="77">
        <f t="shared" si="4"/>
        <v>0.34908817582741158</v>
      </c>
      <c r="L96" s="77">
        <f t="shared" si="5"/>
        <v>2.2649421693686236</v>
      </c>
    </row>
    <row r="97" spans="1:12" x14ac:dyDescent="0.2">
      <c r="A97" s="62" t="s">
        <v>618</v>
      </c>
      <c r="B97" s="62" t="s">
        <v>619</v>
      </c>
      <c r="C97" s="62" t="s">
        <v>1227</v>
      </c>
      <c r="D97" s="62" t="s">
        <v>306</v>
      </c>
      <c r="E97" s="62" t="s">
        <v>1438</v>
      </c>
      <c r="F97" s="76">
        <v>133.772203056</v>
      </c>
      <c r="G97" s="76">
        <v>170.646101902</v>
      </c>
      <c r="H97" s="77">
        <f t="shared" si="3"/>
        <v>-0.21608403845741664</v>
      </c>
      <c r="I97" s="87">
        <v>76.521283480000008</v>
      </c>
      <c r="J97" s="87">
        <v>27.753468179999999</v>
      </c>
      <c r="K97" s="77">
        <f t="shared" si="4"/>
        <v>1.7571791382506778</v>
      </c>
      <c r="L97" s="77">
        <f t="shared" si="5"/>
        <v>0.57202678682032704</v>
      </c>
    </row>
    <row r="98" spans="1:12" x14ac:dyDescent="0.2">
      <c r="A98" s="62" t="s">
        <v>2520</v>
      </c>
      <c r="B98" s="62" t="s">
        <v>1130</v>
      </c>
      <c r="C98" s="62" t="s">
        <v>1231</v>
      </c>
      <c r="D98" s="62" t="s">
        <v>1149</v>
      </c>
      <c r="E98" s="62" t="s">
        <v>1438</v>
      </c>
      <c r="F98" s="76">
        <v>55.499032899999996</v>
      </c>
      <c r="G98" s="76">
        <v>49.119480459999998</v>
      </c>
      <c r="H98" s="77">
        <f t="shared" si="3"/>
        <v>0.1298782556382112</v>
      </c>
      <c r="I98" s="87">
        <v>76.451679510000005</v>
      </c>
      <c r="J98" s="87">
        <v>26.245751079999998</v>
      </c>
      <c r="K98" s="77">
        <f t="shared" si="4"/>
        <v>1.9129164289094529</v>
      </c>
      <c r="L98" s="77">
        <f t="shared" si="5"/>
        <v>1.3775317427197908</v>
      </c>
    </row>
    <row r="99" spans="1:12" x14ac:dyDescent="0.2">
      <c r="A99" s="62" t="s">
        <v>2564</v>
      </c>
      <c r="B99" s="62" t="s">
        <v>90</v>
      </c>
      <c r="C99" s="62" t="s">
        <v>1226</v>
      </c>
      <c r="D99" s="62" t="s">
        <v>306</v>
      </c>
      <c r="E99" s="62" t="s">
        <v>1438</v>
      </c>
      <c r="F99" s="76">
        <v>0.7506157</v>
      </c>
      <c r="G99" s="76">
        <v>1.9515425</v>
      </c>
      <c r="H99" s="77">
        <f t="shared" si="3"/>
        <v>-0.61537312151797874</v>
      </c>
      <c r="I99" s="87">
        <v>76.263889040000009</v>
      </c>
      <c r="J99" s="87">
        <v>5.9833186200000004</v>
      </c>
      <c r="K99" s="77">
        <f t="shared" si="4"/>
        <v>11.746085221849677</v>
      </c>
      <c r="L99" s="77" t="str">
        <f t="shared" si="5"/>
        <v/>
      </c>
    </row>
    <row r="100" spans="1:12" x14ac:dyDescent="0.2">
      <c r="A100" s="62" t="s">
        <v>533</v>
      </c>
      <c r="B100" s="62" t="s">
        <v>127</v>
      </c>
      <c r="C100" s="62" t="s">
        <v>1378</v>
      </c>
      <c r="D100" s="62" t="s">
        <v>307</v>
      </c>
      <c r="E100" s="62" t="s">
        <v>308</v>
      </c>
      <c r="F100" s="76">
        <v>82.517098050000001</v>
      </c>
      <c r="G100" s="76">
        <v>20.75711059</v>
      </c>
      <c r="H100" s="77">
        <f t="shared" si="3"/>
        <v>2.9753653425035784</v>
      </c>
      <c r="I100" s="87">
        <v>76.233540719999993</v>
      </c>
      <c r="J100" s="87">
        <v>85.87747598</v>
      </c>
      <c r="K100" s="77">
        <f t="shared" si="4"/>
        <v>-0.11229877392118492</v>
      </c>
      <c r="L100" s="77">
        <f t="shared" si="5"/>
        <v>0.92385145044494199</v>
      </c>
    </row>
    <row r="101" spans="1:12" x14ac:dyDescent="0.2">
      <c r="A101" s="62" t="s">
        <v>2500</v>
      </c>
      <c r="B101" s="62" t="s">
        <v>544</v>
      </c>
      <c r="C101" s="62" t="s">
        <v>1231</v>
      </c>
      <c r="D101" s="62" t="s">
        <v>307</v>
      </c>
      <c r="E101" s="62" t="s">
        <v>308</v>
      </c>
      <c r="F101" s="76">
        <v>30.421894033000001</v>
      </c>
      <c r="G101" s="76">
        <v>27.495247730999999</v>
      </c>
      <c r="H101" s="77">
        <f t="shared" si="3"/>
        <v>0.10644189609174903</v>
      </c>
      <c r="I101" s="87">
        <v>74.054294930000012</v>
      </c>
      <c r="J101" s="87">
        <v>111.7701562</v>
      </c>
      <c r="K101" s="77">
        <f t="shared" si="4"/>
        <v>-0.33744125043998097</v>
      </c>
      <c r="L101" s="77">
        <f t="shared" si="5"/>
        <v>2.4342434054128903</v>
      </c>
    </row>
    <row r="102" spans="1:12" x14ac:dyDescent="0.2">
      <c r="A102" s="62" t="s">
        <v>2438</v>
      </c>
      <c r="B102" s="62" t="s">
        <v>749</v>
      </c>
      <c r="C102" s="62" t="s">
        <v>947</v>
      </c>
      <c r="D102" s="62" t="s">
        <v>306</v>
      </c>
      <c r="E102" s="62" t="s">
        <v>1438</v>
      </c>
      <c r="F102" s="76">
        <v>30.689624475999999</v>
      </c>
      <c r="G102" s="76">
        <v>24.501505025</v>
      </c>
      <c r="H102" s="77">
        <f t="shared" si="3"/>
        <v>0.25256078941624116</v>
      </c>
      <c r="I102" s="87">
        <v>73.147291989999999</v>
      </c>
      <c r="J102" s="87">
        <v>31.081603730000001</v>
      </c>
      <c r="K102" s="77">
        <f t="shared" si="4"/>
        <v>1.3533950379593231</v>
      </c>
      <c r="L102" s="77">
        <f t="shared" si="5"/>
        <v>2.3834534712929734</v>
      </c>
    </row>
    <row r="103" spans="1:12" x14ac:dyDescent="0.2">
      <c r="A103" s="62" t="s">
        <v>868</v>
      </c>
      <c r="B103" s="62" t="s">
        <v>869</v>
      </c>
      <c r="C103" s="62" t="s">
        <v>1231</v>
      </c>
      <c r="D103" s="62" t="s">
        <v>307</v>
      </c>
      <c r="E103" s="62" t="s">
        <v>308</v>
      </c>
      <c r="F103" s="76">
        <v>88.867333427000005</v>
      </c>
      <c r="G103" s="76">
        <v>100.68192722800001</v>
      </c>
      <c r="H103" s="77">
        <f t="shared" si="3"/>
        <v>-0.11734572555653577</v>
      </c>
      <c r="I103" s="87">
        <v>69.868353970000001</v>
      </c>
      <c r="J103" s="87">
        <v>81.158273379999997</v>
      </c>
      <c r="K103" s="77">
        <f t="shared" si="4"/>
        <v>-0.13910990142851154</v>
      </c>
      <c r="L103" s="77">
        <f t="shared" si="5"/>
        <v>0.78620963717104553</v>
      </c>
    </row>
    <row r="104" spans="1:12" x14ac:dyDescent="0.2">
      <c r="A104" s="62" t="s">
        <v>1471</v>
      </c>
      <c r="B104" s="62" t="s">
        <v>37</v>
      </c>
      <c r="C104" s="62" t="s">
        <v>1228</v>
      </c>
      <c r="D104" s="62" t="s">
        <v>306</v>
      </c>
      <c r="E104" s="62" t="s">
        <v>1438</v>
      </c>
      <c r="F104" s="76">
        <v>0.15944945999999999</v>
      </c>
      <c r="G104" s="76">
        <v>0.1701751</v>
      </c>
      <c r="H104" s="77">
        <f t="shared" si="3"/>
        <v>-6.3027082105431509E-2</v>
      </c>
      <c r="I104" s="87">
        <v>69.406160200000002</v>
      </c>
      <c r="J104" s="87">
        <v>57.614582630000001</v>
      </c>
      <c r="K104" s="77">
        <f t="shared" si="4"/>
        <v>0.20466307368267045</v>
      </c>
      <c r="L104" s="77" t="str">
        <f t="shared" si="5"/>
        <v/>
      </c>
    </row>
    <row r="105" spans="1:12" x14ac:dyDescent="0.2">
      <c r="A105" s="62" t="s">
        <v>1459</v>
      </c>
      <c r="B105" s="62" t="s">
        <v>340</v>
      </c>
      <c r="C105" s="62" t="s">
        <v>1228</v>
      </c>
      <c r="D105" s="62" t="s">
        <v>306</v>
      </c>
      <c r="E105" s="62" t="s">
        <v>1438</v>
      </c>
      <c r="F105" s="76">
        <v>1.7935739399999999</v>
      </c>
      <c r="G105" s="76">
        <v>3.0396466900000001</v>
      </c>
      <c r="H105" s="77">
        <f t="shared" si="3"/>
        <v>-0.40993999536176362</v>
      </c>
      <c r="I105" s="87">
        <v>68.590181900000005</v>
      </c>
      <c r="J105" s="87">
        <v>66.127461719999999</v>
      </c>
      <c r="K105" s="77">
        <f t="shared" si="4"/>
        <v>3.7242018912320818E-2</v>
      </c>
      <c r="L105" s="77">
        <f t="shared" si="5"/>
        <v>38.24218247729447</v>
      </c>
    </row>
    <row r="106" spans="1:12" x14ac:dyDescent="0.2">
      <c r="A106" s="62" t="s">
        <v>2514</v>
      </c>
      <c r="B106" s="62" t="s">
        <v>529</v>
      </c>
      <c r="C106" s="62" t="s">
        <v>1231</v>
      </c>
      <c r="D106" s="62" t="s">
        <v>307</v>
      </c>
      <c r="E106" s="62" t="s">
        <v>308</v>
      </c>
      <c r="F106" s="76">
        <v>19.960729675</v>
      </c>
      <c r="G106" s="76">
        <v>12.52071945</v>
      </c>
      <c r="H106" s="77">
        <f t="shared" si="3"/>
        <v>0.59421587191621006</v>
      </c>
      <c r="I106" s="87">
        <v>67.462561489999999</v>
      </c>
      <c r="J106" s="87">
        <v>45.073089750000001</v>
      </c>
      <c r="K106" s="77">
        <f t="shared" si="4"/>
        <v>0.49673700791723507</v>
      </c>
      <c r="L106" s="77">
        <f t="shared" si="5"/>
        <v>3.3797642966175783</v>
      </c>
    </row>
    <row r="107" spans="1:12" x14ac:dyDescent="0.2">
      <c r="A107" s="62" t="s">
        <v>1927</v>
      </c>
      <c r="B107" s="62" t="s">
        <v>1928</v>
      </c>
      <c r="C107" s="62" t="s">
        <v>1378</v>
      </c>
      <c r="D107" s="62" t="s">
        <v>306</v>
      </c>
      <c r="E107" s="62" t="s">
        <v>1438</v>
      </c>
      <c r="F107" s="76">
        <v>18.752991840402498</v>
      </c>
      <c r="G107" s="76">
        <v>6.6012261455712595</v>
      </c>
      <c r="H107" s="77">
        <f t="shared" si="3"/>
        <v>1.8408346308486667</v>
      </c>
      <c r="I107" s="87">
        <v>66.553871321654995</v>
      </c>
      <c r="J107" s="87">
        <v>6.6652678128779996</v>
      </c>
      <c r="K107" s="77">
        <f t="shared" si="4"/>
        <v>8.9851758684123553</v>
      </c>
      <c r="L107" s="77">
        <f t="shared" si="5"/>
        <v>3.5489735124966888</v>
      </c>
    </row>
    <row r="108" spans="1:12" x14ac:dyDescent="0.2">
      <c r="A108" s="62" t="s">
        <v>2429</v>
      </c>
      <c r="B108" s="62" t="s">
        <v>2213</v>
      </c>
      <c r="C108" s="62" t="s">
        <v>947</v>
      </c>
      <c r="D108" s="62" t="s">
        <v>307</v>
      </c>
      <c r="E108" s="62" t="s">
        <v>308</v>
      </c>
      <c r="F108" s="76">
        <v>7.1174634289999998</v>
      </c>
      <c r="G108" s="76">
        <v>7.1842471449999996</v>
      </c>
      <c r="H108" s="77">
        <f t="shared" si="3"/>
        <v>-9.2958544788480646E-3</v>
      </c>
      <c r="I108" s="87">
        <v>65.789402109999997</v>
      </c>
      <c r="J108" s="87">
        <v>60.526567280000002</v>
      </c>
      <c r="K108" s="77">
        <f t="shared" si="4"/>
        <v>8.6950822861864285E-2</v>
      </c>
      <c r="L108" s="77">
        <f t="shared" si="5"/>
        <v>9.243377611459449</v>
      </c>
    </row>
    <row r="109" spans="1:12" x14ac:dyDescent="0.2">
      <c r="A109" s="62" t="s">
        <v>1714</v>
      </c>
      <c r="B109" s="62" t="s">
        <v>1715</v>
      </c>
      <c r="C109" s="62" t="s">
        <v>1228</v>
      </c>
      <c r="D109" s="62" t="s">
        <v>306</v>
      </c>
      <c r="E109" s="62" t="s">
        <v>1438</v>
      </c>
      <c r="F109" s="76">
        <v>3.2711226400000002</v>
      </c>
      <c r="G109" s="76">
        <v>1.5468766100000002</v>
      </c>
      <c r="H109" s="77">
        <f t="shared" si="3"/>
        <v>1.1146629400518249</v>
      </c>
      <c r="I109" s="87">
        <v>65.373154018739996</v>
      </c>
      <c r="J109" s="87">
        <v>40.957887444774649</v>
      </c>
      <c r="K109" s="77">
        <f t="shared" si="4"/>
        <v>0.59610658891734936</v>
      </c>
      <c r="L109" s="77">
        <f t="shared" si="5"/>
        <v>19.984929094171775</v>
      </c>
    </row>
    <row r="110" spans="1:12" x14ac:dyDescent="0.2">
      <c r="A110" s="62" t="s">
        <v>2943</v>
      </c>
      <c r="B110" s="62" t="s">
        <v>2944</v>
      </c>
      <c r="C110" s="62" t="s">
        <v>1378</v>
      </c>
      <c r="D110" s="62" t="s">
        <v>307</v>
      </c>
      <c r="E110" s="62" t="s">
        <v>1438</v>
      </c>
      <c r="F110" s="76">
        <v>0</v>
      </c>
      <c r="G110" s="76">
        <v>0</v>
      </c>
      <c r="H110" s="77" t="str">
        <f t="shared" si="3"/>
        <v/>
      </c>
      <c r="I110" s="87">
        <v>64.94157405</v>
      </c>
      <c r="J110" s="87">
        <v>0</v>
      </c>
      <c r="K110" s="77" t="str">
        <f t="shared" si="4"/>
        <v/>
      </c>
      <c r="L110" s="77" t="str">
        <f t="shared" si="5"/>
        <v/>
      </c>
    </row>
    <row r="111" spans="1:12" x14ac:dyDescent="0.2">
      <c r="A111" s="62" t="s">
        <v>2431</v>
      </c>
      <c r="B111" s="62" t="s">
        <v>2211</v>
      </c>
      <c r="C111" s="62" t="s">
        <v>947</v>
      </c>
      <c r="D111" s="62" t="s">
        <v>307</v>
      </c>
      <c r="E111" s="62" t="s">
        <v>308</v>
      </c>
      <c r="F111" s="76">
        <v>64.330048296000001</v>
      </c>
      <c r="G111" s="76">
        <v>41.892646640000002</v>
      </c>
      <c r="H111" s="77">
        <f t="shared" si="3"/>
        <v>0.53559284159851295</v>
      </c>
      <c r="I111" s="87">
        <v>64.495098409999997</v>
      </c>
      <c r="J111" s="87">
        <v>44.024917799999997</v>
      </c>
      <c r="K111" s="77">
        <f t="shared" si="4"/>
        <v>0.46496805974729161</v>
      </c>
      <c r="L111" s="77">
        <f t="shared" si="5"/>
        <v>1.0025656768240023</v>
      </c>
    </row>
    <row r="112" spans="1:12" x14ac:dyDescent="0.2">
      <c r="A112" s="62" t="s">
        <v>2498</v>
      </c>
      <c r="B112" s="62" t="s">
        <v>740</v>
      </c>
      <c r="C112" s="62" t="s">
        <v>1231</v>
      </c>
      <c r="D112" s="62" t="s">
        <v>307</v>
      </c>
      <c r="E112" s="62" t="s">
        <v>308</v>
      </c>
      <c r="F112" s="76">
        <v>29.807992141</v>
      </c>
      <c r="G112" s="76">
        <v>30.915769113000003</v>
      </c>
      <c r="H112" s="77">
        <f t="shared" si="3"/>
        <v>-3.5832101344494327E-2</v>
      </c>
      <c r="I112" s="87">
        <v>64.091709530973006</v>
      </c>
      <c r="J112" s="87">
        <v>56.867944258084499</v>
      </c>
      <c r="K112" s="77">
        <f t="shared" si="4"/>
        <v>0.12702701613592371</v>
      </c>
      <c r="L112" s="77">
        <f t="shared" si="5"/>
        <v>2.1501518528252959</v>
      </c>
    </row>
    <row r="113" spans="1:12" x14ac:dyDescent="0.2">
      <c r="A113" s="62" t="s">
        <v>2584</v>
      </c>
      <c r="B113" s="62" t="s">
        <v>531</v>
      </c>
      <c r="C113" s="62" t="s">
        <v>1231</v>
      </c>
      <c r="D113" s="62" t="s">
        <v>307</v>
      </c>
      <c r="E113" s="62" t="s">
        <v>308</v>
      </c>
      <c r="F113" s="76">
        <v>13.047176771</v>
      </c>
      <c r="G113" s="76">
        <v>8.505160759999999</v>
      </c>
      <c r="H113" s="77">
        <f t="shared" si="3"/>
        <v>0.53403058909376822</v>
      </c>
      <c r="I113" s="87">
        <v>62.651226990000005</v>
      </c>
      <c r="J113" s="87">
        <v>52.778950039999998</v>
      </c>
      <c r="K113" s="77">
        <f t="shared" si="4"/>
        <v>0.18704951391640079</v>
      </c>
      <c r="L113" s="77">
        <f t="shared" si="5"/>
        <v>4.8018991456646072</v>
      </c>
    </row>
    <row r="114" spans="1:12" x14ac:dyDescent="0.2">
      <c r="A114" s="62" t="s">
        <v>2534</v>
      </c>
      <c r="B114" s="62" t="s">
        <v>1148</v>
      </c>
      <c r="C114" s="62" t="s">
        <v>1231</v>
      </c>
      <c r="D114" s="62" t="s">
        <v>1149</v>
      </c>
      <c r="E114" s="62" t="s">
        <v>1438</v>
      </c>
      <c r="F114" s="76">
        <v>43.663843102000001</v>
      </c>
      <c r="G114" s="76">
        <v>17.527780304</v>
      </c>
      <c r="H114" s="77">
        <f t="shared" si="3"/>
        <v>1.491122226813598</v>
      </c>
      <c r="I114" s="87">
        <v>62.523294719999996</v>
      </c>
      <c r="J114" s="87">
        <v>31.396130399999997</v>
      </c>
      <c r="K114" s="77">
        <f t="shared" si="4"/>
        <v>0.99143314553184569</v>
      </c>
      <c r="L114" s="77">
        <f t="shared" si="5"/>
        <v>1.4319237675424898</v>
      </c>
    </row>
    <row r="115" spans="1:12" x14ac:dyDescent="0.2">
      <c r="A115" s="62" t="s">
        <v>2371</v>
      </c>
      <c r="B115" s="62" t="s">
        <v>52</v>
      </c>
      <c r="C115" s="62" t="s">
        <v>947</v>
      </c>
      <c r="D115" s="62" t="s">
        <v>306</v>
      </c>
      <c r="E115" s="62" t="s">
        <v>1438</v>
      </c>
      <c r="F115" s="76">
        <v>13.282737644999999</v>
      </c>
      <c r="G115" s="76">
        <v>12.28448429</v>
      </c>
      <c r="H115" s="77">
        <f t="shared" si="3"/>
        <v>8.1261315610343665E-2</v>
      </c>
      <c r="I115" s="87">
        <v>62.189056439999995</v>
      </c>
      <c r="J115" s="87">
        <v>37.066923060000001</v>
      </c>
      <c r="K115" s="77">
        <f t="shared" si="4"/>
        <v>0.67775070888228162</v>
      </c>
      <c r="L115" s="77">
        <f t="shared" si="5"/>
        <v>4.6819457029183837</v>
      </c>
    </row>
    <row r="116" spans="1:12" x14ac:dyDescent="0.2">
      <c r="A116" s="62" t="s">
        <v>1464</v>
      </c>
      <c r="B116" s="62" t="s">
        <v>344</v>
      </c>
      <c r="C116" s="62" t="s">
        <v>1228</v>
      </c>
      <c r="D116" s="62" t="s">
        <v>306</v>
      </c>
      <c r="E116" s="62" t="s">
        <v>1438</v>
      </c>
      <c r="F116" s="76">
        <v>5.8226E-2</v>
      </c>
      <c r="G116" s="76">
        <v>7.7431691300000001</v>
      </c>
      <c r="H116" s="77">
        <f t="shared" si="3"/>
        <v>-0.99248033989411255</v>
      </c>
      <c r="I116" s="87">
        <v>61.098663189999996</v>
      </c>
      <c r="J116" s="87">
        <v>84.495702290000011</v>
      </c>
      <c r="K116" s="77">
        <f t="shared" si="4"/>
        <v>-0.27690212005929482</v>
      </c>
      <c r="L116" s="77" t="str">
        <f t="shared" si="5"/>
        <v/>
      </c>
    </row>
    <row r="117" spans="1:12" x14ac:dyDescent="0.2">
      <c r="A117" s="62" t="s">
        <v>2562</v>
      </c>
      <c r="B117" s="62" t="s">
        <v>58</v>
      </c>
      <c r="C117" s="62" t="s">
        <v>1231</v>
      </c>
      <c r="D117" s="62" t="s">
        <v>307</v>
      </c>
      <c r="E117" s="62" t="s">
        <v>1438</v>
      </c>
      <c r="F117" s="76">
        <v>6.3974382529999998</v>
      </c>
      <c r="G117" s="76">
        <v>3.5878341549999999</v>
      </c>
      <c r="H117" s="77">
        <f t="shared" si="3"/>
        <v>0.78309196485142429</v>
      </c>
      <c r="I117" s="87">
        <v>57.453900081097999</v>
      </c>
      <c r="J117" s="87">
        <v>16.145620960000002</v>
      </c>
      <c r="K117" s="77">
        <f t="shared" si="4"/>
        <v>2.5584819080936723</v>
      </c>
      <c r="L117" s="77">
        <f t="shared" si="5"/>
        <v>8.9807666457985267</v>
      </c>
    </row>
    <row r="118" spans="1:12" x14ac:dyDescent="0.2">
      <c r="A118" s="62" t="s">
        <v>2495</v>
      </c>
      <c r="B118" s="62" t="s">
        <v>528</v>
      </c>
      <c r="C118" s="62" t="s">
        <v>1231</v>
      </c>
      <c r="D118" s="62" t="s">
        <v>1149</v>
      </c>
      <c r="E118" s="62" t="s">
        <v>308</v>
      </c>
      <c r="F118" s="76">
        <v>35.834953665</v>
      </c>
      <c r="G118" s="76">
        <v>46.942233920999996</v>
      </c>
      <c r="H118" s="77">
        <f t="shared" si="3"/>
        <v>-0.23661592830653644</v>
      </c>
      <c r="I118" s="87">
        <v>55.887967119999999</v>
      </c>
      <c r="J118" s="87">
        <v>489.87251333999995</v>
      </c>
      <c r="K118" s="77">
        <f t="shared" si="4"/>
        <v>-0.88591324151063255</v>
      </c>
      <c r="L118" s="77">
        <f t="shared" si="5"/>
        <v>1.5595936761203566</v>
      </c>
    </row>
    <row r="119" spans="1:12" x14ac:dyDescent="0.2">
      <c r="A119" s="62" t="s">
        <v>2556</v>
      </c>
      <c r="B119" s="62" t="s">
        <v>524</v>
      </c>
      <c r="C119" s="62" t="s">
        <v>1231</v>
      </c>
      <c r="D119" s="62" t="s">
        <v>1149</v>
      </c>
      <c r="E119" s="62" t="s">
        <v>308</v>
      </c>
      <c r="F119" s="76">
        <v>10.869916889000001</v>
      </c>
      <c r="G119" s="76">
        <v>6.1501788309999998</v>
      </c>
      <c r="H119" s="77">
        <f t="shared" si="3"/>
        <v>0.76741476755279758</v>
      </c>
      <c r="I119" s="87">
        <v>55.559648430000003</v>
      </c>
      <c r="J119" s="87">
        <v>17.073487266062752</v>
      </c>
      <c r="K119" s="77">
        <f t="shared" si="4"/>
        <v>2.2541476479990599</v>
      </c>
      <c r="L119" s="77">
        <f t="shared" si="5"/>
        <v>5.1113222849223936</v>
      </c>
    </row>
    <row r="120" spans="1:12" x14ac:dyDescent="0.2">
      <c r="A120" s="62" t="s">
        <v>1474</v>
      </c>
      <c r="B120" s="62" t="s">
        <v>449</v>
      </c>
      <c r="C120" s="62" t="s">
        <v>1228</v>
      </c>
      <c r="D120" s="62" t="s">
        <v>306</v>
      </c>
      <c r="E120" s="62" t="s">
        <v>1438</v>
      </c>
      <c r="F120" s="76">
        <v>0.62978038000000003</v>
      </c>
      <c r="G120" s="76">
        <v>1.20667854</v>
      </c>
      <c r="H120" s="77">
        <f t="shared" si="3"/>
        <v>-0.47808769351280578</v>
      </c>
      <c r="I120" s="87">
        <v>54.745328119999996</v>
      </c>
      <c r="J120" s="87">
        <v>109.44802738</v>
      </c>
      <c r="K120" s="77">
        <f t="shared" si="4"/>
        <v>-0.49980525523839736</v>
      </c>
      <c r="L120" s="77">
        <f t="shared" si="5"/>
        <v>86.92764947679062</v>
      </c>
    </row>
    <row r="121" spans="1:12" x14ac:dyDescent="0.2">
      <c r="A121" s="62" t="s">
        <v>2629</v>
      </c>
      <c r="B121" s="62" t="s">
        <v>473</v>
      </c>
      <c r="C121" s="62" t="s">
        <v>1226</v>
      </c>
      <c r="D121" s="62" t="s">
        <v>306</v>
      </c>
      <c r="E121" s="62" t="s">
        <v>1438</v>
      </c>
      <c r="F121" s="76">
        <v>29.62862543</v>
      </c>
      <c r="G121" s="76">
        <v>22.202367020000001</v>
      </c>
      <c r="H121" s="77">
        <f t="shared" si="3"/>
        <v>0.33448048144192866</v>
      </c>
      <c r="I121" s="87">
        <v>53.686917270000002</v>
      </c>
      <c r="J121" s="87">
        <v>12.40844517</v>
      </c>
      <c r="K121" s="77">
        <f t="shared" si="4"/>
        <v>3.3266433896004397</v>
      </c>
      <c r="L121" s="77">
        <f t="shared" si="5"/>
        <v>1.8119948695169692</v>
      </c>
    </row>
    <row r="122" spans="1:12" x14ac:dyDescent="0.2">
      <c r="A122" s="62" t="s">
        <v>2748</v>
      </c>
      <c r="B122" s="62" t="s">
        <v>441</v>
      </c>
      <c r="C122" s="62" t="s">
        <v>2780</v>
      </c>
      <c r="D122" s="62" t="s">
        <v>307</v>
      </c>
      <c r="E122" s="62" t="s">
        <v>308</v>
      </c>
      <c r="F122" s="76">
        <v>16.970256408000001</v>
      </c>
      <c r="G122" s="76">
        <v>7.0835333039999995</v>
      </c>
      <c r="H122" s="77">
        <f t="shared" si="3"/>
        <v>1.3957332703464624</v>
      </c>
      <c r="I122" s="87">
        <v>53.630727619999995</v>
      </c>
      <c r="J122" s="87">
        <v>7.9887342500000003</v>
      </c>
      <c r="K122" s="77">
        <f t="shared" si="4"/>
        <v>5.7132947400271821</v>
      </c>
      <c r="L122" s="77">
        <f t="shared" si="5"/>
        <v>3.1602779787533302</v>
      </c>
    </row>
    <row r="123" spans="1:12" x14ac:dyDescent="0.2">
      <c r="A123" s="62" t="s">
        <v>2523</v>
      </c>
      <c r="B123" s="62" t="s">
        <v>2466</v>
      </c>
      <c r="C123" s="62" t="s">
        <v>1226</v>
      </c>
      <c r="D123" s="62" t="s">
        <v>306</v>
      </c>
      <c r="E123" s="62" t="s">
        <v>308</v>
      </c>
      <c r="F123" s="76">
        <v>28.091166813000001</v>
      </c>
      <c r="G123" s="76">
        <v>19.068137508000003</v>
      </c>
      <c r="H123" s="77">
        <f t="shared" si="3"/>
        <v>0.47319929915621817</v>
      </c>
      <c r="I123" s="87">
        <v>53.51316645</v>
      </c>
      <c r="J123" s="87">
        <v>62.120341240000002</v>
      </c>
      <c r="K123" s="77">
        <f t="shared" si="4"/>
        <v>-0.13855646344160366</v>
      </c>
      <c r="L123" s="77">
        <f t="shared" si="5"/>
        <v>1.9049819755167747</v>
      </c>
    </row>
    <row r="124" spans="1:12" x14ac:dyDescent="0.2">
      <c r="A124" s="62" t="s">
        <v>2331</v>
      </c>
      <c r="B124" s="62" t="s">
        <v>182</v>
      </c>
      <c r="C124" s="62" t="s">
        <v>947</v>
      </c>
      <c r="D124" s="62" t="s">
        <v>306</v>
      </c>
      <c r="E124" s="62" t="s">
        <v>1438</v>
      </c>
      <c r="F124" s="76">
        <v>8.0088179050000008</v>
      </c>
      <c r="G124" s="76">
        <v>7.6944600300000001</v>
      </c>
      <c r="H124" s="77">
        <f t="shared" si="3"/>
        <v>4.0855092335829735E-2</v>
      </c>
      <c r="I124" s="87">
        <v>52.955671580000001</v>
      </c>
      <c r="J124" s="87">
        <v>24.382019270000001</v>
      </c>
      <c r="K124" s="77">
        <f t="shared" si="4"/>
        <v>1.1719149260601829</v>
      </c>
      <c r="L124" s="77">
        <f t="shared" si="5"/>
        <v>6.6121707607984375</v>
      </c>
    </row>
    <row r="125" spans="1:12" x14ac:dyDescent="0.2">
      <c r="A125" s="62" t="s">
        <v>534</v>
      </c>
      <c r="B125" s="62" t="s">
        <v>128</v>
      </c>
      <c r="C125" s="62" t="s">
        <v>1378</v>
      </c>
      <c r="D125" s="62" t="s">
        <v>307</v>
      </c>
      <c r="E125" s="62" t="s">
        <v>308</v>
      </c>
      <c r="F125" s="76">
        <v>9.8059765549999991</v>
      </c>
      <c r="G125" s="76">
        <v>5.7549836939999999</v>
      </c>
      <c r="H125" s="77">
        <f t="shared" si="3"/>
        <v>0.70391039773465591</v>
      </c>
      <c r="I125" s="87">
        <v>52.752228923607497</v>
      </c>
      <c r="J125" s="87">
        <v>17.760457191818201</v>
      </c>
      <c r="K125" s="77">
        <f t="shared" si="4"/>
        <v>1.9702066987278419</v>
      </c>
      <c r="L125" s="77">
        <f t="shared" si="5"/>
        <v>5.3795997397841528</v>
      </c>
    </row>
    <row r="126" spans="1:12" x14ac:dyDescent="0.2">
      <c r="A126" s="62" t="s">
        <v>2317</v>
      </c>
      <c r="B126" s="62" t="s">
        <v>222</v>
      </c>
      <c r="C126" s="62" t="s">
        <v>947</v>
      </c>
      <c r="D126" s="62" t="s">
        <v>306</v>
      </c>
      <c r="E126" s="62" t="s">
        <v>1438</v>
      </c>
      <c r="F126" s="76">
        <v>13.274528972999999</v>
      </c>
      <c r="G126" s="76">
        <v>21.281403741000002</v>
      </c>
      <c r="H126" s="77">
        <f t="shared" si="3"/>
        <v>-0.37623809338169922</v>
      </c>
      <c r="I126" s="87">
        <v>51.9624709</v>
      </c>
      <c r="J126" s="87">
        <v>37.889836380673145</v>
      </c>
      <c r="K126" s="77">
        <f t="shared" si="4"/>
        <v>0.371409218502327</v>
      </c>
      <c r="L126" s="77">
        <f t="shared" si="5"/>
        <v>3.9144493191201084</v>
      </c>
    </row>
    <row r="127" spans="1:12" x14ac:dyDescent="0.2">
      <c r="A127" s="62" t="s">
        <v>2521</v>
      </c>
      <c r="B127" s="62" t="s">
        <v>561</v>
      </c>
      <c r="C127" s="62" t="s">
        <v>1231</v>
      </c>
      <c r="D127" s="62" t="s">
        <v>1149</v>
      </c>
      <c r="E127" s="62" t="s">
        <v>1438</v>
      </c>
      <c r="F127" s="76">
        <v>23.822459109</v>
      </c>
      <c r="G127" s="76">
        <v>16.746480172000002</v>
      </c>
      <c r="H127" s="77">
        <f t="shared" si="3"/>
        <v>0.42253529483950825</v>
      </c>
      <c r="I127" s="87">
        <v>50.937273223308502</v>
      </c>
      <c r="J127" s="87">
        <v>276.61695159774752</v>
      </c>
      <c r="K127" s="77">
        <f t="shared" si="4"/>
        <v>-0.81585628455127812</v>
      </c>
      <c r="L127" s="77">
        <f t="shared" si="5"/>
        <v>2.1382038264918113</v>
      </c>
    </row>
    <row r="128" spans="1:12" x14ac:dyDescent="0.2">
      <c r="A128" s="62" t="s">
        <v>701</v>
      </c>
      <c r="B128" s="62" t="s">
        <v>823</v>
      </c>
      <c r="C128" s="62" t="s">
        <v>1232</v>
      </c>
      <c r="D128" s="62" t="s">
        <v>306</v>
      </c>
      <c r="E128" s="62" t="s">
        <v>308</v>
      </c>
      <c r="F128" s="76">
        <v>39.767850893000002</v>
      </c>
      <c r="G128" s="76">
        <v>23.188931457999999</v>
      </c>
      <c r="H128" s="77">
        <f t="shared" si="3"/>
        <v>0.7149496933495143</v>
      </c>
      <c r="I128" s="87">
        <v>50.164403010000001</v>
      </c>
      <c r="J128" s="87">
        <v>63.218281090000005</v>
      </c>
      <c r="K128" s="77">
        <f t="shared" si="4"/>
        <v>-0.20648897526043131</v>
      </c>
      <c r="L128" s="77">
        <f t="shared" si="5"/>
        <v>1.261431077705786</v>
      </c>
    </row>
    <row r="129" spans="1:12" x14ac:dyDescent="0.2">
      <c r="A129" s="62" t="s">
        <v>2518</v>
      </c>
      <c r="B129" s="62" t="s">
        <v>543</v>
      </c>
      <c r="C129" s="62" t="s">
        <v>1231</v>
      </c>
      <c r="D129" s="62" t="s">
        <v>307</v>
      </c>
      <c r="E129" s="62" t="s">
        <v>308</v>
      </c>
      <c r="F129" s="76">
        <v>20.197089098999999</v>
      </c>
      <c r="G129" s="76">
        <v>15.348002289999998</v>
      </c>
      <c r="H129" s="77">
        <f t="shared" si="3"/>
        <v>0.31594253879929557</v>
      </c>
      <c r="I129" s="87">
        <v>50.087314920000004</v>
      </c>
      <c r="J129" s="87">
        <v>33.825149670000002</v>
      </c>
      <c r="K129" s="77">
        <f t="shared" si="4"/>
        <v>0.48077142033825626</v>
      </c>
      <c r="L129" s="77">
        <f t="shared" si="5"/>
        <v>2.4799274130290354</v>
      </c>
    </row>
    <row r="130" spans="1:12" x14ac:dyDescent="0.2">
      <c r="A130" s="62" t="s">
        <v>1136</v>
      </c>
      <c r="B130" s="62" t="s">
        <v>1137</v>
      </c>
      <c r="C130" s="62" t="s">
        <v>1228</v>
      </c>
      <c r="D130" s="62" t="s">
        <v>306</v>
      </c>
      <c r="E130" s="62" t="s">
        <v>1438</v>
      </c>
      <c r="F130" s="76">
        <v>7.9891851900000006</v>
      </c>
      <c r="G130" s="76">
        <v>6.6823043000000002</v>
      </c>
      <c r="H130" s="77">
        <f t="shared" si="3"/>
        <v>0.19557338776086564</v>
      </c>
      <c r="I130" s="87">
        <v>47.963791780000001</v>
      </c>
      <c r="J130" s="87">
        <v>275.58107425999998</v>
      </c>
      <c r="K130" s="77">
        <f t="shared" si="4"/>
        <v>-0.8259539705010801</v>
      </c>
      <c r="L130" s="77">
        <f t="shared" si="5"/>
        <v>6.0035899330554878</v>
      </c>
    </row>
    <row r="131" spans="1:12" x14ac:dyDescent="0.2">
      <c r="A131" s="62" t="s">
        <v>2577</v>
      </c>
      <c r="B131" s="62" t="s">
        <v>271</v>
      </c>
      <c r="C131" s="62" t="s">
        <v>1231</v>
      </c>
      <c r="D131" s="62" t="s">
        <v>307</v>
      </c>
      <c r="E131" s="62" t="s">
        <v>1438</v>
      </c>
      <c r="F131" s="76">
        <v>4.8426959099999998</v>
      </c>
      <c r="G131" s="76">
        <v>12.6273283</v>
      </c>
      <c r="H131" s="77">
        <f t="shared" si="3"/>
        <v>-0.61649085262161119</v>
      </c>
      <c r="I131" s="87">
        <v>47.451428</v>
      </c>
      <c r="J131" s="87">
        <v>42.213151809999999</v>
      </c>
      <c r="K131" s="77">
        <f t="shared" si="4"/>
        <v>0.1240910940167963</v>
      </c>
      <c r="L131" s="77">
        <f t="shared" si="5"/>
        <v>9.798556193052395</v>
      </c>
    </row>
    <row r="132" spans="1:12" x14ac:dyDescent="0.2">
      <c r="A132" s="62" t="s">
        <v>1325</v>
      </c>
      <c r="B132" s="62" t="s">
        <v>38</v>
      </c>
      <c r="C132" s="62" t="s">
        <v>1231</v>
      </c>
      <c r="D132" s="62" t="s">
        <v>307</v>
      </c>
      <c r="E132" s="62" t="s">
        <v>308</v>
      </c>
      <c r="F132" s="76">
        <v>35.202358889999999</v>
      </c>
      <c r="G132" s="76">
        <v>28.23708105</v>
      </c>
      <c r="H132" s="77">
        <f t="shared" si="3"/>
        <v>0.24667131236640327</v>
      </c>
      <c r="I132" s="87">
        <v>44.652606390000003</v>
      </c>
      <c r="J132" s="87">
        <v>27.175133840000001</v>
      </c>
      <c r="K132" s="77">
        <f t="shared" si="4"/>
        <v>0.64314209648065535</v>
      </c>
      <c r="L132" s="77">
        <f t="shared" si="5"/>
        <v>1.268454950122236</v>
      </c>
    </row>
    <row r="133" spans="1:12" x14ac:dyDescent="0.2">
      <c r="A133" s="62" t="s">
        <v>2506</v>
      </c>
      <c r="B133" s="62" t="s">
        <v>54</v>
      </c>
      <c r="C133" s="62" t="s">
        <v>1231</v>
      </c>
      <c r="D133" s="62" t="s">
        <v>1149</v>
      </c>
      <c r="E133" s="62" t="s">
        <v>308</v>
      </c>
      <c r="F133" s="76">
        <v>17.637571875999999</v>
      </c>
      <c r="G133" s="76">
        <v>16.626764433000002</v>
      </c>
      <c r="H133" s="77">
        <f t="shared" si="3"/>
        <v>6.079399555296483E-2</v>
      </c>
      <c r="I133" s="87">
        <v>44.232094289999999</v>
      </c>
      <c r="J133" s="87">
        <v>51.776206016427004</v>
      </c>
      <c r="K133" s="77">
        <f t="shared" si="4"/>
        <v>-0.14570615166421208</v>
      </c>
      <c r="L133" s="77">
        <f t="shared" si="5"/>
        <v>2.5078335385942783</v>
      </c>
    </row>
    <row r="134" spans="1:12" x14ac:dyDescent="0.2">
      <c r="A134" s="62" t="s">
        <v>2288</v>
      </c>
      <c r="B134" s="62" t="s">
        <v>257</v>
      </c>
      <c r="C134" s="62" t="s">
        <v>947</v>
      </c>
      <c r="D134" s="62" t="s">
        <v>306</v>
      </c>
      <c r="E134" s="62" t="s">
        <v>1438</v>
      </c>
      <c r="F134" s="76">
        <v>3.780003716</v>
      </c>
      <c r="G134" s="76">
        <v>6.6643551050000003</v>
      </c>
      <c r="H134" s="77">
        <f t="shared" si="3"/>
        <v>-0.43280277589589822</v>
      </c>
      <c r="I134" s="87">
        <v>44.075956020000007</v>
      </c>
      <c r="J134" s="87">
        <v>36.172006549999999</v>
      </c>
      <c r="K134" s="77">
        <f t="shared" si="4"/>
        <v>0.21851011939507692</v>
      </c>
      <c r="L134" s="77">
        <f t="shared" si="5"/>
        <v>11.660294362525438</v>
      </c>
    </row>
    <row r="135" spans="1:12" x14ac:dyDescent="0.2">
      <c r="A135" s="62" t="s">
        <v>2434</v>
      </c>
      <c r="B135" s="62" t="s">
        <v>1862</v>
      </c>
      <c r="C135" s="62" t="s">
        <v>947</v>
      </c>
      <c r="D135" s="62" t="s">
        <v>306</v>
      </c>
      <c r="E135" s="62" t="s">
        <v>1438</v>
      </c>
      <c r="F135" s="76">
        <v>0.44010300000000002</v>
      </c>
      <c r="G135" s="76">
        <v>0.38971790000000001</v>
      </c>
      <c r="H135" s="77">
        <f t="shared" ref="H135:H198" si="6">IF(ISERROR(F135/G135-1),"",IF((F135/G135-1)&gt;10000%,"",F135/G135-1))</f>
        <v>0.12928608103451245</v>
      </c>
      <c r="I135" s="87">
        <v>43.65603943</v>
      </c>
      <c r="J135" s="87">
        <v>0.75992256000000002</v>
      </c>
      <c r="K135" s="77">
        <f t="shared" ref="K135:K198" si="7">IF(ISERROR(I135/J135-1),"",IF((I135/J135-1)&gt;10000%,"",I135/J135-1))</f>
        <v>56.448010794678865</v>
      </c>
      <c r="L135" s="77">
        <f t="shared" ref="L135:L198" si="8">IF(ISERROR(I135/F135),"",IF(I135/F135&gt;10000%,"",I135/F135))</f>
        <v>99.19505077220559</v>
      </c>
    </row>
    <row r="136" spans="1:12" x14ac:dyDescent="0.2">
      <c r="A136" s="62" t="s">
        <v>2589</v>
      </c>
      <c r="B136" s="62" t="s">
        <v>263</v>
      </c>
      <c r="C136" s="62" t="s">
        <v>1231</v>
      </c>
      <c r="D136" s="62" t="s">
        <v>307</v>
      </c>
      <c r="E136" s="62" t="s">
        <v>1438</v>
      </c>
      <c r="F136" s="76">
        <v>26.808528629999998</v>
      </c>
      <c r="G136" s="76">
        <v>11.455828689999999</v>
      </c>
      <c r="H136" s="77">
        <f t="shared" si="6"/>
        <v>1.3401649374699232</v>
      </c>
      <c r="I136" s="87">
        <v>43.272732499999996</v>
      </c>
      <c r="J136" s="87">
        <v>12.85149777</v>
      </c>
      <c r="K136" s="77">
        <f t="shared" si="7"/>
        <v>2.3671353545276301</v>
      </c>
      <c r="L136" s="77">
        <f t="shared" si="8"/>
        <v>1.6141405258465318</v>
      </c>
    </row>
    <row r="137" spans="1:12" x14ac:dyDescent="0.2">
      <c r="A137" s="62" t="s">
        <v>2338</v>
      </c>
      <c r="B137" s="62" t="s">
        <v>503</v>
      </c>
      <c r="C137" s="62" t="s">
        <v>947</v>
      </c>
      <c r="D137" s="62" t="s">
        <v>306</v>
      </c>
      <c r="E137" s="62" t="s">
        <v>1438</v>
      </c>
      <c r="F137" s="76">
        <v>49.624630454999995</v>
      </c>
      <c r="G137" s="76">
        <v>17.077176879</v>
      </c>
      <c r="H137" s="77">
        <f t="shared" si="6"/>
        <v>1.9059036400813985</v>
      </c>
      <c r="I137" s="87">
        <v>42.420876814322654</v>
      </c>
      <c r="J137" s="87">
        <v>103.375186826527</v>
      </c>
      <c r="K137" s="77">
        <f t="shared" si="7"/>
        <v>-0.58964159469420108</v>
      </c>
      <c r="L137" s="77">
        <f t="shared" si="8"/>
        <v>0.85483511766984821</v>
      </c>
    </row>
    <row r="138" spans="1:12" x14ac:dyDescent="0.2">
      <c r="A138" s="62" t="s">
        <v>2396</v>
      </c>
      <c r="B138" s="62" t="s">
        <v>141</v>
      </c>
      <c r="C138" s="62" t="s">
        <v>947</v>
      </c>
      <c r="D138" s="62" t="s">
        <v>306</v>
      </c>
      <c r="E138" s="62" t="s">
        <v>1438</v>
      </c>
      <c r="F138" s="76">
        <v>11.213902577999999</v>
      </c>
      <c r="G138" s="76">
        <v>32.096050079999998</v>
      </c>
      <c r="H138" s="77">
        <f t="shared" si="6"/>
        <v>-0.65061424848075888</v>
      </c>
      <c r="I138" s="87">
        <v>41.998911270000001</v>
      </c>
      <c r="J138" s="87">
        <v>103.22670307999999</v>
      </c>
      <c r="K138" s="77">
        <f t="shared" si="7"/>
        <v>-0.59313908110141678</v>
      </c>
      <c r="L138" s="77">
        <f t="shared" si="8"/>
        <v>3.7452538024002089</v>
      </c>
    </row>
    <row r="139" spans="1:12" x14ac:dyDescent="0.2">
      <c r="A139" s="62" t="s">
        <v>2230</v>
      </c>
      <c r="B139" s="62" t="s">
        <v>2127</v>
      </c>
      <c r="C139" s="62" t="s">
        <v>219</v>
      </c>
      <c r="D139" s="62" t="s">
        <v>1149</v>
      </c>
      <c r="E139" s="62" t="s">
        <v>308</v>
      </c>
      <c r="F139" s="76">
        <v>4.7549319999999999E-2</v>
      </c>
      <c r="G139" s="76">
        <v>0.24053078</v>
      </c>
      <c r="H139" s="77">
        <f t="shared" si="6"/>
        <v>-0.80231503011797489</v>
      </c>
      <c r="I139" s="87">
        <v>41.873209544860451</v>
      </c>
      <c r="J139" s="87">
        <v>0.92825365999999998</v>
      </c>
      <c r="K139" s="77">
        <f t="shared" si="7"/>
        <v>44.109662745483227</v>
      </c>
      <c r="L139" s="77" t="str">
        <f t="shared" si="8"/>
        <v/>
      </c>
    </row>
    <row r="140" spans="1:12" x14ac:dyDescent="0.2">
      <c r="A140" s="62" t="s">
        <v>2378</v>
      </c>
      <c r="B140" s="62" t="s">
        <v>794</v>
      </c>
      <c r="C140" s="62" t="s">
        <v>947</v>
      </c>
      <c r="D140" s="62" t="s">
        <v>306</v>
      </c>
      <c r="E140" s="62" t="s">
        <v>1438</v>
      </c>
      <c r="F140" s="76">
        <v>2.6356632000000002</v>
      </c>
      <c r="G140" s="76">
        <v>3.2038816800000003</v>
      </c>
      <c r="H140" s="77">
        <f t="shared" si="6"/>
        <v>-0.17735314120588874</v>
      </c>
      <c r="I140" s="87">
        <v>41.795105140000004</v>
      </c>
      <c r="J140" s="87">
        <v>77.440576500000006</v>
      </c>
      <c r="K140" s="77">
        <f t="shared" si="7"/>
        <v>-0.46029449896980035</v>
      </c>
      <c r="L140" s="77">
        <f t="shared" si="8"/>
        <v>15.857528814759034</v>
      </c>
    </row>
    <row r="141" spans="1:12" x14ac:dyDescent="0.2">
      <c r="A141" s="62" t="s">
        <v>2526</v>
      </c>
      <c r="B141" s="62" t="s">
        <v>556</v>
      </c>
      <c r="C141" s="62" t="s">
        <v>1231</v>
      </c>
      <c r="D141" s="62" t="s">
        <v>1149</v>
      </c>
      <c r="E141" s="62" t="s">
        <v>308</v>
      </c>
      <c r="F141" s="76">
        <v>7.1016408329999994</v>
      </c>
      <c r="G141" s="76">
        <v>8.0354954099999993</v>
      </c>
      <c r="H141" s="77">
        <f t="shared" si="6"/>
        <v>-0.11621617950746865</v>
      </c>
      <c r="I141" s="87">
        <v>41.076962569999999</v>
      </c>
      <c r="J141" s="87">
        <v>22.199353149999997</v>
      </c>
      <c r="K141" s="77">
        <f t="shared" si="7"/>
        <v>0.85036754415522253</v>
      </c>
      <c r="L141" s="77">
        <f t="shared" si="8"/>
        <v>5.7841509498935828</v>
      </c>
    </row>
    <row r="142" spans="1:12" x14ac:dyDescent="0.2">
      <c r="A142" s="62" t="s">
        <v>2668</v>
      </c>
      <c r="B142" s="62" t="s">
        <v>1364</v>
      </c>
      <c r="C142" s="62" t="s">
        <v>1226</v>
      </c>
      <c r="D142" s="62" t="s">
        <v>306</v>
      </c>
      <c r="E142" s="62" t="s">
        <v>1438</v>
      </c>
      <c r="F142" s="76">
        <v>2.2033176400000003</v>
      </c>
      <c r="G142" s="76">
        <v>1.34929214</v>
      </c>
      <c r="H142" s="77">
        <f t="shared" si="6"/>
        <v>0.63294335947143399</v>
      </c>
      <c r="I142" s="87">
        <v>40.354386759999997</v>
      </c>
      <c r="J142" s="87">
        <v>0</v>
      </c>
      <c r="K142" s="77" t="str">
        <f t="shared" si="7"/>
        <v/>
      </c>
      <c r="L142" s="77">
        <f t="shared" si="8"/>
        <v>18.315283292517002</v>
      </c>
    </row>
    <row r="143" spans="1:12" x14ac:dyDescent="0.2">
      <c r="A143" s="62" t="s">
        <v>2329</v>
      </c>
      <c r="B143" s="62" t="s">
        <v>460</v>
      </c>
      <c r="C143" s="62" t="s">
        <v>947</v>
      </c>
      <c r="D143" s="62" t="s">
        <v>306</v>
      </c>
      <c r="E143" s="62" t="s">
        <v>1438</v>
      </c>
      <c r="F143" s="76">
        <v>19.423989853999998</v>
      </c>
      <c r="G143" s="76">
        <v>21.225366951000002</v>
      </c>
      <c r="H143" s="77">
        <f t="shared" si="6"/>
        <v>-8.4869067336201365E-2</v>
      </c>
      <c r="I143" s="87">
        <v>39.618751677549348</v>
      </c>
      <c r="J143" s="87">
        <v>63.288677965319998</v>
      </c>
      <c r="K143" s="77">
        <f t="shared" si="7"/>
        <v>-0.37399937948997686</v>
      </c>
      <c r="L143" s="77">
        <f t="shared" si="8"/>
        <v>2.0396814442008488</v>
      </c>
    </row>
    <row r="144" spans="1:12" x14ac:dyDescent="0.2">
      <c r="A144" s="62" t="s">
        <v>122</v>
      </c>
      <c r="B144" s="62" t="s">
        <v>123</v>
      </c>
      <c r="C144" s="62" t="s">
        <v>1233</v>
      </c>
      <c r="D144" s="62" t="s">
        <v>307</v>
      </c>
      <c r="E144" s="62" t="s">
        <v>308</v>
      </c>
      <c r="F144" s="76">
        <v>0.26132550999999998</v>
      </c>
      <c r="G144" s="76">
        <v>3.2262674999999998E-2</v>
      </c>
      <c r="H144" s="77">
        <f t="shared" si="6"/>
        <v>7.099933127057815</v>
      </c>
      <c r="I144" s="87">
        <v>38.835854990000001</v>
      </c>
      <c r="J144" s="87">
        <v>4.9437700000000001E-3</v>
      </c>
      <c r="K144" s="77" t="str">
        <f t="shared" si="7"/>
        <v/>
      </c>
      <c r="L144" s="77" t="str">
        <f t="shared" si="8"/>
        <v/>
      </c>
    </row>
    <row r="145" spans="1:12" x14ac:dyDescent="0.2">
      <c r="A145" s="62" t="s">
        <v>1467</v>
      </c>
      <c r="B145" s="62" t="s">
        <v>336</v>
      </c>
      <c r="C145" s="62" t="s">
        <v>1228</v>
      </c>
      <c r="D145" s="62" t="s">
        <v>306</v>
      </c>
      <c r="E145" s="62" t="s">
        <v>1438</v>
      </c>
      <c r="F145" s="76">
        <v>2.30070196</v>
      </c>
      <c r="G145" s="76">
        <v>0.10003696000000001</v>
      </c>
      <c r="H145" s="77">
        <f t="shared" si="6"/>
        <v>21.998519347249257</v>
      </c>
      <c r="I145" s="87">
        <v>38.617307270000005</v>
      </c>
      <c r="J145" s="87">
        <v>17.234845190000001</v>
      </c>
      <c r="K145" s="77">
        <f t="shared" si="7"/>
        <v>1.2406529820416683</v>
      </c>
      <c r="L145" s="77">
        <f t="shared" si="8"/>
        <v>16.785010810352855</v>
      </c>
    </row>
    <row r="146" spans="1:12" x14ac:dyDescent="0.2">
      <c r="A146" s="62" t="s">
        <v>2341</v>
      </c>
      <c r="B146" s="62" t="s">
        <v>158</v>
      </c>
      <c r="C146" s="62" t="s">
        <v>947</v>
      </c>
      <c r="D146" s="62" t="s">
        <v>306</v>
      </c>
      <c r="E146" s="62" t="s">
        <v>308</v>
      </c>
      <c r="F146" s="76">
        <v>5.6968518679999995</v>
      </c>
      <c r="G146" s="76">
        <v>17.661585254000002</v>
      </c>
      <c r="H146" s="77">
        <f t="shared" si="6"/>
        <v>-0.67744391083412092</v>
      </c>
      <c r="I146" s="87">
        <v>38.124851897878251</v>
      </c>
      <c r="J146" s="87">
        <v>29.891732319999999</v>
      </c>
      <c r="K146" s="77">
        <f t="shared" si="7"/>
        <v>0.27543132963122474</v>
      </c>
      <c r="L146" s="77">
        <f t="shared" si="8"/>
        <v>6.6922666731130551</v>
      </c>
    </row>
    <row r="147" spans="1:12" x14ac:dyDescent="0.2">
      <c r="A147" s="62" t="s">
        <v>2321</v>
      </c>
      <c r="B147" s="62" t="s">
        <v>178</v>
      </c>
      <c r="C147" s="62" t="s">
        <v>947</v>
      </c>
      <c r="D147" s="62" t="s">
        <v>306</v>
      </c>
      <c r="E147" s="62" t="s">
        <v>1438</v>
      </c>
      <c r="F147" s="76">
        <v>1.347370282</v>
      </c>
      <c r="G147" s="76">
        <v>0.41522413400000002</v>
      </c>
      <c r="H147" s="77">
        <f t="shared" si="6"/>
        <v>2.2449228541229251</v>
      </c>
      <c r="I147" s="87">
        <v>37.691259500000001</v>
      </c>
      <c r="J147" s="87">
        <v>3.27828703</v>
      </c>
      <c r="K147" s="77">
        <f t="shared" si="7"/>
        <v>10.49724205204814</v>
      </c>
      <c r="L147" s="77">
        <f t="shared" si="8"/>
        <v>27.973943023332914</v>
      </c>
    </row>
    <row r="148" spans="1:12" x14ac:dyDescent="0.2">
      <c r="A148" s="62" t="s">
        <v>2379</v>
      </c>
      <c r="B148" s="62" t="s">
        <v>161</v>
      </c>
      <c r="C148" s="62" t="s">
        <v>947</v>
      </c>
      <c r="D148" s="62" t="s">
        <v>306</v>
      </c>
      <c r="E148" s="62" t="s">
        <v>1438</v>
      </c>
      <c r="F148" s="76">
        <v>10.448018166999999</v>
      </c>
      <c r="G148" s="76">
        <v>3.9886804100000002</v>
      </c>
      <c r="H148" s="77">
        <f t="shared" si="6"/>
        <v>1.6194172240036644</v>
      </c>
      <c r="I148" s="87">
        <v>37.058672579275949</v>
      </c>
      <c r="J148" s="87">
        <v>9.3082847307346501</v>
      </c>
      <c r="K148" s="77">
        <f t="shared" si="7"/>
        <v>2.9812568750624284</v>
      </c>
      <c r="L148" s="77">
        <f t="shared" si="8"/>
        <v>3.5469571345430406</v>
      </c>
    </row>
    <row r="149" spans="1:12" x14ac:dyDescent="0.2">
      <c r="A149" s="62" t="s">
        <v>1468</v>
      </c>
      <c r="B149" s="62" t="s">
        <v>335</v>
      </c>
      <c r="C149" s="62" t="s">
        <v>1228</v>
      </c>
      <c r="D149" s="62" t="s">
        <v>306</v>
      </c>
      <c r="E149" s="62" t="s">
        <v>1438</v>
      </c>
      <c r="F149" s="76">
        <v>0.43142232000000003</v>
      </c>
      <c r="G149" s="76">
        <v>0.30904170000000003</v>
      </c>
      <c r="H149" s="77">
        <f t="shared" si="6"/>
        <v>0.39600034558443076</v>
      </c>
      <c r="I149" s="87">
        <v>37.032582159999997</v>
      </c>
      <c r="J149" s="87">
        <v>16.769013390000001</v>
      </c>
      <c r="K149" s="77">
        <f t="shared" si="7"/>
        <v>1.2083936185586164</v>
      </c>
      <c r="L149" s="77">
        <f t="shared" si="8"/>
        <v>85.838354770332685</v>
      </c>
    </row>
    <row r="150" spans="1:12" x14ac:dyDescent="0.2">
      <c r="A150" s="62" t="s">
        <v>2512</v>
      </c>
      <c r="B150" s="62" t="s">
        <v>42</v>
      </c>
      <c r="C150" s="62" t="s">
        <v>1231</v>
      </c>
      <c r="D150" s="62" t="s">
        <v>1149</v>
      </c>
      <c r="E150" s="62" t="s">
        <v>308</v>
      </c>
      <c r="F150" s="76">
        <v>35.410092515000002</v>
      </c>
      <c r="G150" s="76">
        <v>49.718784540999998</v>
      </c>
      <c r="H150" s="77">
        <f t="shared" si="6"/>
        <v>-0.28779247437556532</v>
      </c>
      <c r="I150" s="87">
        <v>36.711795680000002</v>
      </c>
      <c r="J150" s="87">
        <v>64.304694310000002</v>
      </c>
      <c r="K150" s="77">
        <f t="shared" si="7"/>
        <v>-0.42909617915264764</v>
      </c>
      <c r="L150" s="77">
        <f t="shared" si="8"/>
        <v>1.0367607953706584</v>
      </c>
    </row>
    <row r="151" spans="1:12" x14ac:dyDescent="0.2">
      <c r="A151" s="62" t="s">
        <v>1299</v>
      </c>
      <c r="B151" s="62" t="s">
        <v>604</v>
      </c>
      <c r="C151" s="62" t="s">
        <v>1231</v>
      </c>
      <c r="D151" s="62" t="s">
        <v>307</v>
      </c>
      <c r="E151" s="62" t="s">
        <v>308</v>
      </c>
      <c r="F151" s="76">
        <v>11.458112182000001</v>
      </c>
      <c r="G151" s="76">
        <v>7.9302420439999999</v>
      </c>
      <c r="H151" s="77">
        <f t="shared" si="6"/>
        <v>0.44486285770674283</v>
      </c>
      <c r="I151" s="87">
        <v>36.107666000000002</v>
      </c>
      <c r="J151" s="87">
        <v>26.775151260000001</v>
      </c>
      <c r="K151" s="77">
        <f t="shared" si="7"/>
        <v>0.34855133587768194</v>
      </c>
      <c r="L151" s="77">
        <f t="shared" si="8"/>
        <v>3.1512753083987914</v>
      </c>
    </row>
    <row r="152" spans="1:12" x14ac:dyDescent="0.2">
      <c r="A152" s="62" t="s">
        <v>1290</v>
      </c>
      <c r="B152" s="62" t="s">
        <v>885</v>
      </c>
      <c r="C152" s="62" t="s">
        <v>1231</v>
      </c>
      <c r="D152" s="62" t="s">
        <v>307</v>
      </c>
      <c r="E152" s="62" t="s">
        <v>308</v>
      </c>
      <c r="F152" s="76">
        <v>9.1921725649999999</v>
      </c>
      <c r="G152" s="76">
        <v>8.1278795289999994</v>
      </c>
      <c r="H152" s="77">
        <f t="shared" si="6"/>
        <v>0.13094350527743903</v>
      </c>
      <c r="I152" s="87">
        <v>35.372375890000001</v>
      </c>
      <c r="J152" s="87">
        <v>33.510951579999997</v>
      </c>
      <c r="K152" s="77">
        <f t="shared" si="7"/>
        <v>5.5546745831918987E-2</v>
      </c>
      <c r="L152" s="77">
        <f t="shared" si="8"/>
        <v>3.848097458992819</v>
      </c>
    </row>
    <row r="153" spans="1:12" x14ac:dyDescent="0.2">
      <c r="A153" s="62" t="s">
        <v>1308</v>
      </c>
      <c r="B153" s="62" t="s">
        <v>617</v>
      </c>
      <c r="C153" s="62" t="s">
        <v>1231</v>
      </c>
      <c r="D153" s="62" t="s">
        <v>307</v>
      </c>
      <c r="E153" s="62" t="s">
        <v>308</v>
      </c>
      <c r="F153" s="76">
        <v>18.049185738000002</v>
      </c>
      <c r="G153" s="76">
        <v>22.675668911999999</v>
      </c>
      <c r="H153" s="77">
        <f t="shared" si="6"/>
        <v>-0.20402852025907181</v>
      </c>
      <c r="I153" s="87">
        <v>34.908852850000002</v>
      </c>
      <c r="J153" s="87">
        <v>65.425093289999992</v>
      </c>
      <c r="K153" s="77">
        <f t="shared" si="7"/>
        <v>-0.46643021668666529</v>
      </c>
      <c r="L153" s="77">
        <f t="shared" si="8"/>
        <v>1.9340957180414162</v>
      </c>
    </row>
    <row r="154" spans="1:12" x14ac:dyDescent="0.2">
      <c r="A154" s="62" t="s">
        <v>1316</v>
      </c>
      <c r="B154" s="62" t="s">
        <v>1266</v>
      </c>
      <c r="C154" s="62" t="s">
        <v>1231</v>
      </c>
      <c r="D154" s="62" t="s">
        <v>307</v>
      </c>
      <c r="E154" s="62" t="s">
        <v>308</v>
      </c>
      <c r="F154" s="76">
        <v>21.155420392</v>
      </c>
      <c r="G154" s="76">
        <v>6.9832970549999995</v>
      </c>
      <c r="H154" s="77">
        <f t="shared" si="6"/>
        <v>2.0294315457843575</v>
      </c>
      <c r="I154" s="87">
        <v>34.433528009999996</v>
      </c>
      <c r="J154" s="87">
        <v>36.56093018</v>
      </c>
      <c r="K154" s="77">
        <f t="shared" si="7"/>
        <v>-5.8187856805781202E-2</v>
      </c>
      <c r="L154" s="77">
        <f t="shared" si="8"/>
        <v>1.6276456516563085</v>
      </c>
    </row>
    <row r="155" spans="1:12" x14ac:dyDescent="0.2">
      <c r="A155" s="62" t="s">
        <v>2250</v>
      </c>
      <c r="B155" s="62" t="s">
        <v>1588</v>
      </c>
      <c r="C155" s="62" t="s">
        <v>219</v>
      </c>
      <c r="D155" s="62" t="s">
        <v>307</v>
      </c>
      <c r="E155" s="62" t="s">
        <v>308</v>
      </c>
      <c r="F155" s="76">
        <v>11.113809849999999</v>
      </c>
      <c r="G155" s="76">
        <v>11.133662630000002</v>
      </c>
      <c r="H155" s="77">
        <f t="shared" si="6"/>
        <v>-1.7831310916955889E-3</v>
      </c>
      <c r="I155" s="87">
        <v>33.6638360705754</v>
      </c>
      <c r="J155" s="87">
        <v>159.07561876647449</v>
      </c>
      <c r="K155" s="77">
        <f t="shared" si="7"/>
        <v>-0.78837840561856032</v>
      </c>
      <c r="L155" s="77">
        <f t="shared" si="8"/>
        <v>3.0290095408259483</v>
      </c>
    </row>
    <row r="156" spans="1:12" x14ac:dyDescent="0.2">
      <c r="A156" s="62" t="s">
        <v>2496</v>
      </c>
      <c r="B156" s="62" t="s">
        <v>1351</v>
      </c>
      <c r="C156" s="62" t="s">
        <v>1231</v>
      </c>
      <c r="D156" s="62" t="s">
        <v>1149</v>
      </c>
      <c r="E156" s="62" t="s">
        <v>308</v>
      </c>
      <c r="F156" s="76">
        <v>49.75858599</v>
      </c>
      <c r="G156" s="76">
        <v>28.221759377999998</v>
      </c>
      <c r="H156" s="77">
        <f t="shared" si="6"/>
        <v>0.76312841887486393</v>
      </c>
      <c r="I156" s="87">
        <v>33.615901369999996</v>
      </c>
      <c r="J156" s="87">
        <v>15.53384551088315</v>
      </c>
      <c r="K156" s="77">
        <f t="shared" si="7"/>
        <v>1.1640424675556607</v>
      </c>
      <c r="L156" s="77">
        <f t="shared" si="8"/>
        <v>0.67557991653452121</v>
      </c>
    </row>
    <row r="157" spans="1:12" x14ac:dyDescent="0.2">
      <c r="A157" s="62" t="s">
        <v>2740</v>
      </c>
      <c r="B157" s="62" t="s">
        <v>535</v>
      </c>
      <c r="C157" s="62" t="s">
        <v>2780</v>
      </c>
      <c r="D157" s="62" t="s">
        <v>307</v>
      </c>
      <c r="E157" s="62" t="s">
        <v>308</v>
      </c>
      <c r="F157" s="76">
        <v>195.634305885</v>
      </c>
      <c r="G157" s="76">
        <v>124.08909009</v>
      </c>
      <c r="H157" s="77">
        <f t="shared" si="6"/>
        <v>0.57656330418016055</v>
      </c>
      <c r="I157" s="87">
        <v>32.970759530000002</v>
      </c>
      <c r="J157" s="87">
        <v>33.508748439999998</v>
      </c>
      <c r="K157" s="77">
        <f t="shared" si="7"/>
        <v>-1.6055177678847232E-2</v>
      </c>
      <c r="L157" s="77">
        <f t="shared" si="8"/>
        <v>0.16853260669619596</v>
      </c>
    </row>
    <row r="158" spans="1:12" x14ac:dyDescent="0.2">
      <c r="A158" s="62" t="s">
        <v>1443</v>
      </c>
      <c r="B158" s="62" t="s">
        <v>541</v>
      </c>
      <c r="C158" s="62" t="s">
        <v>1228</v>
      </c>
      <c r="D158" s="62" t="s">
        <v>306</v>
      </c>
      <c r="E158" s="62" t="s">
        <v>308</v>
      </c>
      <c r="F158" s="76">
        <v>3.2780500000000002E-3</v>
      </c>
      <c r="G158" s="76">
        <v>1.0836254999999999E-2</v>
      </c>
      <c r="H158" s="77">
        <f t="shared" si="6"/>
        <v>-0.69749235321612491</v>
      </c>
      <c r="I158" s="87">
        <v>32.840846620000001</v>
      </c>
      <c r="J158" s="87">
        <v>21.823707500000001</v>
      </c>
      <c r="K158" s="77">
        <f t="shared" si="7"/>
        <v>0.50482435763950728</v>
      </c>
      <c r="L158" s="77" t="str">
        <f t="shared" si="8"/>
        <v/>
      </c>
    </row>
    <row r="159" spans="1:12" x14ac:dyDescent="0.2">
      <c r="A159" s="62" t="s">
        <v>1469</v>
      </c>
      <c r="B159" s="62" t="s">
        <v>345</v>
      </c>
      <c r="C159" s="62" t="s">
        <v>1228</v>
      </c>
      <c r="D159" s="62" t="s">
        <v>306</v>
      </c>
      <c r="E159" s="62" t="s">
        <v>1438</v>
      </c>
      <c r="F159" s="76">
        <v>0.34376808000000003</v>
      </c>
      <c r="G159" s="76">
        <v>0.35694853999999998</v>
      </c>
      <c r="H159" s="77">
        <f t="shared" si="6"/>
        <v>-3.6925378655421781E-2</v>
      </c>
      <c r="I159" s="87">
        <v>32.63990793</v>
      </c>
      <c r="J159" s="87">
        <v>84.643238239999988</v>
      </c>
      <c r="K159" s="77">
        <f t="shared" si="7"/>
        <v>-0.61438257079139835</v>
      </c>
      <c r="L159" s="77">
        <f t="shared" si="8"/>
        <v>94.947465541303302</v>
      </c>
    </row>
    <row r="160" spans="1:12" x14ac:dyDescent="0.2">
      <c r="A160" s="62" t="s">
        <v>2636</v>
      </c>
      <c r="B160" s="62" t="s">
        <v>21</v>
      </c>
      <c r="C160" s="62" t="s">
        <v>1231</v>
      </c>
      <c r="D160" s="62" t="s">
        <v>1149</v>
      </c>
      <c r="E160" s="62" t="s">
        <v>1438</v>
      </c>
      <c r="F160" s="76">
        <v>4.2360505599999998</v>
      </c>
      <c r="G160" s="76">
        <v>8.1477971100000008</v>
      </c>
      <c r="H160" s="77">
        <f t="shared" si="6"/>
        <v>-0.48009866927086509</v>
      </c>
      <c r="I160" s="87">
        <v>32.581451940000001</v>
      </c>
      <c r="J160" s="87">
        <v>107.64428031</v>
      </c>
      <c r="K160" s="77">
        <f t="shared" si="7"/>
        <v>-0.69732296183159836</v>
      </c>
      <c r="L160" s="77">
        <f t="shared" si="8"/>
        <v>7.6914690886031361</v>
      </c>
    </row>
    <row r="161" spans="1:12" x14ac:dyDescent="0.2">
      <c r="A161" s="62" t="s">
        <v>1294</v>
      </c>
      <c r="B161" s="62" t="s">
        <v>615</v>
      </c>
      <c r="C161" s="62" t="s">
        <v>1231</v>
      </c>
      <c r="D161" s="62" t="s">
        <v>307</v>
      </c>
      <c r="E161" s="62" t="s">
        <v>308</v>
      </c>
      <c r="F161" s="76">
        <v>23.860949579</v>
      </c>
      <c r="G161" s="76">
        <v>10.601336314999999</v>
      </c>
      <c r="H161" s="77">
        <f t="shared" si="6"/>
        <v>1.2507492329281886</v>
      </c>
      <c r="I161" s="87">
        <v>32.569733229999997</v>
      </c>
      <c r="J161" s="87">
        <v>26.315320739999997</v>
      </c>
      <c r="K161" s="77">
        <f t="shared" si="7"/>
        <v>0.23767190800350479</v>
      </c>
      <c r="L161" s="77">
        <f t="shared" si="8"/>
        <v>1.3649805982015313</v>
      </c>
    </row>
    <row r="162" spans="1:12" x14ac:dyDescent="0.2">
      <c r="A162" s="62" t="s">
        <v>2246</v>
      </c>
      <c r="B162" s="62" t="s">
        <v>1996</v>
      </c>
      <c r="C162" s="62" t="s">
        <v>219</v>
      </c>
      <c r="D162" s="62" t="s">
        <v>307</v>
      </c>
      <c r="E162" s="62" t="s">
        <v>308</v>
      </c>
      <c r="F162" s="76">
        <v>7.11842737</v>
      </c>
      <c r="G162" s="76">
        <v>5.8674689899999999</v>
      </c>
      <c r="H162" s="77">
        <f t="shared" si="6"/>
        <v>0.21320238456002483</v>
      </c>
      <c r="I162" s="87">
        <v>32.318577836074404</v>
      </c>
      <c r="J162" s="87">
        <v>26.30808609</v>
      </c>
      <c r="K162" s="77">
        <f t="shared" si="7"/>
        <v>0.22846556475117596</v>
      </c>
      <c r="L162" s="77">
        <f t="shared" si="8"/>
        <v>4.5401289015433761</v>
      </c>
    </row>
    <row r="163" spans="1:12" x14ac:dyDescent="0.2">
      <c r="A163" s="62" t="s">
        <v>1</v>
      </c>
      <c r="B163" s="62" t="s">
        <v>76</v>
      </c>
      <c r="C163" s="62" t="s">
        <v>1232</v>
      </c>
      <c r="D163" s="62" t="s">
        <v>306</v>
      </c>
      <c r="E163" s="62" t="s">
        <v>308</v>
      </c>
      <c r="F163" s="76">
        <v>24.267800822999998</v>
      </c>
      <c r="G163" s="76">
        <v>10.649456698000002</v>
      </c>
      <c r="H163" s="77">
        <f t="shared" si="6"/>
        <v>1.2787829943998514</v>
      </c>
      <c r="I163" s="87">
        <v>32.169535859999996</v>
      </c>
      <c r="J163" s="87">
        <v>3.2766337200000004</v>
      </c>
      <c r="K163" s="77">
        <f t="shared" si="7"/>
        <v>8.8178614422609289</v>
      </c>
      <c r="L163" s="77">
        <f t="shared" si="8"/>
        <v>1.3256057314229754</v>
      </c>
    </row>
    <row r="164" spans="1:12" x14ac:dyDescent="0.2">
      <c r="A164" s="62" t="s">
        <v>2294</v>
      </c>
      <c r="B164" s="62" t="s">
        <v>1352</v>
      </c>
      <c r="C164" s="62" t="s">
        <v>947</v>
      </c>
      <c r="D164" s="62" t="s">
        <v>306</v>
      </c>
      <c r="E164" s="62" t="s">
        <v>1438</v>
      </c>
      <c r="F164" s="76">
        <v>63.116169087999999</v>
      </c>
      <c r="G164" s="76">
        <v>35.850334892999996</v>
      </c>
      <c r="H164" s="77">
        <f t="shared" si="6"/>
        <v>0.76054615044401808</v>
      </c>
      <c r="I164" s="87">
        <v>32.069095930000003</v>
      </c>
      <c r="J164" s="87">
        <v>16.25874005</v>
      </c>
      <c r="K164" s="77">
        <f t="shared" si="7"/>
        <v>0.97242196082715537</v>
      </c>
      <c r="L164" s="77">
        <f t="shared" si="8"/>
        <v>0.50809636252300938</v>
      </c>
    </row>
    <row r="165" spans="1:12" x14ac:dyDescent="0.2">
      <c r="A165" s="62" t="s">
        <v>1311</v>
      </c>
      <c r="B165" s="62" t="s">
        <v>1268</v>
      </c>
      <c r="C165" s="62" t="s">
        <v>1231</v>
      </c>
      <c r="D165" s="62" t="s">
        <v>307</v>
      </c>
      <c r="E165" s="62" t="s">
        <v>308</v>
      </c>
      <c r="F165" s="76">
        <v>13.624737770999999</v>
      </c>
      <c r="G165" s="76">
        <v>30.881586742</v>
      </c>
      <c r="H165" s="77">
        <f t="shared" si="6"/>
        <v>-0.55880706892337573</v>
      </c>
      <c r="I165" s="87">
        <v>31.79229024</v>
      </c>
      <c r="J165" s="87">
        <v>116.07269240000001</v>
      </c>
      <c r="K165" s="77">
        <f t="shared" si="7"/>
        <v>-0.72610017410089811</v>
      </c>
      <c r="L165" s="77">
        <f t="shared" si="8"/>
        <v>2.3334240096473122</v>
      </c>
    </row>
    <row r="166" spans="1:12" x14ac:dyDescent="0.2">
      <c r="A166" s="62" t="s">
        <v>1460</v>
      </c>
      <c r="B166" s="62" t="s">
        <v>339</v>
      </c>
      <c r="C166" s="62" t="s">
        <v>1228</v>
      </c>
      <c r="D166" s="62" t="s">
        <v>306</v>
      </c>
      <c r="E166" s="62" t="s">
        <v>1438</v>
      </c>
      <c r="F166" s="76">
        <v>7.8532379999999999E-2</v>
      </c>
      <c r="G166" s="76">
        <v>1.687963E-2</v>
      </c>
      <c r="H166" s="77">
        <f t="shared" si="6"/>
        <v>3.6524941601208081</v>
      </c>
      <c r="I166" s="87">
        <v>31.274916989999998</v>
      </c>
      <c r="J166" s="87">
        <v>13.113822300000001</v>
      </c>
      <c r="K166" s="77">
        <f t="shared" si="7"/>
        <v>1.3848818654497093</v>
      </c>
      <c r="L166" s="77" t="str">
        <f t="shared" si="8"/>
        <v/>
      </c>
    </row>
    <row r="167" spans="1:12" x14ac:dyDescent="0.2">
      <c r="A167" s="62" t="s">
        <v>703</v>
      </c>
      <c r="B167" s="62" t="s">
        <v>825</v>
      </c>
      <c r="C167" s="62" t="s">
        <v>1232</v>
      </c>
      <c r="D167" s="62" t="s">
        <v>306</v>
      </c>
      <c r="E167" s="62" t="s">
        <v>308</v>
      </c>
      <c r="F167" s="76">
        <v>25.692202940999998</v>
      </c>
      <c r="G167" s="76">
        <v>10.63223487</v>
      </c>
      <c r="H167" s="77">
        <f t="shared" si="6"/>
        <v>1.4164442617321527</v>
      </c>
      <c r="I167" s="87">
        <v>31.257670309999998</v>
      </c>
      <c r="J167" s="87">
        <v>9.0294195500000001</v>
      </c>
      <c r="K167" s="77">
        <f t="shared" si="7"/>
        <v>2.4617585479234929</v>
      </c>
      <c r="L167" s="77">
        <f t="shared" si="8"/>
        <v>1.2166208706112369</v>
      </c>
    </row>
    <row r="168" spans="1:12" x14ac:dyDescent="0.2">
      <c r="A168" s="62" t="s">
        <v>2314</v>
      </c>
      <c r="B168" s="62" t="s">
        <v>225</v>
      </c>
      <c r="C168" s="62" t="s">
        <v>947</v>
      </c>
      <c r="D168" s="62" t="s">
        <v>306</v>
      </c>
      <c r="E168" s="62" t="s">
        <v>1438</v>
      </c>
      <c r="F168" s="76">
        <v>12.608555238999999</v>
      </c>
      <c r="G168" s="76">
        <v>13.376505217</v>
      </c>
      <c r="H168" s="77">
        <f t="shared" si="6"/>
        <v>-5.7410359846757575E-2</v>
      </c>
      <c r="I168" s="87">
        <v>29.95121540713275</v>
      </c>
      <c r="J168" s="87">
        <v>37.098513279999999</v>
      </c>
      <c r="K168" s="77">
        <f t="shared" si="7"/>
        <v>-0.19265725876730466</v>
      </c>
      <c r="L168" s="77">
        <f t="shared" si="8"/>
        <v>2.3754676756690976</v>
      </c>
    </row>
    <row r="169" spans="1:12" x14ac:dyDescent="0.2">
      <c r="A169" s="62" t="s">
        <v>1296</v>
      </c>
      <c r="B169" s="62" t="s">
        <v>601</v>
      </c>
      <c r="C169" s="62" t="s">
        <v>1231</v>
      </c>
      <c r="D169" s="62" t="s">
        <v>307</v>
      </c>
      <c r="E169" s="62" t="s">
        <v>308</v>
      </c>
      <c r="F169" s="76">
        <v>62.207688793999999</v>
      </c>
      <c r="G169" s="76">
        <v>13.272014585999999</v>
      </c>
      <c r="H169" s="77">
        <f t="shared" si="6"/>
        <v>3.6871323408293915</v>
      </c>
      <c r="I169" s="87">
        <v>29.713342359999999</v>
      </c>
      <c r="J169" s="87">
        <v>40.788888310000004</v>
      </c>
      <c r="K169" s="77">
        <f t="shared" si="7"/>
        <v>-0.27153341041865731</v>
      </c>
      <c r="L169" s="77">
        <f t="shared" si="8"/>
        <v>0.47764742487693712</v>
      </c>
    </row>
    <row r="170" spans="1:12" x14ac:dyDescent="0.2">
      <c r="A170" s="62" t="s">
        <v>1302</v>
      </c>
      <c r="B170" s="62" t="s">
        <v>608</v>
      </c>
      <c r="C170" s="62" t="s">
        <v>1231</v>
      </c>
      <c r="D170" s="62" t="s">
        <v>307</v>
      </c>
      <c r="E170" s="62" t="s">
        <v>308</v>
      </c>
      <c r="F170" s="76">
        <v>10.411007715</v>
      </c>
      <c r="G170" s="76">
        <v>10.077474408</v>
      </c>
      <c r="H170" s="77">
        <f t="shared" si="6"/>
        <v>3.3096914315676518E-2</v>
      </c>
      <c r="I170" s="87">
        <v>29.652398899999998</v>
      </c>
      <c r="J170" s="87">
        <v>22.700429510000003</v>
      </c>
      <c r="K170" s="77">
        <f t="shared" si="7"/>
        <v>0.30624836357997154</v>
      </c>
      <c r="L170" s="77">
        <f t="shared" si="8"/>
        <v>2.8481775935366307</v>
      </c>
    </row>
    <row r="171" spans="1:12" x14ac:dyDescent="0.2">
      <c r="A171" s="62" t="s">
        <v>940</v>
      </c>
      <c r="B171" s="62" t="s">
        <v>745</v>
      </c>
      <c r="C171" s="62" t="s">
        <v>1231</v>
      </c>
      <c r="D171" s="62" t="s">
        <v>307</v>
      </c>
      <c r="E171" s="62" t="s">
        <v>308</v>
      </c>
      <c r="F171" s="76">
        <v>17.375372245000001</v>
      </c>
      <c r="G171" s="76">
        <v>18.131640802</v>
      </c>
      <c r="H171" s="77">
        <f t="shared" si="6"/>
        <v>-4.1709879721231746E-2</v>
      </c>
      <c r="I171" s="87">
        <v>29.62016484349725</v>
      </c>
      <c r="J171" s="87">
        <v>17.098557030000002</v>
      </c>
      <c r="K171" s="77">
        <f t="shared" si="7"/>
        <v>0.73231956307936752</v>
      </c>
      <c r="L171" s="77">
        <f t="shared" si="8"/>
        <v>1.7047211665937605</v>
      </c>
    </row>
    <row r="172" spans="1:12" x14ac:dyDescent="0.2">
      <c r="A172" s="62" t="s">
        <v>2802</v>
      </c>
      <c r="B172" s="62" t="s">
        <v>2803</v>
      </c>
      <c r="C172" s="62" t="s">
        <v>2797</v>
      </c>
      <c r="D172" s="62" t="s">
        <v>306</v>
      </c>
      <c r="E172" s="62" t="s">
        <v>1438</v>
      </c>
      <c r="F172" s="76">
        <v>15.437969170000001</v>
      </c>
      <c r="G172" s="76">
        <v>18.174708760000001</v>
      </c>
      <c r="H172" s="77">
        <f t="shared" si="6"/>
        <v>-0.15057955679725565</v>
      </c>
      <c r="I172" s="87">
        <v>29.32206918</v>
      </c>
      <c r="J172" s="87">
        <v>32.511948310000001</v>
      </c>
      <c r="K172" s="77">
        <f t="shared" si="7"/>
        <v>-9.8114056395041116E-2</v>
      </c>
      <c r="L172" s="77">
        <f t="shared" si="8"/>
        <v>1.8993475668406195</v>
      </c>
    </row>
    <row r="173" spans="1:12" x14ac:dyDescent="0.2">
      <c r="A173" s="62" t="s">
        <v>2522</v>
      </c>
      <c r="B173" s="62" t="s">
        <v>526</v>
      </c>
      <c r="C173" s="62" t="s">
        <v>1231</v>
      </c>
      <c r="D173" s="62" t="s">
        <v>307</v>
      </c>
      <c r="E173" s="62" t="s">
        <v>308</v>
      </c>
      <c r="F173" s="76">
        <v>17.256935853999998</v>
      </c>
      <c r="G173" s="76">
        <v>12.495375096</v>
      </c>
      <c r="H173" s="77">
        <f t="shared" si="6"/>
        <v>0.38106585207868315</v>
      </c>
      <c r="I173" s="87">
        <v>28.988331780000003</v>
      </c>
      <c r="J173" s="87">
        <v>22.907995783916903</v>
      </c>
      <c r="K173" s="77">
        <f t="shared" si="7"/>
        <v>0.26542417998662038</v>
      </c>
      <c r="L173" s="77">
        <f t="shared" si="8"/>
        <v>1.6798075872363387</v>
      </c>
    </row>
    <row r="174" spans="1:12" x14ac:dyDescent="0.2">
      <c r="A174" s="62" t="s">
        <v>2511</v>
      </c>
      <c r="B174" s="62" t="s">
        <v>1333</v>
      </c>
      <c r="C174" s="62" t="s">
        <v>1231</v>
      </c>
      <c r="D174" s="62" t="s">
        <v>307</v>
      </c>
      <c r="E174" s="62" t="s">
        <v>308</v>
      </c>
      <c r="F174" s="76">
        <v>5.5358790930000001</v>
      </c>
      <c r="G174" s="76">
        <v>6.4568024929999996</v>
      </c>
      <c r="H174" s="77">
        <f t="shared" si="6"/>
        <v>-0.14262839865372967</v>
      </c>
      <c r="I174" s="87">
        <v>28.772123629999999</v>
      </c>
      <c r="J174" s="87">
        <v>26.485895579999998</v>
      </c>
      <c r="K174" s="77">
        <f t="shared" si="7"/>
        <v>8.6318699063601789E-2</v>
      </c>
      <c r="L174" s="77">
        <f t="shared" si="8"/>
        <v>5.1973901789838095</v>
      </c>
    </row>
    <row r="175" spans="1:12" x14ac:dyDescent="0.2">
      <c r="A175" s="62" t="s">
        <v>2375</v>
      </c>
      <c r="B175" s="62" t="s">
        <v>53</v>
      </c>
      <c r="C175" s="62" t="s">
        <v>947</v>
      </c>
      <c r="D175" s="62" t="s">
        <v>306</v>
      </c>
      <c r="E175" s="62" t="s">
        <v>1438</v>
      </c>
      <c r="F175" s="76">
        <v>4.8430162509999999</v>
      </c>
      <c r="G175" s="76">
        <v>7.9851263480000005</v>
      </c>
      <c r="H175" s="77">
        <f t="shared" si="6"/>
        <v>-0.39349535123974477</v>
      </c>
      <c r="I175" s="87">
        <v>28.193375554233</v>
      </c>
      <c r="J175" s="87">
        <v>10.937069303045201</v>
      </c>
      <c r="K175" s="77">
        <f t="shared" si="7"/>
        <v>1.5777815585737525</v>
      </c>
      <c r="L175" s="77">
        <f t="shared" si="8"/>
        <v>5.8214497108927832</v>
      </c>
    </row>
    <row r="176" spans="1:12" x14ac:dyDescent="0.2">
      <c r="A176" s="62" t="s">
        <v>2387</v>
      </c>
      <c r="B176" s="62" t="s">
        <v>143</v>
      </c>
      <c r="C176" s="62" t="s">
        <v>947</v>
      </c>
      <c r="D176" s="62" t="s">
        <v>306</v>
      </c>
      <c r="E176" s="62" t="s">
        <v>1438</v>
      </c>
      <c r="F176" s="76">
        <v>30.714831787999998</v>
      </c>
      <c r="G176" s="76">
        <v>8.942165224</v>
      </c>
      <c r="H176" s="77">
        <f t="shared" si="6"/>
        <v>2.4348316116508379</v>
      </c>
      <c r="I176" s="87">
        <v>27.810637149999998</v>
      </c>
      <c r="J176" s="87">
        <v>93.960993549999998</v>
      </c>
      <c r="K176" s="77">
        <f t="shared" si="7"/>
        <v>-0.704019337181647</v>
      </c>
      <c r="L176" s="77">
        <f t="shared" si="8"/>
        <v>0.90544650681972338</v>
      </c>
    </row>
    <row r="177" spans="1:12" x14ac:dyDescent="0.2">
      <c r="A177" s="62" t="s">
        <v>777</v>
      </c>
      <c r="B177" s="62" t="s">
        <v>778</v>
      </c>
      <c r="C177" s="62" t="s">
        <v>1227</v>
      </c>
      <c r="D177" s="62" t="s">
        <v>306</v>
      </c>
      <c r="E177" s="62" t="s">
        <v>1438</v>
      </c>
      <c r="F177" s="76">
        <v>6.7788459639999994</v>
      </c>
      <c r="G177" s="76">
        <v>2.8741570150000002</v>
      </c>
      <c r="H177" s="77">
        <f t="shared" si="6"/>
        <v>1.3585510216114618</v>
      </c>
      <c r="I177" s="87">
        <v>27.7441396114518</v>
      </c>
      <c r="J177" s="87">
        <v>14.266328010000001</v>
      </c>
      <c r="K177" s="77">
        <f t="shared" si="7"/>
        <v>0.94472884627386322</v>
      </c>
      <c r="L177" s="77">
        <f t="shared" si="8"/>
        <v>4.0927526246784334</v>
      </c>
    </row>
    <row r="178" spans="1:12" x14ac:dyDescent="0.2">
      <c r="A178" s="62" t="s">
        <v>1279</v>
      </c>
      <c r="B178" s="62" t="s">
        <v>1280</v>
      </c>
      <c r="C178" s="62" t="s">
        <v>1231</v>
      </c>
      <c r="D178" s="62" t="s">
        <v>307</v>
      </c>
      <c r="E178" s="62" t="s">
        <v>308</v>
      </c>
      <c r="F178" s="76">
        <v>23.051059684000002</v>
      </c>
      <c r="G178" s="76">
        <v>25.04894311</v>
      </c>
      <c r="H178" s="77">
        <f t="shared" si="6"/>
        <v>-7.9759190526581758E-2</v>
      </c>
      <c r="I178" s="87">
        <v>27.7367624</v>
      </c>
      <c r="J178" s="87">
        <v>31.849398280000003</v>
      </c>
      <c r="K178" s="77">
        <f t="shared" si="7"/>
        <v>-0.12912758488698217</v>
      </c>
      <c r="L178" s="77">
        <f t="shared" si="8"/>
        <v>1.2032749374751044</v>
      </c>
    </row>
    <row r="179" spans="1:12" x14ac:dyDescent="0.2">
      <c r="A179" s="62" t="s">
        <v>2286</v>
      </c>
      <c r="B179" s="62" t="s">
        <v>254</v>
      </c>
      <c r="C179" s="62" t="s">
        <v>947</v>
      </c>
      <c r="D179" s="62" t="s">
        <v>306</v>
      </c>
      <c r="E179" s="62" t="s">
        <v>308</v>
      </c>
      <c r="F179" s="76">
        <v>6.4831109620000005</v>
      </c>
      <c r="G179" s="76">
        <v>15.788666449999999</v>
      </c>
      <c r="H179" s="77">
        <f t="shared" si="6"/>
        <v>-0.58938197962881145</v>
      </c>
      <c r="I179" s="87">
        <v>27.413853460000002</v>
      </c>
      <c r="J179" s="87">
        <v>33.263359960000003</v>
      </c>
      <c r="K179" s="77">
        <f t="shared" si="7"/>
        <v>-0.17585434865973171</v>
      </c>
      <c r="L179" s="77">
        <f t="shared" si="8"/>
        <v>4.2285028932380007</v>
      </c>
    </row>
    <row r="180" spans="1:12" x14ac:dyDescent="0.2">
      <c r="A180" s="62" t="s">
        <v>755</v>
      </c>
      <c r="B180" s="62" t="s">
        <v>756</v>
      </c>
      <c r="C180" s="62" t="s">
        <v>1231</v>
      </c>
      <c r="D180" s="62" t="s">
        <v>307</v>
      </c>
      <c r="E180" s="62" t="s">
        <v>308</v>
      </c>
      <c r="F180" s="76">
        <v>15.883332710000001</v>
      </c>
      <c r="G180" s="76">
        <v>10.10440844</v>
      </c>
      <c r="H180" s="77">
        <f t="shared" si="6"/>
        <v>0.57192108813843645</v>
      </c>
      <c r="I180" s="87">
        <v>26.888186310677053</v>
      </c>
      <c r="J180" s="87">
        <v>15.6719591946073</v>
      </c>
      <c r="K180" s="77">
        <f t="shared" si="7"/>
        <v>0.71568761612965659</v>
      </c>
      <c r="L180" s="77">
        <f t="shared" si="8"/>
        <v>1.6928554480098812</v>
      </c>
    </row>
    <row r="181" spans="1:12" x14ac:dyDescent="0.2">
      <c r="A181" s="62" t="s">
        <v>381</v>
      </c>
      <c r="B181" s="62" t="s">
        <v>624</v>
      </c>
      <c r="C181" s="62" t="s">
        <v>1227</v>
      </c>
      <c r="D181" s="62" t="s">
        <v>306</v>
      </c>
      <c r="E181" s="62" t="s">
        <v>1438</v>
      </c>
      <c r="F181" s="76">
        <v>13.684226998</v>
      </c>
      <c r="G181" s="76">
        <v>3.381667389</v>
      </c>
      <c r="H181" s="77">
        <f t="shared" si="6"/>
        <v>3.0465916436703706</v>
      </c>
      <c r="I181" s="87">
        <v>26.646671850000001</v>
      </c>
      <c r="J181" s="87">
        <v>0.14572167000000003</v>
      </c>
      <c r="K181" s="77" t="str">
        <f t="shared" si="7"/>
        <v/>
      </c>
      <c r="L181" s="77">
        <f t="shared" si="8"/>
        <v>1.947254445128286</v>
      </c>
    </row>
    <row r="182" spans="1:12" x14ac:dyDescent="0.2">
      <c r="A182" s="62" t="s">
        <v>2295</v>
      </c>
      <c r="B182" s="62" t="s">
        <v>1353</v>
      </c>
      <c r="C182" s="62" t="s">
        <v>947</v>
      </c>
      <c r="D182" s="62" t="s">
        <v>306</v>
      </c>
      <c r="E182" s="62" t="s">
        <v>1438</v>
      </c>
      <c r="F182" s="76">
        <v>77.218708581000001</v>
      </c>
      <c r="G182" s="76">
        <v>38.672816118</v>
      </c>
      <c r="H182" s="77">
        <f t="shared" si="6"/>
        <v>0.9967180136400533</v>
      </c>
      <c r="I182" s="87">
        <v>26.423658440000001</v>
      </c>
      <c r="J182" s="87">
        <v>45.941108390000004</v>
      </c>
      <c r="K182" s="77">
        <f t="shared" si="7"/>
        <v>-0.42483628789087646</v>
      </c>
      <c r="L182" s="77">
        <f t="shared" si="8"/>
        <v>0.34219244177442326</v>
      </c>
    </row>
    <row r="183" spans="1:12" x14ac:dyDescent="0.2">
      <c r="A183" s="62" t="s">
        <v>1310</v>
      </c>
      <c r="B183" s="62" t="s">
        <v>1267</v>
      </c>
      <c r="C183" s="62" t="s">
        <v>1231</v>
      </c>
      <c r="D183" s="62" t="s">
        <v>307</v>
      </c>
      <c r="E183" s="62" t="s">
        <v>308</v>
      </c>
      <c r="F183" s="76">
        <v>6.8417397019999999</v>
      </c>
      <c r="G183" s="76">
        <v>6.3827646600000003</v>
      </c>
      <c r="H183" s="77">
        <f t="shared" si="6"/>
        <v>7.1908501479984066E-2</v>
      </c>
      <c r="I183" s="87">
        <v>26.144758489999997</v>
      </c>
      <c r="J183" s="87">
        <v>5.9141141600000005</v>
      </c>
      <c r="K183" s="77">
        <f t="shared" si="7"/>
        <v>3.4207395702351464</v>
      </c>
      <c r="L183" s="77">
        <f t="shared" si="8"/>
        <v>3.8213611784086545</v>
      </c>
    </row>
    <row r="184" spans="1:12" x14ac:dyDescent="0.2">
      <c r="A184" s="62" t="s">
        <v>2550</v>
      </c>
      <c r="B184" s="62" t="s">
        <v>2062</v>
      </c>
      <c r="C184" s="62" t="s">
        <v>1231</v>
      </c>
      <c r="D184" s="62" t="s">
        <v>1149</v>
      </c>
      <c r="E184" s="62" t="s">
        <v>1438</v>
      </c>
      <c r="F184" s="76">
        <v>13.52392124</v>
      </c>
      <c r="G184" s="76">
        <v>4.61273365</v>
      </c>
      <c r="H184" s="77">
        <f t="shared" si="6"/>
        <v>1.9318669288438106</v>
      </c>
      <c r="I184" s="87">
        <v>26.00047039</v>
      </c>
      <c r="J184" s="87">
        <v>106.69453607999999</v>
      </c>
      <c r="K184" s="77">
        <f t="shared" si="7"/>
        <v>-0.75630926057446146</v>
      </c>
      <c r="L184" s="77">
        <f t="shared" si="8"/>
        <v>1.9225541119758842</v>
      </c>
    </row>
    <row r="185" spans="1:12" x14ac:dyDescent="0.2">
      <c r="A185" s="62" t="s">
        <v>2560</v>
      </c>
      <c r="B185" s="62" t="s">
        <v>880</v>
      </c>
      <c r="C185" s="62" t="s">
        <v>1231</v>
      </c>
      <c r="D185" s="62" t="s">
        <v>307</v>
      </c>
      <c r="E185" s="62" t="s">
        <v>308</v>
      </c>
      <c r="F185" s="76">
        <v>4.3337659200000003</v>
      </c>
      <c r="G185" s="76">
        <v>2.1374738300000002</v>
      </c>
      <c r="H185" s="77">
        <f t="shared" si="6"/>
        <v>1.027517651526054</v>
      </c>
      <c r="I185" s="87">
        <v>25.982761629999999</v>
      </c>
      <c r="J185" s="87">
        <v>26.667628420000003</v>
      </c>
      <c r="K185" s="77">
        <f t="shared" si="7"/>
        <v>-2.5681578399614047E-2</v>
      </c>
      <c r="L185" s="77">
        <f t="shared" si="8"/>
        <v>5.9954234053324225</v>
      </c>
    </row>
    <row r="186" spans="1:12" x14ac:dyDescent="0.2">
      <c r="A186" s="62" t="s">
        <v>2351</v>
      </c>
      <c r="B186" s="62" t="s">
        <v>331</v>
      </c>
      <c r="C186" s="62" t="s">
        <v>947</v>
      </c>
      <c r="D186" s="62" t="s">
        <v>306</v>
      </c>
      <c r="E186" s="62" t="s">
        <v>1438</v>
      </c>
      <c r="F186" s="76">
        <v>1.966340449</v>
      </c>
      <c r="G186" s="76">
        <v>1.3196521529999998</v>
      </c>
      <c r="H186" s="77">
        <f t="shared" si="6"/>
        <v>0.49004451251026016</v>
      </c>
      <c r="I186" s="87">
        <v>25.778372090000001</v>
      </c>
      <c r="J186" s="87">
        <v>13.615746039999999</v>
      </c>
      <c r="K186" s="77">
        <f t="shared" si="7"/>
        <v>0.89327650605915698</v>
      </c>
      <c r="L186" s="77">
        <f t="shared" si="8"/>
        <v>13.109821395938747</v>
      </c>
    </row>
    <row r="187" spans="1:12" x14ac:dyDescent="0.2">
      <c r="A187" s="62" t="s">
        <v>2548</v>
      </c>
      <c r="B187" s="62" t="s">
        <v>2147</v>
      </c>
      <c r="C187" s="62" t="s">
        <v>1231</v>
      </c>
      <c r="D187" s="62" t="s">
        <v>1149</v>
      </c>
      <c r="E187" s="62" t="s">
        <v>308</v>
      </c>
      <c r="F187" s="76">
        <v>8.1595926500000004</v>
      </c>
      <c r="G187" s="76">
        <v>24.55211108</v>
      </c>
      <c r="H187" s="77">
        <f t="shared" si="6"/>
        <v>-0.66766227867685257</v>
      </c>
      <c r="I187" s="87">
        <v>25.526212668027348</v>
      </c>
      <c r="J187" s="87">
        <v>10.15451942</v>
      </c>
      <c r="K187" s="77">
        <f t="shared" si="7"/>
        <v>1.513778507110024</v>
      </c>
      <c r="L187" s="77">
        <f t="shared" si="8"/>
        <v>3.1283685059973365</v>
      </c>
    </row>
    <row r="188" spans="1:12" x14ac:dyDescent="0.2">
      <c r="A188" s="62" t="s">
        <v>2644</v>
      </c>
      <c r="B188" s="62" t="s">
        <v>883</v>
      </c>
      <c r="C188" s="62" t="s">
        <v>1231</v>
      </c>
      <c r="D188" s="62" t="s">
        <v>307</v>
      </c>
      <c r="E188" s="62" t="s">
        <v>308</v>
      </c>
      <c r="F188" s="76">
        <v>13.526644017000001</v>
      </c>
      <c r="G188" s="76">
        <v>12.673276169999999</v>
      </c>
      <c r="H188" s="77">
        <f t="shared" si="6"/>
        <v>6.7336009691012721E-2</v>
      </c>
      <c r="I188" s="87">
        <v>25.2070443</v>
      </c>
      <c r="J188" s="87">
        <v>90.380274749999998</v>
      </c>
      <c r="K188" s="77">
        <f t="shared" si="7"/>
        <v>-0.72110015852767695</v>
      </c>
      <c r="L188" s="77">
        <f t="shared" si="8"/>
        <v>1.8635105846150988</v>
      </c>
    </row>
    <row r="189" spans="1:12" x14ac:dyDescent="0.2">
      <c r="A189" s="62" t="s">
        <v>1452</v>
      </c>
      <c r="B189" s="62" t="s">
        <v>234</v>
      </c>
      <c r="C189" s="62" t="s">
        <v>1232</v>
      </c>
      <c r="D189" s="62" t="s">
        <v>306</v>
      </c>
      <c r="E189" s="62" t="s">
        <v>308</v>
      </c>
      <c r="F189" s="76">
        <v>23.078621260000002</v>
      </c>
      <c r="G189" s="76">
        <v>21.525053787000001</v>
      </c>
      <c r="H189" s="77">
        <f t="shared" si="6"/>
        <v>7.2174847430034106E-2</v>
      </c>
      <c r="I189" s="87">
        <v>25.165995149999997</v>
      </c>
      <c r="J189" s="87">
        <v>10.293268660000001</v>
      </c>
      <c r="K189" s="77">
        <f t="shared" si="7"/>
        <v>1.4448983098824506</v>
      </c>
      <c r="L189" s="77">
        <f t="shared" si="8"/>
        <v>1.0904462128167873</v>
      </c>
    </row>
    <row r="190" spans="1:12" x14ac:dyDescent="0.2">
      <c r="A190" s="62" t="s">
        <v>2536</v>
      </c>
      <c r="B190" s="62" t="s">
        <v>268</v>
      </c>
      <c r="C190" s="62" t="s">
        <v>1231</v>
      </c>
      <c r="D190" s="62" t="s">
        <v>307</v>
      </c>
      <c r="E190" s="62" t="s">
        <v>1438</v>
      </c>
      <c r="F190" s="76">
        <v>2.8974637200000002</v>
      </c>
      <c r="G190" s="76">
        <v>4.79421345</v>
      </c>
      <c r="H190" s="77">
        <f t="shared" si="6"/>
        <v>-0.39563314186605514</v>
      </c>
      <c r="I190" s="87">
        <v>25.12542085863085</v>
      </c>
      <c r="J190" s="87">
        <v>14.37666114266095</v>
      </c>
      <c r="K190" s="77">
        <f t="shared" si="7"/>
        <v>0.74765340918235146</v>
      </c>
      <c r="L190" s="77">
        <f t="shared" si="8"/>
        <v>8.6715221609852797</v>
      </c>
    </row>
    <row r="191" spans="1:12" x14ac:dyDescent="0.2">
      <c r="A191" s="62" t="s">
        <v>819</v>
      </c>
      <c r="B191" s="62" t="s">
        <v>447</v>
      </c>
      <c r="C191" s="62" t="s">
        <v>1228</v>
      </c>
      <c r="D191" s="62" t="s">
        <v>306</v>
      </c>
      <c r="E191" s="62" t="s">
        <v>1438</v>
      </c>
      <c r="F191" s="76">
        <v>3.8771547900000001</v>
      </c>
      <c r="G191" s="76">
        <v>10.875567</v>
      </c>
      <c r="H191" s="77">
        <f t="shared" si="6"/>
        <v>-0.64349860655540991</v>
      </c>
      <c r="I191" s="87">
        <v>25.085888647138148</v>
      </c>
      <c r="J191" s="87">
        <v>253.2960798559115</v>
      </c>
      <c r="K191" s="77">
        <f t="shared" si="7"/>
        <v>-0.90096219151355061</v>
      </c>
      <c r="L191" s="77">
        <f t="shared" si="8"/>
        <v>6.4701798111955569</v>
      </c>
    </row>
    <row r="192" spans="1:12" x14ac:dyDescent="0.2">
      <c r="A192" s="62" t="s">
        <v>707</v>
      </c>
      <c r="B192" s="62" t="s">
        <v>829</v>
      </c>
      <c r="C192" s="62" t="s">
        <v>1232</v>
      </c>
      <c r="D192" s="62" t="s">
        <v>306</v>
      </c>
      <c r="E192" s="62" t="s">
        <v>308</v>
      </c>
      <c r="F192" s="76">
        <v>4.4413459800000004</v>
      </c>
      <c r="G192" s="76">
        <v>7.78344916</v>
      </c>
      <c r="H192" s="77">
        <f t="shared" si="6"/>
        <v>-0.4293858816699716</v>
      </c>
      <c r="I192" s="87">
        <v>24.82075231</v>
      </c>
      <c r="J192" s="87">
        <v>3.5847174399999999</v>
      </c>
      <c r="K192" s="77">
        <f t="shared" si="7"/>
        <v>5.9240470763575717</v>
      </c>
      <c r="L192" s="77">
        <f t="shared" si="8"/>
        <v>5.5885653632415275</v>
      </c>
    </row>
    <row r="193" spans="1:12" x14ac:dyDescent="0.2">
      <c r="A193" s="62" t="s">
        <v>2400</v>
      </c>
      <c r="B193" s="62" t="s">
        <v>532</v>
      </c>
      <c r="C193" s="62" t="s">
        <v>947</v>
      </c>
      <c r="D193" s="62" t="s">
        <v>306</v>
      </c>
      <c r="E193" s="62" t="s">
        <v>1438</v>
      </c>
      <c r="F193" s="76">
        <v>12.400834336999999</v>
      </c>
      <c r="G193" s="76">
        <v>7.6582342429999999</v>
      </c>
      <c r="H193" s="77">
        <f t="shared" si="6"/>
        <v>0.61928114804466405</v>
      </c>
      <c r="I193" s="87">
        <v>24.460606859999999</v>
      </c>
      <c r="J193" s="87">
        <v>21.418718500000001</v>
      </c>
      <c r="K193" s="77">
        <f t="shared" si="7"/>
        <v>0.14202009144477978</v>
      </c>
      <c r="L193" s="77">
        <f t="shared" si="8"/>
        <v>1.9724968655550552</v>
      </c>
    </row>
    <row r="194" spans="1:12" x14ac:dyDescent="0.2">
      <c r="A194" s="62" t="s">
        <v>2239</v>
      </c>
      <c r="B194" s="62" t="s">
        <v>1152</v>
      </c>
      <c r="C194" s="62" t="s">
        <v>219</v>
      </c>
      <c r="D194" s="62" t="s">
        <v>1149</v>
      </c>
      <c r="E194" s="62" t="s">
        <v>1438</v>
      </c>
      <c r="F194" s="76">
        <v>9.6748232300000012</v>
      </c>
      <c r="G194" s="76">
        <v>1.86427685</v>
      </c>
      <c r="H194" s="77">
        <f t="shared" si="6"/>
        <v>4.1895850286399261</v>
      </c>
      <c r="I194" s="87">
        <v>24.363478593569099</v>
      </c>
      <c r="J194" s="87">
        <v>4.2379076100000006</v>
      </c>
      <c r="K194" s="77">
        <f t="shared" si="7"/>
        <v>4.7489404762104037</v>
      </c>
      <c r="L194" s="77">
        <f t="shared" si="8"/>
        <v>2.5182350120901482</v>
      </c>
    </row>
    <row r="195" spans="1:12" x14ac:dyDescent="0.2">
      <c r="A195" s="62" t="s">
        <v>2945</v>
      </c>
      <c r="B195" s="62" t="s">
        <v>2946</v>
      </c>
      <c r="C195" s="62" t="s">
        <v>1378</v>
      </c>
      <c r="D195" s="62" t="s">
        <v>307</v>
      </c>
      <c r="E195" s="62" t="s">
        <v>1438</v>
      </c>
      <c r="F195" s="76">
        <v>0.10126428999999999</v>
      </c>
      <c r="G195" s="76">
        <v>0</v>
      </c>
      <c r="H195" s="77" t="str">
        <f t="shared" si="6"/>
        <v/>
      </c>
      <c r="I195" s="87">
        <v>24.32306509</v>
      </c>
      <c r="J195" s="87">
        <v>6.3689919999999997E-2</v>
      </c>
      <c r="K195" s="77" t="str">
        <f t="shared" si="7"/>
        <v/>
      </c>
      <c r="L195" s="77" t="str">
        <f t="shared" si="8"/>
        <v/>
      </c>
    </row>
    <row r="196" spans="1:12" x14ac:dyDescent="0.2">
      <c r="A196" s="62" t="s">
        <v>1314</v>
      </c>
      <c r="B196" s="62" t="s">
        <v>882</v>
      </c>
      <c r="C196" s="62" t="s">
        <v>1231</v>
      </c>
      <c r="D196" s="62" t="s">
        <v>307</v>
      </c>
      <c r="E196" s="62" t="s">
        <v>308</v>
      </c>
      <c r="F196" s="76">
        <v>13.243130375</v>
      </c>
      <c r="G196" s="76">
        <v>14.469312987</v>
      </c>
      <c r="H196" s="77">
        <f t="shared" si="6"/>
        <v>-8.4743664961955512E-2</v>
      </c>
      <c r="I196" s="87">
        <v>23.903497329999997</v>
      </c>
      <c r="J196" s="87">
        <v>9.9100083899999998</v>
      </c>
      <c r="K196" s="77">
        <f t="shared" si="7"/>
        <v>1.4120562152218317</v>
      </c>
      <c r="L196" s="77">
        <f t="shared" si="8"/>
        <v>1.8049733449067549</v>
      </c>
    </row>
    <row r="197" spans="1:12" x14ac:dyDescent="0.2">
      <c r="A197" s="62" t="s">
        <v>588</v>
      </c>
      <c r="B197" s="62" t="s">
        <v>934</v>
      </c>
      <c r="C197" s="62" t="s">
        <v>1232</v>
      </c>
      <c r="D197" s="62" t="s">
        <v>306</v>
      </c>
      <c r="E197" s="62" t="s">
        <v>308</v>
      </c>
      <c r="F197" s="76">
        <v>1.3354085600000001</v>
      </c>
      <c r="G197" s="76">
        <v>1.6388377000000001</v>
      </c>
      <c r="H197" s="77">
        <f t="shared" si="6"/>
        <v>-0.18514898699242766</v>
      </c>
      <c r="I197" s="87">
        <v>23.900806739999997</v>
      </c>
      <c r="J197" s="87">
        <v>11.12556352</v>
      </c>
      <c r="K197" s="77">
        <f t="shared" si="7"/>
        <v>1.1482783049177177</v>
      </c>
      <c r="L197" s="77">
        <f t="shared" si="8"/>
        <v>17.897748641060076</v>
      </c>
    </row>
    <row r="198" spans="1:12" x14ac:dyDescent="0.2">
      <c r="A198" s="62" t="s">
        <v>1306</v>
      </c>
      <c r="B198" s="62" t="s">
        <v>613</v>
      </c>
      <c r="C198" s="62" t="s">
        <v>1231</v>
      </c>
      <c r="D198" s="62" t="s">
        <v>307</v>
      </c>
      <c r="E198" s="62" t="s">
        <v>308</v>
      </c>
      <c r="F198" s="76">
        <v>4.5109145930000007</v>
      </c>
      <c r="G198" s="76">
        <v>1.8825899480000001</v>
      </c>
      <c r="H198" s="77">
        <f t="shared" si="6"/>
        <v>1.396121682149766</v>
      </c>
      <c r="I198" s="87">
        <v>23.833583570000002</v>
      </c>
      <c r="J198" s="87">
        <v>6.6691883700000005</v>
      </c>
      <c r="K198" s="77">
        <f t="shared" si="7"/>
        <v>2.5736857692025272</v>
      </c>
      <c r="L198" s="77">
        <f t="shared" si="8"/>
        <v>5.2835368701027408</v>
      </c>
    </row>
    <row r="199" spans="1:12" x14ac:dyDescent="0.2">
      <c r="A199" s="62" t="s">
        <v>2376</v>
      </c>
      <c r="B199" s="62" t="s">
        <v>505</v>
      </c>
      <c r="C199" s="62" t="s">
        <v>947</v>
      </c>
      <c r="D199" s="62" t="s">
        <v>306</v>
      </c>
      <c r="E199" s="62" t="s">
        <v>1438</v>
      </c>
      <c r="F199" s="76">
        <v>4.8236985269999995</v>
      </c>
      <c r="G199" s="76">
        <v>5.1348554689999997</v>
      </c>
      <c r="H199" s="77">
        <f t="shared" ref="H199:H262" si="9">IF(ISERROR(F199/G199-1),"",IF((F199/G199-1)&gt;10000%,"",F199/G199-1))</f>
        <v>-6.0597020476721886E-2</v>
      </c>
      <c r="I199" s="87">
        <v>23.057687319367599</v>
      </c>
      <c r="J199" s="87">
        <v>3.8219479615760701</v>
      </c>
      <c r="K199" s="77">
        <f t="shared" ref="K199:K262" si="10">IF(ISERROR(I199/J199-1),"",IF((I199/J199-1)&gt;10000%,"",I199/J199-1))</f>
        <v>5.0329673640713883</v>
      </c>
      <c r="L199" s="77">
        <f t="shared" ref="L199:L262" si="11">IF(ISERROR(I199/F199),"",IF(I199/F199&gt;10000%,"",I199/F199))</f>
        <v>4.780084657095653</v>
      </c>
    </row>
    <row r="200" spans="1:12" x14ac:dyDescent="0.2">
      <c r="A200" s="62" t="s">
        <v>2549</v>
      </c>
      <c r="B200" s="62" t="s">
        <v>563</v>
      </c>
      <c r="C200" s="62" t="s">
        <v>1231</v>
      </c>
      <c r="D200" s="62" t="s">
        <v>307</v>
      </c>
      <c r="E200" s="62" t="s">
        <v>308</v>
      </c>
      <c r="F200" s="76">
        <v>5.5593163560000001</v>
      </c>
      <c r="G200" s="76">
        <v>2.3875479350000002</v>
      </c>
      <c r="H200" s="77">
        <f t="shared" si="9"/>
        <v>1.3284627188019158</v>
      </c>
      <c r="I200" s="87">
        <v>22.944457857122099</v>
      </c>
      <c r="J200" s="87">
        <v>37.323719931893599</v>
      </c>
      <c r="K200" s="77">
        <f t="shared" si="10"/>
        <v>-0.38525801021468487</v>
      </c>
      <c r="L200" s="77">
        <f t="shared" si="11"/>
        <v>4.1272085249041188</v>
      </c>
    </row>
    <row r="201" spans="1:12" x14ac:dyDescent="0.2">
      <c r="A201" s="62" t="s">
        <v>2221</v>
      </c>
      <c r="B201" s="62" t="s">
        <v>1713</v>
      </c>
      <c r="C201" s="62" t="s">
        <v>219</v>
      </c>
      <c r="D201" s="62" t="s">
        <v>1149</v>
      </c>
      <c r="E201" s="62" t="s">
        <v>308</v>
      </c>
      <c r="F201" s="76">
        <v>6.1019685499999996</v>
      </c>
      <c r="G201" s="76">
        <v>10.511462720000001</v>
      </c>
      <c r="H201" s="77">
        <f t="shared" si="9"/>
        <v>-0.41949386945074008</v>
      </c>
      <c r="I201" s="87">
        <v>22.84973892</v>
      </c>
      <c r="J201" s="87">
        <v>40.286159040000001</v>
      </c>
      <c r="K201" s="77">
        <f t="shared" si="10"/>
        <v>-0.4328141608806001</v>
      </c>
      <c r="L201" s="77">
        <f t="shared" si="11"/>
        <v>3.7446503915527396</v>
      </c>
    </row>
    <row r="202" spans="1:12" x14ac:dyDescent="0.2">
      <c r="A202" s="62" t="s">
        <v>2507</v>
      </c>
      <c r="B202" s="62" t="s">
        <v>2177</v>
      </c>
      <c r="C202" s="62" t="s">
        <v>1231</v>
      </c>
      <c r="D202" s="62" t="s">
        <v>1149</v>
      </c>
      <c r="E202" s="62" t="s">
        <v>308</v>
      </c>
      <c r="F202" s="76">
        <v>24.755038261999999</v>
      </c>
      <c r="G202" s="76">
        <v>13.360551381999999</v>
      </c>
      <c r="H202" s="77">
        <f t="shared" si="9"/>
        <v>0.85284555661012784</v>
      </c>
      <c r="I202" s="87">
        <v>22.370636229999999</v>
      </c>
      <c r="J202" s="87">
        <v>21.06996182</v>
      </c>
      <c r="K202" s="77">
        <f t="shared" si="10"/>
        <v>6.1731218172658142E-2</v>
      </c>
      <c r="L202" s="77">
        <f t="shared" si="11"/>
        <v>0.9036801314235835</v>
      </c>
    </row>
    <row r="203" spans="1:12" x14ac:dyDescent="0.2">
      <c r="A203" s="62" t="s">
        <v>1475</v>
      </c>
      <c r="B203" s="62" t="s">
        <v>442</v>
      </c>
      <c r="C203" s="62" t="s">
        <v>1228</v>
      </c>
      <c r="D203" s="62" t="s">
        <v>306</v>
      </c>
      <c r="E203" s="62" t="s">
        <v>1438</v>
      </c>
      <c r="F203" s="76">
        <v>1.17211E-2</v>
      </c>
      <c r="G203" s="76">
        <v>1.2224299999999999E-2</v>
      </c>
      <c r="H203" s="77">
        <f t="shared" si="9"/>
        <v>-4.1163911226000605E-2</v>
      </c>
      <c r="I203" s="87">
        <v>22.366593160000001</v>
      </c>
      <c r="J203" s="87">
        <v>77.395795959999987</v>
      </c>
      <c r="K203" s="77">
        <f t="shared" si="10"/>
        <v>-0.71101023146580733</v>
      </c>
      <c r="L203" s="77" t="str">
        <f t="shared" si="11"/>
        <v/>
      </c>
    </row>
    <row r="204" spans="1:12" x14ac:dyDescent="0.2">
      <c r="A204" s="62" t="s">
        <v>1091</v>
      </c>
      <c r="B204" s="62" t="s">
        <v>1095</v>
      </c>
      <c r="C204" s="62" t="s">
        <v>1232</v>
      </c>
      <c r="D204" s="62" t="s">
        <v>306</v>
      </c>
      <c r="E204" s="62" t="s">
        <v>1438</v>
      </c>
      <c r="F204" s="76">
        <v>18.442079656000001</v>
      </c>
      <c r="G204" s="76">
        <v>3.5807000010000003</v>
      </c>
      <c r="H204" s="77">
        <f t="shared" si="9"/>
        <v>4.1504118331191071</v>
      </c>
      <c r="I204" s="87">
        <v>22.021742710000002</v>
      </c>
      <c r="J204" s="87">
        <v>0.23761948999999999</v>
      </c>
      <c r="K204" s="77">
        <f t="shared" si="10"/>
        <v>91.676500189441541</v>
      </c>
      <c r="L204" s="77">
        <f t="shared" si="11"/>
        <v>1.1941030036075884</v>
      </c>
    </row>
    <row r="205" spans="1:12" x14ac:dyDescent="0.2">
      <c r="A205" s="62" t="s">
        <v>1583</v>
      </c>
      <c r="B205" s="62" t="s">
        <v>822</v>
      </c>
      <c r="C205" s="62" t="s">
        <v>1230</v>
      </c>
      <c r="D205" s="62" t="s">
        <v>306</v>
      </c>
      <c r="E205" s="62" t="s">
        <v>1438</v>
      </c>
      <c r="F205" s="76">
        <v>31.887784543999999</v>
      </c>
      <c r="G205" s="76">
        <v>34.967730158999998</v>
      </c>
      <c r="H205" s="77">
        <f t="shared" si="9"/>
        <v>-8.8079655184804206E-2</v>
      </c>
      <c r="I205" s="87">
        <v>22.011831960000002</v>
      </c>
      <c r="J205" s="87">
        <v>25.24656882</v>
      </c>
      <c r="K205" s="77">
        <f t="shared" si="10"/>
        <v>-0.12812580129453011</v>
      </c>
      <c r="L205" s="77">
        <f t="shared" si="11"/>
        <v>0.69029041292057225</v>
      </c>
    </row>
    <row r="206" spans="1:12" x14ac:dyDescent="0.2">
      <c r="A206" s="62" t="s">
        <v>1293</v>
      </c>
      <c r="B206" s="62" t="s">
        <v>614</v>
      </c>
      <c r="C206" s="62" t="s">
        <v>1231</v>
      </c>
      <c r="D206" s="62" t="s">
        <v>307</v>
      </c>
      <c r="E206" s="62" t="s">
        <v>308</v>
      </c>
      <c r="F206" s="76">
        <v>9.5321413190000008</v>
      </c>
      <c r="G206" s="76">
        <v>0.75009636699999993</v>
      </c>
      <c r="H206" s="77">
        <f t="shared" si="9"/>
        <v>11.707888930489917</v>
      </c>
      <c r="I206" s="87">
        <v>21.663664019999999</v>
      </c>
      <c r="J206" s="87">
        <v>3.8771752000000004</v>
      </c>
      <c r="K206" s="77">
        <f t="shared" si="10"/>
        <v>4.5874864824266899</v>
      </c>
      <c r="L206" s="77">
        <f t="shared" si="11"/>
        <v>2.2726964797320792</v>
      </c>
    </row>
    <row r="207" spans="1:12" x14ac:dyDescent="0.2">
      <c r="A207" s="62" t="s">
        <v>817</v>
      </c>
      <c r="B207" s="62" t="s">
        <v>448</v>
      </c>
      <c r="C207" s="62" t="s">
        <v>1228</v>
      </c>
      <c r="D207" s="62" t="s">
        <v>306</v>
      </c>
      <c r="E207" s="62" t="s">
        <v>1438</v>
      </c>
      <c r="F207" s="76">
        <v>9.5660136799999993</v>
      </c>
      <c r="G207" s="76">
        <v>1.07770754</v>
      </c>
      <c r="H207" s="77">
        <f t="shared" si="9"/>
        <v>7.8762612535864776</v>
      </c>
      <c r="I207" s="87">
        <v>21.651339205804252</v>
      </c>
      <c r="J207" s="87">
        <v>12.127493093537501</v>
      </c>
      <c r="K207" s="77">
        <f t="shared" si="10"/>
        <v>0.78531037196317333</v>
      </c>
      <c r="L207" s="77">
        <f t="shared" si="11"/>
        <v>2.2633606777158879</v>
      </c>
    </row>
    <row r="208" spans="1:12" x14ac:dyDescent="0.2">
      <c r="A208" s="62" t="s">
        <v>1925</v>
      </c>
      <c r="B208" s="62" t="s">
        <v>1926</v>
      </c>
      <c r="C208" s="62" t="s">
        <v>1378</v>
      </c>
      <c r="D208" s="62" t="s">
        <v>306</v>
      </c>
      <c r="E208" s="62" t="s">
        <v>1438</v>
      </c>
      <c r="F208" s="76">
        <v>17.708257900875999</v>
      </c>
      <c r="G208" s="76">
        <v>3.8031795462059201</v>
      </c>
      <c r="H208" s="77">
        <f t="shared" si="9"/>
        <v>3.6561719439572311</v>
      </c>
      <c r="I208" s="87">
        <v>21.31850329073955</v>
      </c>
      <c r="J208" s="87">
        <v>3.2244163090443099</v>
      </c>
      <c r="K208" s="77">
        <f t="shared" si="10"/>
        <v>5.6115852444184471</v>
      </c>
      <c r="L208" s="77">
        <f t="shared" si="11"/>
        <v>1.2038735492826178</v>
      </c>
    </row>
    <row r="209" spans="1:12" x14ac:dyDescent="0.2">
      <c r="A209" s="62" t="s">
        <v>2749</v>
      </c>
      <c r="B209" s="62" t="s">
        <v>73</v>
      </c>
      <c r="C209" s="62" t="s">
        <v>2780</v>
      </c>
      <c r="D209" s="62" t="s">
        <v>307</v>
      </c>
      <c r="E209" s="62" t="s">
        <v>308</v>
      </c>
      <c r="F209" s="76">
        <v>1.6941496969999998</v>
      </c>
      <c r="G209" s="76">
        <v>3.2421126609999997</v>
      </c>
      <c r="H209" s="77">
        <f t="shared" si="9"/>
        <v>-0.47745501956818026</v>
      </c>
      <c r="I209" s="87">
        <v>21.189287019999998</v>
      </c>
      <c r="J209" s="87">
        <v>0.90645034999999996</v>
      </c>
      <c r="K209" s="77">
        <f t="shared" si="10"/>
        <v>22.376114334337231</v>
      </c>
      <c r="L209" s="77">
        <f t="shared" si="11"/>
        <v>12.507328636614572</v>
      </c>
    </row>
    <row r="210" spans="1:12" x14ac:dyDescent="0.2">
      <c r="A210" s="62" t="s">
        <v>2503</v>
      </c>
      <c r="B210" s="62" t="s">
        <v>55</v>
      </c>
      <c r="C210" s="62" t="s">
        <v>1231</v>
      </c>
      <c r="D210" s="62" t="s">
        <v>307</v>
      </c>
      <c r="E210" s="62" t="s">
        <v>308</v>
      </c>
      <c r="F210" s="76">
        <v>23.57002035</v>
      </c>
      <c r="G210" s="76">
        <v>18.366315411999999</v>
      </c>
      <c r="H210" s="77">
        <f t="shared" si="9"/>
        <v>0.28332873639968392</v>
      </c>
      <c r="I210" s="87">
        <v>21.101164870000002</v>
      </c>
      <c r="J210" s="87">
        <v>21.197667629999998</v>
      </c>
      <c r="K210" s="77">
        <f t="shared" si="10"/>
        <v>-4.5525178375483977E-3</v>
      </c>
      <c r="L210" s="77">
        <f t="shared" si="11"/>
        <v>0.89525441881937118</v>
      </c>
    </row>
    <row r="211" spans="1:12" x14ac:dyDescent="0.2">
      <c r="A211" s="62" t="s">
        <v>818</v>
      </c>
      <c r="B211" s="62" t="s">
        <v>450</v>
      </c>
      <c r="C211" s="62" t="s">
        <v>1228</v>
      </c>
      <c r="D211" s="62" t="s">
        <v>306</v>
      </c>
      <c r="E211" s="62" t="s">
        <v>1438</v>
      </c>
      <c r="F211" s="76">
        <v>3.2238429900000001</v>
      </c>
      <c r="G211" s="76">
        <v>0.1161267</v>
      </c>
      <c r="H211" s="77">
        <f t="shared" si="9"/>
        <v>26.761427733673653</v>
      </c>
      <c r="I211" s="87">
        <v>21.098707824195852</v>
      </c>
      <c r="J211" s="87">
        <v>3.0065039081112102</v>
      </c>
      <c r="K211" s="77">
        <f t="shared" si="10"/>
        <v>6.0176884744017478</v>
      </c>
      <c r="L211" s="77">
        <f t="shared" si="11"/>
        <v>6.5445829370852371</v>
      </c>
    </row>
    <row r="212" spans="1:12" x14ac:dyDescent="0.2">
      <c r="A212" s="62" t="s">
        <v>313</v>
      </c>
      <c r="B212" s="62" t="s">
        <v>314</v>
      </c>
      <c r="C212" s="62" t="s">
        <v>1227</v>
      </c>
      <c r="D212" s="62" t="s">
        <v>306</v>
      </c>
      <c r="E212" s="62" t="s">
        <v>1438</v>
      </c>
      <c r="F212" s="76">
        <v>2.5561514550000002</v>
      </c>
      <c r="G212" s="76">
        <v>3.0391883439999998</v>
      </c>
      <c r="H212" s="77">
        <f t="shared" si="9"/>
        <v>-0.15893614818364799</v>
      </c>
      <c r="I212" s="87">
        <v>20.9177064</v>
      </c>
      <c r="J212" s="87">
        <v>0</v>
      </c>
      <c r="K212" s="77" t="str">
        <f t="shared" si="10"/>
        <v/>
      </c>
      <c r="L212" s="77">
        <f t="shared" si="11"/>
        <v>8.1832812993469499</v>
      </c>
    </row>
    <row r="213" spans="1:12" x14ac:dyDescent="0.2">
      <c r="A213" s="62" t="s">
        <v>2647</v>
      </c>
      <c r="B213" s="62" t="s">
        <v>1724</v>
      </c>
      <c r="C213" s="62" t="s">
        <v>1226</v>
      </c>
      <c r="D213" s="62" t="s">
        <v>306</v>
      </c>
      <c r="E213" s="62" t="s">
        <v>308</v>
      </c>
      <c r="F213" s="76">
        <v>15.424784468</v>
      </c>
      <c r="G213" s="76">
        <v>5.6564942580000004</v>
      </c>
      <c r="H213" s="77">
        <f t="shared" si="9"/>
        <v>1.7269159596838044</v>
      </c>
      <c r="I213" s="87">
        <v>20.121821690000001</v>
      </c>
      <c r="J213" s="87">
        <v>22.149116899999999</v>
      </c>
      <c r="K213" s="77">
        <f t="shared" si="10"/>
        <v>-9.1529392307284185E-2</v>
      </c>
      <c r="L213" s="77">
        <f t="shared" si="11"/>
        <v>1.3045123406258541</v>
      </c>
    </row>
    <row r="214" spans="1:12" x14ac:dyDescent="0.2">
      <c r="A214" s="62" t="s">
        <v>1270</v>
      </c>
      <c r="B214" s="62" t="s">
        <v>1271</v>
      </c>
      <c r="C214" s="62" t="s">
        <v>1231</v>
      </c>
      <c r="D214" s="62" t="s">
        <v>307</v>
      </c>
      <c r="E214" s="62" t="s">
        <v>308</v>
      </c>
      <c r="F214" s="76">
        <v>9.2859752150000006</v>
      </c>
      <c r="G214" s="76">
        <v>12.483972620999999</v>
      </c>
      <c r="H214" s="77">
        <f t="shared" si="9"/>
        <v>-0.25616824892906809</v>
      </c>
      <c r="I214" s="87">
        <v>19.976619019797102</v>
      </c>
      <c r="J214" s="87">
        <v>19.624208770087552</v>
      </c>
      <c r="K214" s="77">
        <f t="shared" si="10"/>
        <v>1.7957934194356762E-2</v>
      </c>
      <c r="L214" s="77">
        <f t="shared" si="11"/>
        <v>2.1512677513427008</v>
      </c>
    </row>
    <row r="215" spans="1:12" x14ac:dyDescent="0.2">
      <c r="A215" s="62" t="s">
        <v>413</v>
      </c>
      <c r="B215" s="62" t="s">
        <v>414</v>
      </c>
      <c r="C215" s="62" t="s">
        <v>433</v>
      </c>
      <c r="D215" s="62" t="s">
        <v>307</v>
      </c>
      <c r="E215" s="62" t="s">
        <v>308</v>
      </c>
      <c r="F215" s="76">
        <v>4.7911837369999999</v>
      </c>
      <c r="G215" s="76">
        <v>3.186880742</v>
      </c>
      <c r="H215" s="77">
        <f t="shared" si="9"/>
        <v>0.50340854424103187</v>
      </c>
      <c r="I215" s="87">
        <v>19.86829526</v>
      </c>
      <c r="J215" s="87">
        <v>5.9581450299999998</v>
      </c>
      <c r="K215" s="77">
        <f t="shared" si="10"/>
        <v>2.3346444505732351</v>
      </c>
      <c r="L215" s="77">
        <f t="shared" si="11"/>
        <v>4.1468447779547137</v>
      </c>
    </row>
    <row r="216" spans="1:12" x14ac:dyDescent="0.2">
      <c r="A216" s="62" t="s">
        <v>2290</v>
      </c>
      <c r="B216" s="62" t="s">
        <v>1247</v>
      </c>
      <c r="C216" s="62" t="s">
        <v>947</v>
      </c>
      <c r="D216" s="62" t="s">
        <v>306</v>
      </c>
      <c r="E216" s="62" t="s">
        <v>1438</v>
      </c>
      <c r="F216" s="76">
        <v>12.177311365</v>
      </c>
      <c r="G216" s="76">
        <v>9.4545029189999994</v>
      </c>
      <c r="H216" s="77">
        <f t="shared" si="9"/>
        <v>0.28799065052147554</v>
      </c>
      <c r="I216" s="87">
        <v>19.851118221230649</v>
      </c>
      <c r="J216" s="87">
        <v>23.220548469946898</v>
      </c>
      <c r="K216" s="77">
        <f t="shared" si="10"/>
        <v>-0.1451055410287625</v>
      </c>
      <c r="L216" s="77">
        <f t="shared" si="11"/>
        <v>1.6301725090389565</v>
      </c>
    </row>
    <row r="217" spans="1:12" x14ac:dyDescent="0.2">
      <c r="A217" s="62" t="s">
        <v>2508</v>
      </c>
      <c r="B217" s="62" t="s">
        <v>891</v>
      </c>
      <c r="C217" s="62" t="s">
        <v>1231</v>
      </c>
      <c r="D217" s="62" t="s">
        <v>307</v>
      </c>
      <c r="E217" s="62" t="s">
        <v>308</v>
      </c>
      <c r="F217" s="76">
        <v>131.59436522999999</v>
      </c>
      <c r="G217" s="76">
        <v>16.132273515000001</v>
      </c>
      <c r="H217" s="77">
        <f t="shared" si="9"/>
        <v>7.1572113879449049</v>
      </c>
      <c r="I217" s="87">
        <v>19.604562016399747</v>
      </c>
      <c r="J217" s="87">
        <v>17.829437460000001</v>
      </c>
      <c r="K217" s="77">
        <f t="shared" si="10"/>
        <v>9.9561444963263801E-2</v>
      </c>
      <c r="L217" s="77">
        <f t="shared" si="11"/>
        <v>0.14897721480805801</v>
      </c>
    </row>
    <row r="218" spans="1:12" x14ac:dyDescent="0.2">
      <c r="A218" s="62" t="s">
        <v>1146</v>
      </c>
      <c r="B218" s="62" t="s">
        <v>1147</v>
      </c>
      <c r="C218" s="62" t="s">
        <v>698</v>
      </c>
      <c r="D218" s="62" t="s">
        <v>306</v>
      </c>
      <c r="E218" s="62" t="s">
        <v>1438</v>
      </c>
      <c r="F218" s="76">
        <v>12.54598586</v>
      </c>
      <c r="G218" s="76">
        <v>0.13532482999999998</v>
      </c>
      <c r="H218" s="77">
        <f t="shared" si="9"/>
        <v>91.710154226685532</v>
      </c>
      <c r="I218" s="87">
        <v>19.50775775</v>
      </c>
      <c r="J218" s="87">
        <v>6.5393183499999994</v>
      </c>
      <c r="K218" s="77">
        <f t="shared" si="10"/>
        <v>1.9831485035439513</v>
      </c>
      <c r="L218" s="77">
        <f t="shared" si="11"/>
        <v>1.5549003456313475</v>
      </c>
    </row>
    <row r="219" spans="1:12" x14ac:dyDescent="0.2">
      <c r="A219" s="62" t="s">
        <v>1582</v>
      </c>
      <c r="B219" s="62" t="s">
        <v>821</v>
      </c>
      <c r="C219" s="62" t="s">
        <v>1230</v>
      </c>
      <c r="D219" s="62" t="s">
        <v>306</v>
      </c>
      <c r="E219" s="62" t="s">
        <v>1438</v>
      </c>
      <c r="F219" s="76">
        <v>37.952353020000004</v>
      </c>
      <c r="G219" s="76">
        <v>27.241788761999999</v>
      </c>
      <c r="H219" s="77">
        <f t="shared" si="9"/>
        <v>0.39316670250891672</v>
      </c>
      <c r="I219" s="87">
        <v>19.20093937</v>
      </c>
      <c r="J219" s="87">
        <v>30.407952859999998</v>
      </c>
      <c r="K219" s="77">
        <f t="shared" si="10"/>
        <v>-0.36855534279462177</v>
      </c>
      <c r="L219" s="77">
        <f t="shared" si="11"/>
        <v>0.50592223780911694</v>
      </c>
    </row>
    <row r="220" spans="1:12" x14ac:dyDescent="0.2">
      <c r="A220" s="62" t="s">
        <v>2631</v>
      </c>
      <c r="B220" s="62" t="s">
        <v>1139</v>
      </c>
      <c r="C220" s="62" t="s">
        <v>1231</v>
      </c>
      <c r="D220" s="62" t="s">
        <v>1149</v>
      </c>
      <c r="E220" s="62" t="s">
        <v>1438</v>
      </c>
      <c r="F220" s="76">
        <v>3.5902578350000001</v>
      </c>
      <c r="G220" s="76">
        <v>0.19012039</v>
      </c>
      <c r="H220" s="77">
        <f t="shared" si="9"/>
        <v>17.884128288396631</v>
      </c>
      <c r="I220" s="87">
        <v>19.197791873376751</v>
      </c>
      <c r="J220" s="87">
        <v>4.0921999999999998E-3</v>
      </c>
      <c r="K220" s="77" t="str">
        <f t="shared" si="10"/>
        <v/>
      </c>
      <c r="L220" s="77">
        <f t="shared" si="11"/>
        <v>5.3471903009931738</v>
      </c>
    </row>
    <row r="221" spans="1:12" x14ac:dyDescent="0.2">
      <c r="A221" s="62" t="s">
        <v>2359</v>
      </c>
      <c r="B221" s="62" t="s">
        <v>539</v>
      </c>
      <c r="C221" s="62" t="s">
        <v>947</v>
      </c>
      <c r="D221" s="62" t="s">
        <v>306</v>
      </c>
      <c r="E221" s="62" t="s">
        <v>308</v>
      </c>
      <c r="F221" s="76">
        <v>7.6809761940000003</v>
      </c>
      <c r="G221" s="76">
        <v>8.1531822800000011</v>
      </c>
      <c r="H221" s="77">
        <f t="shared" si="9"/>
        <v>-5.791678264796507E-2</v>
      </c>
      <c r="I221" s="87">
        <v>18.851783670000003</v>
      </c>
      <c r="J221" s="87">
        <v>8.3201335299999997</v>
      </c>
      <c r="K221" s="77">
        <f t="shared" si="10"/>
        <v>1.265803018909001</v>
      </c>
      <c r="L221" s="77">
        <f t="shared" si="11"/>
        <v>2.4543473633893158</v>
      </c>
    </row>
    <row r="222" spans="1:12" x14ac:dyDescent="0.2">
      <c r="A222" s="62" t="s">
        <v>2061</v>
      </c>
      <c r="B222" s="62" t="s">
        <v>884</v>
      </c>
      <c r="C222" s="62" t="s">
        <v>1231</v>
      </c>
      <c r="D222" s="62" t="s">
        <v>307</v>
      </c>
      <c r="E222" s="62" t="s">
        <v>308</v>
      </c>
      <c r="F222" s="76">
        <v>6.2394019250000001</v>
      </c>
      <c r="G222" s="76">
        <v>9.9747008000000008</v>
      </c>
      <c r="H222" s="77">
        <f t="shared" si="9"/>
        <v>-0.374477285073052</v>
      </c>
      <c r="I222" s="87">
        <v>18.56878747</v>
      </c>
      <c r="J222" s="87">
        <v>9.272177730000001</v>
      </c>
      <c r="K222" s="77">
        <f t="shared" si="10"/>
        <v>1.0026349807684283</v>
      </c>
      <c r="L222" s="77">
        <f t="shared" si="11"/>
        <v>2.9760524635540286</v>
      </c>
    </row>
    <row r="223" spans="1:12" x14ac:dyDescent="0.2">
      <c r="A223" s="62" t="s">
        <v>253</v>
      </c>
      <c r="B223" s="62" t="s">
        <v>517</v>
      </c>
      <c r="C223" s="62" t="s">
        <v>1229</v>
      </c>
      <c r="D223" s="62" t="s">
        <v>306</v>
      </c>
      <c r="E223" s="62" t="s">
        <v>1438</v>
      </c>
      <c r="F223" s="76">
        <v>9.0718705219999993</v>
      </c>
      <c r="G223" s="76">
        <v>10.115138746</v>
      </c>
      <c r="H223" s="77">
        <f t="shared" si="9"/>
        <v>-0.10313928955374507</v>
      </c>
      <c r="I223" s="87">
        <v>18.388392809999999</v>
      </c>
      <c r="J223" s="87">
        <v>81.026781370000009</v>
      </c>
      <c r="K223" s="77">
        <f t="shared" si="10"/>
        <v>-0.77305783965388675</v>
      </c>
      <c r="L223" s="77">
        <f t="shared" si="11"/>
        <v>2.0269681721544308</v>
      </c>
    </row>
    <row r="224" spans="1:12" x14ac:dyDescent="0.2">
      <c r="A224" s="62" t="s">
        <v>2217</v>
      </c>
      <c r="B224" s="62" t="s">
        <v>2218</v>
      </c>
      <c r="C224" s="62" t="s">
        <v>1232</v>
      </c>
      <c r="D224" s="62" t="s">
        <v>306</v>
      </c>
      <c r="E224" s="62" t="s">
        <v>308</v>
      </c>
      <c r="F224" s="76">
        <v>2.5210374300000002</v>
      </c>
      <c r="G224" s="76">
        <v>2.2541334599999998</v>
      </c>
      <c r="H224" s="77">
        <f t="shared" si="9"/>
        <v>0.11840646294297086</v>
      </c>
      <c r="I224" s="87">
        <v>18.217397219999999</v>
      </c>
      <c r="J224" s="87">
        <v>29.165310530000003</v>
      </c>
      <c r="K224" s="77">
        <f t="shared" si="10"/>
        <v>-0.37537448122620776</v>
      </c>
      <c r="L224" s="77">
        <f t="shared" si="11"/>
        <v>7.2261510294196611</v>
      </c>
    </row>
    <row r="225" spans="1:12" x14ac:dyDescent="0.2">
      <c r="A225" s="62" t="s">
        <v>2318</v>
      </c>
      <c r="B225" s="62" t="s">
        <v>461</v>
      </c>
      <c r="C225" s="62" t="s">
        <v>947</v>
      </c>
      <c r="D225" s="62" t="s">
        <v>306</v>
      </c>
      <c r="E225" s="62" t="s">
        <v>1438</v>
      </c>
      <c r="F225" s="76">
        <v>10.526294035999999</v>
      </c>
      <c r="G225" s="76">
        <v>3.932006248</v>
      </c>
      <c r="H225" s="77">
        <f t="shared" si="9"/>
        <v>1.6770796819954592</v>
      </c>
      <c r="I225" s="87">
        <v>18.151581090000001</v>
      </c>
      <c r="J225" s="87">
        <v>3.6501085899999999</v>
      </c>
      <c r="K225" s="77">
        <f t="shared" si="10"/>
        <v>3.9728879682453506</v>
      </c>
      <c r="L225" s="77">
        <f t="shared" si="11"/>
        <v>1.7244037671683372</v>
      </c>
    </row>
    <row r="226" spans="1:12" x14ac:dyDescent="0.2">
      <c r="A226" s="62" t="s">
        <v>2418</v>
      </c>
      <c r="B226" s="62" t="s">
        <v>424</v>
      </c>
      <c r="C226" s="62" t="s">
        <v>947</v>
      </c>
      <c r="D226" s="62" t="s">
        <v>306</v>
      </c>
      <c r="E226" s="62" t="s">
        <v>1438</v>
      </c>
      <c r="F226" s="76">
        <v>0.91925537999999996</v>
      </c>
      <c r="G226" s="76">
        <v>0.20003352499999999</v>
      </c>
      <c r="H226" s="77">
        <f t="shared" si="9"/>
        <v>3.5955065782098279</v>
      </c>
      <c r="I226" s="87">
        <v>17.62392753</v>
      </c>
      <c r="J226" s="87">
        <v>15.961411439999999</v>
      </c>
      <c r="K226" s="77">
        <f t="shared" si="10"/>
        <v>0.10415846344475921</v>
      </c>
      <c r="L226" s="77">
        <f t="shared" si="11"/>
        <v>19.171960168457215</v>
      </c>
    </row>
    <row r="227" spans="1:12" x14ac:dyDescent="0.2">
      <c r="A227" s="62" t="s">
        <v>2003</v>
      </c>
      <c r="B227" s="62" t="s">
        <v>2004</v>
      </c>
      <c r="C227" s="62" t="s">
        <v>1228</v>
      </c>
      <c r="D227" s="62" t="s">
        <v>306</v>
      </c>
      <c r="E227" s="62" t="s">
        <v>1438</v>
      </c>
      <c r="F227" s="76">
        <v>7.0452559999999997E-2</v>
      </c>
      <c r="G227" s="76">
        <v>0.28766501999999999</v>
      </c>
      <c r="H227" s="77">
        <f t="shared" si="9"/>
        <v>-0.75508819250946813</v>
      </c>
      <c r="I227" s="87">
        <v>17.56438348</v>
      </c>
      <c r="J227" s="87">
        <v>0.1335267</v>
      </c>
      <c r="K227" s="77" t="str">
        <f t="shared" si="10"/>
        <v/>
      </c>
      <c r="L227" s="77" t="str">
        <f t="shared" si="11"/>
        <v/>
      </c>
    </row>
    <row r="228" spans="1:12" x14ac:dyDescent="0.2">
      <c r="A228" s="62" t="s">
        <v>2304</v>
      </c>
      <c r="B228" s="62" t="s">
        <v>1424</v>
      </c>
      <c r="C228" s="62" t="s">
        <v>947</v>
      </c>
      <c r="D228" s="62" t="s">
        <v>306</v>
      </c>
      <c r="E228" s="62" t="s">
        <v>1438</v>
      </c>
      <c r="F228" s="76">
        <v>0.77752371499999995</v>
      </c>
      <c r="G228" s="76">
        <v>0.151722995</v>
      </c>
      <c r="H228" s="77">
        <f t="shared" si="9"/>
        <v>4.1246267251710922</v>
      </c>
      <c r="I228" s="87">
        <v>16.403631699999998</v>
      </c>
      <c r="J228" s="87">
        <v>12.812238949999999</v>
      </c>
      <c r="K228" s="77">
        <f t="shared" si="10"/>
        <v>0.28030953559447935</v>
      </c>
      <c r="L228" s="77">
        <f t="shared" si="11"/>
        <v>21.097275084400479</v>
      </c>
    </row>
    <row r="229" spans="1:12" x14ac:dyDescent="0.2">
      <c r="A229" s="62" t="s">
        <v>2344</v>
      </c>
      <c r="B229" s="62" t="s">
        <v>932</v>
      </c>
      <c r="C229" s="62" t="s">
        <v>947</v>
      </c>
      <c r="D229" s="62" t="s">
        <v>306</v>
      </c>
      <c r="E229" s="62" t="s">
        <v>1438</v>
      </c>
      <c r="F229" s="76">
        <v>5.5260904179999999</v>
      </c>
      <c r="G229" s="76">
        <v>4.4412830400000001</v>
      </c>
      <c r="H229" s="77">
        <f t="shared" si="9"/>
        <v>0.24425540282611657</v>
      </c>
      <c r="I229" s="87">
        <v>16.403447700000001</v>
      </c>
      <c r="J229" s="87">
        <v>16.15784163</v>
      </c>
      <c r="K229" s="77">
        <f t="shared" si="10"/>
        <v>1.5200425627640124E-2</v>
      </c>
      <c r="L229" s="77">
        <f t="shared" si="11"/>
        <v>2.968363971492296</v>
      </c>
    </row>
    <row r="230" spans="1:12" x14ac:dyDescent="0.2">
      <c r="A230" s="62" t="s">
        <v>1298</v>
      </c>
      <c r="B230" s="62" t="s">
        <v>603</v>
      </c>
      <c r="C230" s="62" t="s">
        <v>1231</v>
      </c>
      <c r="D230" s="62" t="s">
        <v>307</v>
      </c>
      <c r="E230" s="62" t="s">
        <v>308</v>
      </c>
      <c r="F230" s="76">
        <v>6.5796164299999997</v>
      </c>
      <c r="G230" s="76">
        <v>0.68274661999999997</v>
      </c>
      <c r="H230" s="77">
        <f t="shared" si="9"/>
        <v>8.6369813299112348</v>
      </c>
      <c r="I230" s="87">
        <v>16.097360900000002</v>
      </c>
      <c r="J230" s="87">
        <v>11.81927501</v>
      </c>
      <c r="K230" s="77">
        <f t="shared" si="10"/>
        <v>0.3619584015415851</v>
      </c>
      <c r="L230" s="77">
        <f t="shared" si="11"/>
        <v>2.4465500491188972</v>
      </c>
    </row>
    <row r="231" spans="1:12" x14ac:dyDescent="0.2">
      <c r="A231" s="62" t="s">
        <v>2537</v>
      </c>
      <c r="B231" s="62" t="s">
        <v>562</v>
      </c>
      <c r="C231" s="62" t="s">
        <v>1231</v>
      </c>
      <c r="D231" s="62" t="s">
        <v>1149</v>
      </c>
      <c r="E231" s="62" t="s">
        <v>308</v>
      </c>
      <c r="F231" s="76">
        <v>8.8929907569999997</v>
      </c>
      <c r="G231" s="76">
        <v>4.4931376470000002</v>
      </c>
      <c r="H231" s="77">
        <f t="shared" si="9"/>
        <v>0.97923844219144152</v>
      </c>
      <c r="I231" s="87">
        <v>16.052967550000002</v>
      </c>
      <c r="J231" s="87">
        <v>1.0709580700000001</v>
      </c>
      <c r="K231" s="77">
        <f t="shared" si="10"/>
        <v>13.989352057452633</v>
      </c>
      <c r="L231" s="77">
        <f t="shared" si="11"/>
        <v>1.805125855704294</v>
      </c>
    </row>
    <row r="232" spans="1:12" x14ac:dyDescent="0.2">
      <c r="A232" s="62" t="s">
        <v>1140</v>
      </c>
      <c r="B232" s="62" t="s">
        <v>1141</v>
      </c>
      <c r="C232" s="62" t="s">
        <v>698</v>
      </c>
      <c r="D232" s="62" t="s">
        <v>306</v>
      </c>
      <c r="E232" s="62" t="s">
        <v>1438</v>
      </c>
      <c r="F232" s="76">
        <v>0.38065009999999999</v>
      </c>
      <c r="G232" s="76">
        <v>0.37689809999999996</v>
      </c>
      <c r="H232" s="77">
        <f t="shared" si="9"/>
        <v>9.9549453817888711E-3</v>
      </c>
      <c r="I232" s="87">
        <v>15.65984182</v>
      </c>
      <c r="J232" s="87">
        <v>5.6917900000000001</v>
      </c>
      <c r="K232" s="77">
        <f t="shared" si="10"/>
        <v>1.7513035126032408</v>
      </c>
      <c r="L232" s="77">
        <f t="shared" si="11"/>
        <v>41.13972863792759</v>
      </c>
    </row>
    <row r="233" spans="1:12" x14ac:dyDescent="0.2">
      <c r="A233" s="62" t="s">
        <v>2532</v>
      </c>
      <c r="B233" s="62" t="s">
        <v>67</v>
      </c>
      <c r="C233" s="62" t="s">
        <v>1231</v>
      </c>
      <c r="D233" s="62" t="s">
        <v>1149</v>
      </c>
      <c r="E233" s="62" t="s">
        <v>308</v>
      </c>
      <c r="F233" s="76">
        <v>23.912609403000001</v>
      </c>
      <c r="G233" s="76">
        <v>16.434962295999998</v>
      </c>
      <c r="H233" s="77">
        <f t="shared" si="9"/>
        <v>0.45498413518234471</v>
      </c>
      <c r="I233" s="87">
        <v>15.51940044</v>
      </c>
      <c r="J233" s="87">
        <v>41.150610943962704</v>
      </c>
      <c r="K233" s="77">
        <f t="shared" si="10"/>
        <v>-0.62286342574272557</v>
      </c>
      <c r="L233" s="77">
        <f t="shared" si="11"/>
        <v>0.64900489020043894</v>
      </c>
    </row>
    <row r="234" spans="1:12" x14ac:dyDescent="0.2">
      <c r="A234" s="62" t="s">
        <v>1580</v>
      </c>
      <c r="B234" s="62" t="s">
        <v>1239</v>
      </c>
      <c r="C234" s="62" t="s">
        <v>1227</v>
      </c>
      <c r="D234" s="62" t="s">
        <v>306</v>
      </c>
      <c r="E234" s="62" t="s">
        <v>1438</v>
      </c>
      <c r="F234" s="76">
        <v>16.925556372999999</v>
      </c>
      <c r="G234" s="76">
        <v>9.4014818929999997</v>
      </c>
      <c r="H234" s="77">
        <f t="shared" si="9"/>
        <v>0.80030728832250908</v>
      </c>
      <c r="I234" s="87">
        <v>15.454376640000001</v>
      </c>
      <c r="J234" s="87">
        <v>9.2226202599999993</v>
      </c>
      <c r="K234" s="77">
        <f t="shared" si="10"/>
        <v>0.67570345566846557</v>
      </c>
      <c r="L234" s="77">
        <f t="shared" si="11"/>
        <v>0.91307938713631565</v>
      </c>
    </row>
    <row r="235" spans="1:12" x14ac:dyDescent="0.2">
      <c r="A235" s="62" t="s">
        <v>2533</v>
      </c>
      <c r="B235" s="62" t="s">
        <v>736</v>
      </c>
      <c r="C235" s="62" t="s">
        <v>1231</v>
      </c>
      <c r="D235" s="62" t="s">
        <v>307</v>
      </c>
      <c r="E235" s="62" t="s">
        <v>308</v>
      </c>
      <c r="F235" s="76">
        <v>15.281375746</v>
      </c>
      <c r="G235" s="76">
        <v>7.5301096169999999</v>
      </c>
      <c r="H235" s="77">
        <f t="shared" si="9"/>
        <v>1.0293696271699306</v>
      </c>
      <c r="I235" s="87">
        <v>15.26880008</v>
      </c>
      <c r="J235" s="87">
        <v>7.3067064100000003</v>
      </c>
      <c r="K235" s="77">
        <f t="shared" si="10"/>
        <v>1.0896966736070075</v>
      </c>
      <c r="L235" s="77">
        <f t="shared" si="11"/>
        <v>0.99917705930349288</v>
      </c>
    </row>
    <row r="236" spans="1:12" x14ac:dyDescent="0.2">
      <c r="A236" s="62" t="s">
        <v>2291</v>
      </c>
      <c r="B236" s="62" t="s">
        <v>1243</v>
      </c>
      <c r="C236" s="62" t="s">
        <v>947</v>
      </c>
      <c r="D236" s="62" t="s">
        <v>306</v>
      </c>
      <c r="E236" s="62" t="s">
        <v>1438</v>
      </c>
      <c r="F236" s="76">
        <v>0.83602739999999998</v>
      </c>
      <c r="G236" s="76">
        <v>1.26665245</v>
      </c>
      <c r="H236" s="77">
        <f t="shared" si="9"/>
        <v>-0.33997096046354314</v>
      </c>
      <c r="I236" s="87">
        <v>15.07739209</v>
      </c>
      <c r="J236" s="87">
        <v>14.15150274</v>
      </c>
      <c r="K236" s="77">
        <f t="shared" si="10"/>
        <v>6.5426927939103097E-2</v>
      </c>
      <c r="L236" s="77">
        <f t="shared" si="11"/>
        <v>18.034566917304385</v>
      </c>
    </row>
    <row r="237" spans="1:12" x14ac:dyDescent="0.2">
      <c r="A237" s="62" t="s">
        <v>2543</v>
      </c>
      <c r="B237" s="62" t="s">
        <v>1349</v>
      </c>
      <c r="C237" s="62" t="s">
        <v>1231</v>
      </c>
      <c r="D237" s="62" t="s">
        <v>1149</v>
      </c>
      <c r="E237" s="62" t="s">
        <v>308</v>
      </c>
      <c r="F237" s="76">
        <v>7.5969022000000006</v>
      </c>
      <c r="G237" s="76">
        <v>17.290823399999997</v>
      </c>
      <c r="H237" s="77">
        <f t="shared" si="9"/>
        <v>-0.56063965120365511</v>
      </c>
      <c r="I237" s="87">
        <v>14.927928439999999</v>
      </c>
      <c r="J237" s="87">
        <v>63.348504590000005</v>
      </c>
      <c r="K237" s="77">
        <f t="shared" si="10"/>
        <v>-0.76435231523434455</v>
      </c>
      <c r="L237" s="77">
        <f t="shared" si="11"/>
        <v>1.9650020557063375</v>
      </c>
    </row>
    <row r="238" spans="1:12" x14ac:dyDescent="0.2">
      <c r="A238" s="62" t="s">
        <v>2788</v>
      </c>
      <c r="B238" s="62" t="s">
        <v>2789</v>
      </c>
      <c r="C238" s="62" t="s">
        <v>219</v>
      </c>
      <c r="D238" s="62" t="s">
        <v>1149</v>
      </c>
      <c r="E238" s="62" t="s">
        <v>308</v>
      </c>
      <c r="F238" s="76">
        <v>2.37738988</v>
      </c>
      <c r="G238" s="76">
        <v>2.8932745099999999</v>
      </c>
      <c r="H238" s="77">
        <f t="shared" si="9"/>
        <v>-0.17830476445181831</v>
      </c>
      <c r="I238" s="87">
        <v>14.839554769999999</v>
      </c>
      <c r="J238" s="87">
        <v>16.46008544</v>
      </c>
      <c r="K238" s="77">
        <f t="shared" si="10"/>
        <v>-9.8452142056438818E-2</v>
      </c>
      <c r="L238" s="77">
        <f t="shared" si="11"/>
        <v>6.2419525273658518</v>
      </c>
    </row>
    <row r="239" spans="1:12" x14ac:dyDescent="0.2">
      <c r="A239" s="62" t="s">
        <v>374</v>
      </c>
      <c r="B239" s="62" t="s">
        <v>620</v>
      </c>
      <c r="C239" s="62" t="s">
        <v>1227</v>
      </c>
      <c r="D239" s="62" t="s">
        <v>306</v>
      </c>
      <c r="E239" s="62" t="s">
        <v>1438</v>
      </c>
      <c r="F239" s="76">
        <v>38.583472847000003</v>
      </c>
      <c r="G239" s="76">
        <v>21.220454458999999</v>
      </c>
      <c r="H239" s="77">
        <f t="shared" si="9"/>
        <v>0.81822085486185325</v>
      </c>
      <c r="I239" s="87">
        <v>14.771671</v>
      </c>
      <c r="J239" s="87">
        <v>12.73770433</v>
      </c>
      <c r="K239" s="77">
        <f t="shared" si="10"/>
        <v>0.1596807884140925</v>
      </c>
      <c r="L239" s="77">
        <f t="shared" si="11"/>
        <v>0.38284969988512962</v>
      </c>
    </row>
    <row r="240" spans="1:12" x14ac:dyDescent="0.2">
      <c r="A240" s="62" t="s">
        <v>2416</v>
      </c>
      <c r="B240" s="62" t="s">
        <v>2185</v>
      </c>
      <c r="C240" s="62" t="s">
        <v>947</v>
      </c>
      <c r="D240" s="62" t="s">
        <v>306</v>
      </c>
      <c r="E240" s="62" t="s">
        <v>1438</v>
      </c>
      <c r="F240" s="76">
        <v>0.46994341899999997</v>
      </c>
      <c r="G240" s="76">
        <v>0.60305536000000004</v>
      </c>
      <c r="H240" s="77">
        <f t="shared" si="9"/>
        <v>-0.22072922293568542</v>
      </c>
      <c r="I240" s="87">
        <v>14.652114869999998</v>
      </c>
      <c r="J240" s="87">
        <v>0.60302951999999999</v>
      </c>
      <c r="K240" s="77">
        <f t="shared" si="10"/>
        <v>23.297508470232103</v>
      </c>
      <c r="L240" s="77">
        <f t="shared" si="11"/>
        <v>31.178465912297412</v>
      </c>
    </row>
    <row r="241" spans="1:12" x14ac:dyDescent="0.2">
      <c r="A241" s="62" t="s">
        <v>551</v>
      </c>
      <c r="B241" s="62" t="s">
        <v>552</v>
      </c>
      <c r="C241" s="62" t="s">
        <v>1378</v>
      </c>
      <c r="D241" s="62" t="s">
        <v>307</v>
      </c>
      <c r="E241" s="62" t="s">
        <v>308</v>
      </c>
      <c r="F241" s="76">
        <v>1.2258133999999998</v>
      </c>
      <c r="G241" s="76">
        <v>0.40674938999999999</v>
      </c>
      <c r="H241" s="77">
        <f t="shared" si="9"/>
        <v>2.0136822085953217</v>
      </c>
      <c r="I241" s="87">
        <v>14.615816010188</v>
      </c>
      <c r="J241" s="87">
        <v>0.62874593000000001</v>
      </c>
      <c r="K241" s="77">
        <f t="shared" si="10"/>
        <v>22.245981107484862</v>
      </c>
      <c r="L241" s="77">
        <f t="shared" si="11"/>
        <v>11.923361263784523</v>
      </c>
    </row>
    <row r="242" spans="1:12" x14ac:dyDescent="0.2">
      <c r="A242" s="62" t="s">
        <v>2530</v>
      </c>
      <c r="B242" s="62" t="s">
        <v>557</v>
      </c>
      <c r="C242" s="62" t="s">
        <v>1231</v>
      </c>
      <c r="D242" s="62" t="s">
        <v>1149</v>
      </c>
      <c r="E242" s="62" t="s">
        <v>1438</v>
      </c>
      <c r="F242" s="76">
        <v>9.823118427999999</v>
      </c>
      <c r="G242" s="76">
        <v>4.15952082</v>
      </c>
      <c r="H242" s="77">
        <f t="shared" si="9"/>
        <v>1.3615985718278001</v>
      </c>
      <c r="I242" s="87">
        <v>14.598316199999999</v>
      </c>
      <c r="J242" s="87">
        <v>1.6958172499999999</v>
      </c>
      <c r="K242" s="77">
        <f t="shared" si="10"/>
        <v>7.6084253477195141</v>
      </c>
      <c r="L242" s="77">
        <f t="shared" si="11"/>
        <v>1.4861183143622383</v>
      </c>
    </row>
    <row r="243" spans="1:12" x14ac:dyDescent="0.2">
      <c r="A243" s="62" t="s">
        <v>2390</v>
      </c>
      <c r="B243" s="62" t="s">
        <v>155</v>
      </c>
      <c r="C243" s="62" t="s">
        <v>947</v>
      </c>
      <c r="D243" s="62" t="s">
        <v>306</v>
      </c>
      <c r="E243" s="62" t="s">
        <v>1438</v>
      </c>
      <c r="F243" s="76">
        <v>2.3589517</v>
      </c>
      <c r="G243" s="76">
        <v>4.1390641349999999</v>
      </c>
      <c r="H243" s="77">
        <f t="shared" si="9"/>
        <v>-0.43007606959924527</v>
      </c>
      <c r="I243" s="87">
        <v>14.307575460000001</v>
      </c>
      <c r="J243" s="87">
        <v>11.287354710000001</v>
      </c>
      <c r="K243" s="77">
        <f t="shared" si="10"/>
        <v>0.2675756036376038</v>
      </c>
      <c r="L243" s="77">
        <f t="shared" si="11"/>
        <v>6.0652261171773887</v>
      </c>
    </row>
    <row r="244" spans="1:12" x14ac:dyDescent="0.2">
      <c r="A244" s="62" t="s">
        <v>2421</v>
      </c>
      <c r="B244" s="62" t="s">
        <v>2195</v>
      </c>
      <c r="C244" s="62" t="s">
        <v>947</v>
      </c>
      <c r="D244" s="62" t="s">
        <v>306</v>
      </c>
      <c r="E244" s="62" t="s">
        <v>1438</v>
      </c>
      <c r="F244" s="76">
        <v>2.1373312280000003</v>
      </c>
      <c r="G244" s="76">
        <v>2.3974285580000001</v>
      </c>
      <c r="H244" s="77">
        <f t="shared" si="9"/>
        <v>-0.10849012752938092</v>
      </c>
      <c r="I244" s="87">
        <v>14.257936519999999</v>
      </c>
      <c r="J244" s="87">
        <v>1.41704322</v>
      </c>
      <c r="K244" s="77">
        <f t="shared" si="10"/>
        <v>9.0617513416422106</v>
      </c>
      <c r="L244" s="77">
        <f t="shared" si="11"/>
        <v>6.67090637764265</v>
      </c>
    </row>
    <row r="245" spans="1:12" x14ac:dyDescent="0.2">
      <c r="A245" s="62" t="s">
        <v>2328</v>
      </c>
      <c r="B245" s="62" t="s">
        <v>510</v>
      </c>
      <c r="C245" s="62" t="s">
        <v>947</v>
      </c>
      <c r="D245" s="62" t="s">
        <v>306</v>
      </c>
      <c r="E245" s="62" t="s">
        <v>308</v>
      </c>
      <c r="F245" s="76">
        <v>19.693215018</v>
      </c>
      <c r="G245" s="76">
        <v>11.060865417999999</v>
      </c>
      <c r="H245" s="77">
        <f t="shared" si="9"/>
        <v>0.78044070457200121</v>
      </c>
      <c r="I245" s="87">
        <v>13.97168641</v>
      </c>
      <c r="J245" s="87">
        <v>54.135084159999998</v>
      </c>
      <c r="K245" s="77">
        <f t="shared" si="10"/>
        <v>-0.74191069198847626</v>
      </c>
      <c r="L245" s="77">
        <f t="shared" si="11"/>
        <v>0.70946701172102133</v>
      </c>
    </row>
    <row r="246" spans="1:12" x14ac:dyDescent="0.2">
      <c r="A246" s="62" t="s">
        <v>2402</v>
      </c>
      <c r="B246" s="62" t="s">
        <v>170</v>
      </c>
      <c r="C246" s="62" t="s">
        <v>947</v>
      </c>
      <c r="D246" s="62" t="s">
        <v>306</v>
      </c>
      <c r="E246" s="62" t="s">
        <v>1438</v>
      </c>
      <c r="F246" s="76">
        <v>10.810701469</v>
      </c>
      <c r="G246" s="76">
        <v>11.767209422000001</v>
      </c>
      <c r="H246" s="77">
        <f t="shared" si="9"/>
        <v>-8.1285878299379277E-2</v>
      </c>
      <c r="I246" s="87">
        <v>13.85282364</v>
      </c>
      <c r="J246" s="87">
        <v>23.329563100000001</v>
      </c>
      <c r="K246" s="77">
        <f t="shared" si="10"/>
        <v>-0.40621161310989151</v>
      </c>
      <c r="L246" s="77">
        <f t="shared" si="11"/>
        <v>1.2813991469215364</v>
      </c>
    </row>
    <row r="247" spans="1:12" x14ac:dyDescent="0.2">
      <c r="A247" s="62" t="s">
        <v>391</v>
      </c>
      <c r="B247" s="62" t="s">
        <v>622</v>
      </c>
      <c r="C247" s="62" t="s">
        <v>1227</v>
      </c>
      <c r="D247" s="62" t="s">
        <v>306</v>
      </c>
      <c r="E247" s="62" t="s">
        <v>1438</v>
      </c>
      <c r="F247" s="76">
        <v>12.492579535000001</v>
      </c>
      <c r="G247" s="76">
        <v>9.9243700380000011</v>
      </c>
      <c r="H247" s="77">
        <f t="shared" si="9"/>
        <v>0.2587780873915857</v>
      </c>
      <c r="I247" s="87">
        <v>13.82023884</v>
      </c>
      <c r="J247" s="87">
        <v>4.7733789900000003</v>
      </c>
      <c r="K247" s="77">
        <f t="shared" si="10"/>
        <v>1.8952737398293191</v>
      </c>
      <c r="L247" s="77">
        <f t="shared" si="11"/>
        <v>1.1062758336883383</v>
      </c>
    </row>
    <row r="248" spans="1:12" x14ac:dyDescent="0.2">
      <c r="A248" s="62" t="s">
        <v>393</v>
      </c>
      <c r="B248" s="62" t="s">
        <v>666</v>
      </c>
      <c r="C248" s="62" t="s">
        <v>1227</v>
      </c>
      <c r="D248" s="62" t="s">
        <v>306</v>
      </c>
      <c r="E248" s="62" t="s">
        <v>1438</v>
      </c>
      <c r="F248" s="76">
        <v>5.1845740500000002</v>
      </c>
      <c r="G248" s="76">
        <v>0.51424659499999992</v>
      </c>
      <c r="H248" s="77">
        <f t="shared" si="9"/>
        <v>9.0818830895710665</v>
      </c>
      <c r="I248" s="87">
        <v>13.708966090000001</v>
      </c>
      <c r="J248" s="87">
        <v>1.35635113</v>
      </c>
      <c r="K248" s="77">
        <f t="shared" si="10"/>
        <v>9.1072397749983818</v>
      </c>
      <c r="L248" s="77">
        <f t="shared" si="11"/>
        <v>2.6441836798531213</v>
      </c>
    </row>
    <row r="249" spans="1:12" x14ac:dyDescent="0.2">
      <c r="A249" s="62" t="s">
        <v>2454</v>
      </c>
      <c r="B249" s="62" t="s">
        <v>2184</v>
      </c>
      <c r="C249" s="62" t="s">
        <v>947</v>
      </c>
      <c r="D249" s="62" t="s">
        <v>306</v>
      </c>
      <c r="E249" s="62" t="s">
        <v>1438</v>
      </c>
      <c r="F249" s="76">
        <v>2.4249951620000001</v>
      </c>
      <c r="G249" s="76">
        <v>1.3773448559999999</v>
      </c>
      <c r="H249" s="77">
        <f t="shared" si="9"/>
        <v>0.7606303544360864</v>
      </c>
      <c r="I249" s="87">
        <v>13.650826369999999</v>
      </c>
      <c r="J249" s="87">
        <v>5.2091738400000001</v>
      </c>
      <c r="K249" s="77">
        <f t="shared" si="10"/>
        <v>1.6205357681056003</v>
      </c>
      <c r="L249" s="77">
        <f t="shared" si="11"/>
        <v>5.6292179810955014</v>
      </c>
    </row>
    <row r="250" spans="1:12" x14ac:dyDescent="0.2">
      <c r="A250" s="62" t="s">
        <v>2403</v>
      </c>
      <c r="B250" s="62" t="s">
        <v>169</v>
      </c>
      <c r="C250" s="62" t="s">
        <v>947</v>
      </c>
      <c r="D250" s="62" t="s">
        <v>306</v>
      </c>
      <c r="E250" s="62" t="s">
        <v>1438</v>
      </c>
      <c r="F250" s="76">
        <v>6.2630878399999999</v>
      </c>
      <c r="G250" s="76">
        <v>1.5030986420000001</v>
      </c>
      <c r="H250" s="77">
        <f t="shared" si="9"/>
        <v>3.1667843114184651</v>
      </c>
      <c r="I250" s="87">
        <v>13.50657917540995</v>
      </c>
      <c r="J250" s="87">
        <v>18.217790956790452</v>
      </c>
      <c r="K250" s="77">
        <f t="shared" si="10"/>
        <v>-0.25860499731030551</v>
      </c>
      <c r="L250" s="77">
        <f t="shared" si="11"/>
        <v>2.1565367627687544</v>
      </c>
    </row>
    <row r="251" spans="1:12" x14ac:dyDescent="0.2">
      <c r="A251" s="62" t="s">
        <v>32</v>
      </c>
      <c r="B251" s="62" t="s">
        <v>870</v>
      </c>
      <c r="C251" s="62" t="s">
        <v>1231</v>
      </c>
      <c r="D251" s="62" t="s">
        <v>307</v>
      </c>
      <c r="E251" s="62" t="s">
        <v>308</v>
      </c>
      <c r="F251" s="76">
        <v>10.112653289999999</v>
      </c>
      <c r="G251" s="76">
        <v>8.7645677509999995</v>
      </c>
      <c r="H251" s="77">
        <f t="shared" si="9"/>
        <v>0.1538108412529744</v>
      </c>
      <c r="I251" s="87">
        <v>13.48495999</v>
      </c>
      <c r="J251" s="87">
        <v>168.1970482952475</v>
      </c>
      <c r="K251" s="77">
        <f t="shared" si="10"/>
        <v>-0.91982641712993118</v>
      </c>
      <c r="L251" s="77">
        <f t="shared" si="11"/>
        <v>1.3334739759480077</v>
      </c>
    </row>
    <row r="252" spans="1:12" x14ac:dyDescent="0.2">
      <c r="A252" s="62" t="s">
        <v>2382</v>
      </c>
      <c r="B252" s="62" t="s">
        <v>142</v>
      </c>
      <c r="C252" s="62" t="s">
        <v>947</v>
      </c>
      <c r="D252" s="62" t="s">
        <v>306</v>
      </c>
      <c r="E252" s="62" t="s">
        <v>308</v>
      </c>
      <c r="F252" s="76">
        <v>9.1935275529999991</v>
      </c>
      <c r="G252" s="76">
        <v>4.3557749929999998</v>
      </c>
      <c r="H252" s="77">
        <f t="shared" si="9"/>
        <v>1.110652540081746</v>
      </c>
      <c r="I252" s="87">
        <v>13.374323240000001</v>
      </c>
      <c r="J252" s="87">
        <v>1.8930957900000001</v>
      </c>
      <c r="K252" s="77">
        <f t="shared" si="10"/>
        <v>6.0647894896010524</v>
      </c>
      <c r="L252" s="77">
        <f t="shared" si="11"/>
        <v>1.4547542456253084</v>
      </c>
    </row>
    <row r="253" spans="1:12" x14ac:dyDescent="0.2">
      <c r="A253" s="62" t="s">
        <v>186</v>
      </c>
      <c r="B253" s="62" t="s">
        <v>191</v>
      </c>
      <c r="C253" s="62" t="s">
        <v>1227</v>
      </c>
      <c r="D253" s="62" t="s">
        <v>306</v>
      </c>
      <c r="E253" s="62" t="s">
        <v>1438</v>
      </c>
      <c r="F253" s="76">
        <v>7.6029768400000002</v>
      </c>
      <c r="G253" s="76">
        <v>1.735959628</v>
      </c>
      <c r="H253" s="77">
        <f t="shared" si="9"/>
        <v>3.3796968070964839</v>
      </c>
      <c r="I253" s="87">
        <v>13.255493289999999</v>
      </c>
      <c r="J253" s="87">
        <v>4.5882600499999997</v>
      </c>
      <c r="K253" s="77">
        <f t="shared" si="10"/>
        <v>1.8890021806850288</v>
      </c>
      <c r="L253" s="77">
        <f t="shared" si="11"/>
        <v>1.7434609586420886</v>
      </c>
    </row>
    <row r="254" spans="1:12" x14ac:dyDescent="0.2">
      <c r="A254" s="62" t="s">
        <v>2654</v>
      </c>
      <c r="B254" s="62" t="s">
        <v>282</v>
      </c>
      <c r="C254" s="62" t="s">
        <v>1226</v>
      </c>
      <c r="D254" s="62" t="s">
        <v>306</v>
      </c>
      <c r="E254" s="62" t="s">
        <v>1438</v>
      </c>
      <c r="F254" s="76">
        <v>4.9347159800000009</v>
      </c>
      <c r="G254" s="76">
        <v>0.95603553000000008</v>
      </c>
      <c r="H254" s="77">
        <f t="shared" si="9"/>
        <v>4.1616449652242533</v>
      </c>
      <c r="I254" s="87">
        <v>13.1850127</v>
      </c>
      <c r="J254" s="87">
        <v>11.70607616</v>
      </c>
      <c r="K254" s="77">
        <f t="shared" si="10"/>
        <v>0.12633922074192272</v>
      </c>
      <c r="L254" s="77">
        <f t="shared" si="11"/>
        <v>2.6718888692759166</v>
      </c>
    </row>
    <row r="255" spans="1:12" x14ac:dyDescent="0.2">
      <c r="A255" s="62" t="s">
        <v>2391</v>
      </c>
      <c r="B255" s="62" t="s">
        <v>150</v>
      </c>
      <c r="C255" s="62" t="s">
        <v>947</v>
      </c>
      <c r="D255" s="62" t="s">
        <v>306</v>
      </c>
      <c r="E255" s="62" t="s">
        <v>1438</v>
      </c>
      <c r="F255" s="76">
        <v>2.12771577</v>
      </c>
      <c r="G255" s="76">
        <v>0.521945875</v>
      </c>
      <c r="H255" s="77">
        <f t="shared" si="9"/>
        <v>3.0765065343221654</v>
      </c>
      <c r="I255" s="87">
        <v>13.12495985</v>
      </c>
      <c r="J255" s="87">
        <v>3.0155185699999998</v>
      </c>
      <c r="K255" s="77">
        <f t="shared" si="10"/>
        <v>3.3524719033648669</v>
      </c>
      <c r="L255" s="77">
        <f t="shared" si="11"/>
        <v>6.1685682058934024</v>
      </c>
    </row>
    <row r="256" spans="1:12" x14ac:dyDescent="0.2">
      <c r="A256" s="62" t="s">
        <v>1318</v>
      </c>
      <c r="B256" s="62" t="s">
        <v>1339</v>
      </c>
      <c r="C256" s="62" t="s">
        <v>1231</v>
      </c>
      <c r="D256" s="62" t="s">
        <v>307</v>
      </c>
      <c r="E256" s="62" t="s">
        <v>308</v>
      </c>
      <c r="F256" s="76">
        <v>1.7093962630000001</v>
      </c>
      <c r="G256" s="76">
        <v>5.6896699050000006</v>
      </c>
      <c r="H256" s="77">
        <f t="shared" si="9"/>
        <v>-0.69956143475075638</v>
      </c>
      <c r="I256" s="87">
        <v>12.835730460000001</v>
      </c>
      <c r="J256" s="87">
        <v>77.162510949999998</v>
      </c>
      <c r="K256" s="77">
        <f t="shared" si="10"/>
        <v>-0.83365328185966714</v>
      </c>
      <c r="L256" s="77">
        <f t="shared" si="11"/>
        <v>7.5089262436278066</v>
      </c>
    </row>
    <row r="257" spans="1:12" x14ac:dyDescent="0.2">
      <c r="A257" s="62" t="s">
        <v>2339</v>
      </c>
      <c r="B257" s="62" t="s">
        <v>501</v>
      </c>
      <c r="C257" s="62" t="s">
        <v>947</v>
      </c>
      <c r="D257" s="62" t="s">
        <v>306</v>
      </c>
      <c r="E257" s="62" t="s">
        <v>308</v>
      </c>
      <c r="F257" s="76">
        <v>16.330869771</v>
      </c>
      <c r="G257" s="76">
        <v>9.609466888</v>
      </c>
      <c r="H257" s="77">
        <f t="shared" si="9"/>
        <v>0.69945637581554876</v>
      </c>
      <c r="I257" s="87">
        <v>12.83086664</v>
      </c>
      <c r="J257" s="87">
        <v>161.44278752000002</v>
      </c>
      <c r="K257" s="77">
        <f t="shared" si="10"/>
        <v>-0.9205237543460375</v>
      </c>
      <c r="L257" s="77">
        <f t="shared" si="11"/>
        <v>0.78568176832716963</v>
      </c>
    </row>
    <row r="258" spans="1:12" x14ac:dyDescent="0.2">
      <c r="A258" s="62" t="s">
        <v>2248</v>
      </c>
      <c r="B258" s="62" t="s">
        <v>1932</v>
      </c>
      <c r="C258" s="62" t="s">
        <v>219</v>
      </c>
      <c r="D258" s="62" t="s">
        <v>307</v>
      </c>
      <c r="E258" s="62" t="s">
        <v>308</v>
      </c>
      <c r="F258" s="76">
        <v>7.81181635</v>
      </c>
      <c r="G258" s="76">
        <v>7.3894515300000005</v>
      </c>
      <c r="H258" s="77">
        <f t="shared" si="9"/>
        <v>5.7157803699674492E-2</v>
      </c>
      <c r="I258" s="87">
        <v>12.77160381</v>
      </c>
      <c r="J258" s="87">
        <v>9.3928889700000013</v>
      </c>
      <c r="K258" s="77">
        <f t="shared" si="10"/>
        <v>0.35970986677169225</v>
      </c>
      <c r="L258" s="77">
        <f t="shared" si="11"/>
        <v>1.6349083539323093</v>
      </c>
    </row>
    <row r="259" spans="1:12" x14ac:dyDescent="0.2">
      <c r="A259" s="62" t="s">
        <v>2615</v>
      </c>
      <c r="B259" s="62" t="s">
        <v>18</v>
      </c>
      <c r="C259" s="62" t="s">
        <v>1231</v>
      </c>
      <c r="D259" s="62" t="s">
        <v>1149</v>
      </c>
      <c r="E259" s="62" t="s">
        <v>1438</v>
      </c>
      <c r="F259" s="76">
        <v>4.2220142640000002</v>
      </c>
      <c r="G259" s="76">
        <v>2.92810427</v>
      </c>
      <c r="H259" s="77">
        <f t="shared" si="9"/>
        <v>0.44189341454018649</v>
      </c>
      <c r="I259" s="87">
        <v>12.684742522789</v>
      </c>
      <c r="J259" s="87">
        <v>0.52315796999999997</v>
      </c>
      <c r="K259" s="77">
        <f t="shared" si="10"/>
        <v>23.246486243512642</v>
      </c>
      <c r="L259" s="77">
        <f t="shared" si="11"/>
        <v>3.004429101755635</v>
      </c>
    </row>
    <row r="260" spans="1:12" x14ac:dyDescent="0.2">
      <c r="A260" s="62" t="s">
        <v>2319</v>
      </c>
      <c r="B260" s="62" t="s">
        <v>162</v>
      </c>
      <c r="C260" s="62" t="s">
        <v>947</v>
      </c>
      <c r="D260" s="62" t="s">
        <v>306</v>
      </c>
      <c r="E260" s="62" t="s">
        <v>1438</v>
      </c>
      <c r="F260" s="76">
        <v>10.430233286</v>
      </c>
      <c r="G260" s="76">
        <v>7.2144587260000002</v>
      </c>
      <c r="H260" s="77">
        <f t="shared" si="9"/>
        <v>0.44574023944592733</v>
      </c>
      <c r="I260" s="87">
        <v>12.490397310000001</v>
      </c>
      <c r="J260" s="87">
        <v>8.5539645899999996</v>
      </c>
      <c r="K260" s="77">
        <f t="shared" si="10"/>
        <v>0.4601881009189448</v>
      </c>
      <c r="L260" s="77">
        <f t="shared" si="11"/>
        <v>1.1975184991082855</v>
      </c>
    </row>
    <row r="261" spans="1:12" x14ac:dyDescent="0.2">
      <c r="A261" s="62" t="s">
        <v>1757</v>
      </c>
      <c r="B261" s="62" t="s">
        <v>327</v>
      </c>
      <c r="C261" s="62" t="s">
        <v>1232</v>
      </c>
      <c r="D261" s="62" t="s">
        <v>306</v>
      </c>
      <c r="E261" s="62" t="s">
        <v>308</v>
      </c>
      <c r="F261" s="76">
        <v>17.951310758000002</v>
      </c>
      <c r="G261" s="76">
        <v>6.4241401009999999</v>
      </c>
      <c r="H261" s="77">
        <f t="shared" si="9"/>
        <v>1.7943523142039899</v>
      </c>
      <c r="I261" s="87">
        <v>12.365353859999999</v>
      </c>
      <c r="J261" s="87">
        <v>8.86412567</v>
      </c>
      <c r="K261" s="77">
        <f t="shared" si="10"/>
        <v>0.3949885550302672</v>
      </c>
      <c r="L261" s="77">
        <f t="shared" si="11"/>
        <v>0.68882735231405756</v>
      </c>
    </row>
    <row r="262" spans="1:12" x14ac:dyDescent="0.2">
      <c r="A262" s="62" t="s">
        <v>2315</v>
      </c>
      <c r="B262" s="62" t="s">
        <v>224</v>
      </c>
      <c r="C262" s="62" t="s">
        <v>947</v>
      </c>
      <c r="D262" s="62" t="s">
        <v>306</v>
      </c>
      <c r="E262" s="62" t="s">
        <v>1438</v>
      </c>
      <c r="F262" s="76">
        <v>3.0304960589999999</v>
      </c>
      <c r="G262" s="76">
        <v>6.0638678749999997</v>
      </c>
      <c r="H262" s="77">
        <f t="shared" si="9"/>
        <v>-0.50023712233340833</v>
      </c>
      <c r="I262" s="87">
        <v>12.28719701</v>
      </c>
      <c r="J262" s="87">
        <v>40.81827629</v>
      </c>
      <c r="K262" s="77">
        <f t="shared" si="10"/>
        <v>-0.69897805280400294</v>
      </c>
      <c r="L262" s="77">
        <f t="shared" si="11"/>
        <v>4.0545167427323818</v>
      </c>
    </row>
    <row r="263" spans="1:12" x14ac:dyDescent="0.2">
      <c r="A263" s="62" t="s">
        <v>1090</v>
      </c>
      <c r="B263" s="62" t="s">
        <v>1094</v>
      </c>
      <c r="C263" s="62" t="s">
        <v>1232</v>
      </c>
      <c r="D263" s="62" t="s">
        <v>306</v>
      </c>
      <c r="E263" s="62" t="s">
        <v>308</v>
      </c>
      <c r="F263" s="76">
        <v>7.5748695599999998</v>
      </c>
      <c r="G263" s="76">
        <v>4.7334190190000003</v>
      </c>
      <c r="H263" s="77">
        <f t="shared" ref="H263:H326" si="12">IF(ISERROR(F263/G263-1),"",IF((F263/G263-1)&gt;10000%,"",F263/G263-1))</f>
        <v>0.60029558540969719</v>
      </c>
      <c r="I263" s="87">
        <v>12.24679967</v>
      </c>
      <c r="J263" s="87">
        <v>10.72375955</v>
      </c>
      <c r="K263" s="77">
        <f t="shared" ref="K263:K326" si="13">IF(ISERROR(I263/J263-1),"",IF((I263/J263-1)&gt;10000%,"",I263/J263-1))</f>
        <v>0.14202482934261607</v>
      </c>
      <c r="L263" s="77">
        <f t="shared" ref="L263:L326" si="14">IF(ISERROR(I263/F263),"",IF(I263/F263&gt;10000%,"",I263/F263))</f>
        <v>1.6167670707718431</v>
      </c>
    </row>
    <row r="264" spans="1:12" x14ac:dyDescent="0.2">
      <c r="A264" s="62" t="s">
        <v>185</v>
      </c>
      <c r="B264" s="62" t="s">
        <v>190</v>
      </c>
      <c r="C264" s="62" t="s">
        <v>1378</v>
      </c>
      <c r="D264" s="62" t="s">
        <v>1149</v>
      </c>
      <c r="E264" s="62" t="s">
        <v>308</v>
      </c>
      <c r="F264" s="76">
        <v>14.859596256</v>
      </c>
      <c r="G264" s="76">
        <v>3.8986979599999998</v>
      </c>
      <c r="H264" s="77">
        <f t="shared" si="12"/>
        <v>2.8114253549408073</v>
      </c>
      <c r="I264" s="87">
        <v>12.1476672670443</v>
      </c>
      <c r="J264" s="87">
        <v>1.6266860300000001</v>
      </c>
      <c r="K264" s="77">
        <f t="shared" si="13"/>
        <v>6.4677393442939319</v>
      </c>
      <c r="L264" s="77">
        <f t="shared" si="14"/>
        <v>0.81749645533870552</v>
      </c>
    </row>
    <row r="265" spans="1:12" x14ac:dyDescent="0.2">
      <c r="A265" s="62" t="s">
        <v>2509</v>
      </c>
      <c r="B265" s="62" t="s">
        <v>89</v>
      </c>
      <c r="C265" s="62" t="s">
        <v>1226</v>
      </c>
      <c r="D265" s="62" t="s">
        <v>306</v>
      </c>
      <c r="E265" s="62" t="s">
        <v>1438</v>
      </c>
      <c r="F265" s="76">
        <v>20.048597910000002</v>
      </c>
      <c r="G265" s="76">
        <v>16.876606875</v>
      </c>
      <c r="H265" s="77">
        <f t="shared" si="12"/>
        <v>0.18795194190953168</v>
      </c>
      <c r="I265" s="87">
        <v>12.130889210000001</v>
      </c>
      <c r="J265" s="87">
        <v>0.16610263</v>
      </c>
      <c r="K265" s="77">
        <f t="shared" si="13"/>
        <v>72.032493284423012</v>
      </c>
      <c r="L265" s="77">
        <f t="shared" si="14"/>
        <v>0.60507419344019353</v>
      </c>
    </row>
    <row r="266" spans="1:12" x14ac:dyDescent="0.2">
      <c r="A266" s="62" t="s">
        <v>2408</v>
      </c>
      <c r="B266" s="62" t="s">
        <v>189</v>
      </c>
      <c r="C266" s="62" t="s">
        <v>947</v>
      </c>
      <c r="D266" s="62" t="s">
        <v>306</v>
      </c>
      <c r="E266" s="62" t="s">
        <v>1438</v>
      </c>
      <c r="F266" s="76">
        <v>9.1909150200000003</v>
      </c>
      <c r="G266" s="76">
        <v>3.3008938890000001</v>
      </c>
      <c r="H266" s="77">
        <f t="shared" si="12"/>
        <v>1.7843715457282912</v>
      </c>
      <c r="I266" s="87">
        <v>12.093096060000001</v>
      </c>
      <c r="J266" s="87">
        <v>7.2280211900000007</v>
      </c>
      <c r="K266" s="77">
        <f t="shared" si="13"/>
        <v>0.67308530815195344</v>
      </c>
      <c r="L266" s="77">
        <f t="shared" si="14"/>
        <v>1.3157662793840086</v>
      </c>
    </row>
    <row r="267" spans="1:12" x14ac:dyDescent="0.2">
      <c r="A267" s="62" t="s">
        <v>2527</v>
      </c>
      <c r="B267" s="62" t="s">
        <v>2175</v>
      </c>
      <c r="C267" s="62" t="s">
        <v>1231</v>
      </c>
      <c r="D267" s="62" t="s">
        <v>1149</v>
      </c>
      <c r="E267" s="62" t="s">
        <v>308</v>
      </c>
      <c r="F267" s="76">
        <v>8.8165543399999997</v>
      </c>
      <c r="G267" s="76">
        <v>5.8272928679999998</v>
      </c>
      <c r="H267" s="77">
        <f t="shared" si="12"/>
        <v>0.51297601471435095</v>
      </c>
      <c r="I267" s="87">
        <v>11.99058969</v>
      </c>
      <c r="J267" s="87">
        <v>4.8200014400000004</v>
      </c>
      <c r="K267" s="77">
        <f t="shared" si="13"/>
        <v>1.4876734663382174</v>
      </c>
      <c r="L267" s="77">
        <f t="shared" si="14"/>
        <v>1.360008596056586</v>
      </c>
    </row>
    <row r="268" spans="1:12" x14ac:dyDescent="0.2">
      <c r="A268" s="62" t="s">
        <v>808</v>
      </c>
      <c r="B268" s="62" t="s">
        <v>809</v>
      </c>
      <c r="C268" s="62" t="s">
        <v>1227</v>
      </c>
      <c r="D268" s="62" t="s">
        <v>306</v>
      </c>
      <c r="E268" s="62" t="s">
        <v>1438</v>
      </c>
      <c r="F268" s="76">
        <v>11.451838752</v>
      </c>
      <c r="G268" s="76">
        <v>4.6688088070000004</v>
      </c>
      <c r="H268" s="77">
        <f t="shared" si="12"/>
        <v>1.4528395197571857</v>
      </c>
      <c r="I268" s="87">
        <v>11.92836619</v>
      </c>
      <c r="J268" s="87">
        <v>2.8553260699999998</v>
      </c>
      <c r="K268" s="77">
        <f t="shared" si="13"/>
        <v>3.1775845901900794</v>
      </c>
      <c r="L268" s="77">
        <f t="shared" si="14"/>
        <v>1.0416114344883503</v>
      </c>
    </row>
    <row r="269" spans="1:12" x14ac:dyDescent="0.2">
      <c r="A269" s="62" t="s">
        <v>2517</v>
      </c>
      <c r="B269" s="62" t="s">
        <v>863</v>
      </c>
      <c r="C269" s="62" t="s">
        <v>1231</v>
      </c>
      <c r="D269" s="62" t="s">
        <v>1149</v>
      </c>
      <c r="E269" s="62" t="s">
        <v>1438</v>
      </c>
      <c r="F269" s="76">
        <v>7.4869295280000001</v>
      </c>
      <c r="G269" s="76">
        <v>2.9529918849999999</v>
      </c>
      <c r="H269" s="77">
        <f t="shared" si="12"/>
        <v>1.5353708440685403</v>
      </c>
      <c r="I269" s="87">
        <v>11.902492669999999</v>
      </c>
      <c r="J269" s="87">
        <v>2.7414473300000002</v>
      </c>
      <c r="K269" s="77">
        <f t="shared" si="13"/>
        <v>3.3416820523048303</v>
      </c>
      <c r="L269" s="77">
        <f t="shared" si="14"/>
        <v>1.5897695611380407</v>
      </c>
    </row>
    <row r="270" spans="1:12" x14ac:dyDescent="0.2">
      <c r="A270" s="62" t="s">
        <v>2407</v>
      </c>
      <c r="B270" s="62" t="s">
        <v>1432</v>
      </c>
      <c r="C270" s="62" t="s">
        <v>947</v>
      </c>
      <c r="D270" s="62" t="s">
        <v>306</v>
      </c>
      <c r="E270" s="62" t="s">
        <v>1438</v>
      </c>
      <c r="F270" s="76">
        <v>0.57196672500000001</v>
      </c>
      <c r="G270" s="76">
        <v>0.388955</v>
      </c>
      <c r="H270" s="77">
        <f t="shared" si="12"/>
        <v>0.47052158990114545</v>
      </c>
      <c r="I270" s="87">
        <v>11.813951279999999</v>
      </c>
      <c r="J270" s="87">
        <v>7.95169149</v>
      </c>
      <c r="K270" s="77">
        <f t="shared" si="13"/>
        <v>0.48571549774751133</v>
      </c>
      <c r="L270" s="77">
        <f t="shared" si="14"/>
        <v>20.654962541745761</v>
      </c>
    </row>
    <row r="271" spans="1:12" x14ac:dyDescent="0.2">
      <c r="A271" s="62" t="s">
        <v>1305</v>
      </c>
      <c r="B271" s="62" t="s">
        <v>611</v>
      </c>
      <c r="C271" s="62" t="s">
        <v>1231</v>
      </c>
      <c r="D271" s="62" t="s">
        <v>307</v>
      </c>
      <c r="E271" s="62" t="s">
        <v>308</v>
      </c>
      <c r="F271" s="76">
        <v>8.3781644230000012</v>
      </c>
      <c r="G271" s="76">
        <v>5.2837200609999995</v>
      </c>
      <c r="H271" s="77">
        <f t="shared" si="12"/>
        <v>0.58565637964823325</v>
      </c>
      <c r="I271" s="87">
        <v>11.802892640000001</v>
      </c>
      <c r="J271" s="87">
        <v>6.1895505100000001</v>
      </c>
      <c r="K271" s="77">
        <f t="shared" si="13"/>
        <v>0.90690626418363318</v>
      </c>
      <c r="L271" s="77">
        <f t="shared" si="14"/>
        <v>1.4087683225216168</v>
      </c>
    </row>
    <row r="272" spans="1:12" x14ac:dyDescent="0.2">
      <c r="A272" s="62" t="s">
        <v>1277</v>
      </c>
      <c r="B272" s="62" t="s">
        <v>1278</v>
      </c>
      <c r="C272" s="62" t="s">
        <v>1231</v>
      </c>
      <c r="D272" s="62" t="s">
        <v>307</v>
      </c>
      <c r="E272" s="62" t="s">
        <v>308</v>
      </c>
      <c r="F272" s="76">
        <v>11.041553324999999</v>
      </c>
      <c r="G272" s="76">
        <v>11.130034009999999</v>
      </c>
      <c r="H272" s="77">
        <f t="shared" si="12"/>
        <v>-7.9497227879540278E-3</v>
      </c>
      <c r="I272" s="87">
        <v>11.68824725</v>
      </c>
      <c r="J272" s="87">
        <v>5.6234570700000006</v>
      </c>
      <c r="K272" s="77">
        <f t="shared" si="13"/>
        <v>1.0784807467197397</v>
      </c>
      <c r="L272" s="77">
        <f t="shared" si="14"/>
        <v>1.0585691076214587</v>
      </c>
    </row>
    <row r="273" spans="1:12" x14ac:dyDescent="0.2">
      <c r="A273" s="62" t="s">
        <v>717</v>
      </c>
      <c r="B273" s="62" t="s">
        <v>839</v>
      </c>
      <c r="C273" s="62" t="s">
        <v>1232</v>
      </c>
      <c r="D273" s="62" t="s">
        <v>306</v>
      </c>
      <c r="E273" s="62" t="s">
        <v>308</v>
      </c>
      <c r="F273" s="76">
        <v>2.38440371</v>
      </c>
      <c r="G273" s="76">
        <v>1.2324302499999999</v>
      </c>
      <c r="H273" s="77">
        <f t="shared" si="12"/>
        <v>0.93471696268409521</v>
      </c>
      <c r="I273" s="87">
        <v>11.63829009</v>
      </c>
      <c r="J273" s="87">
        <v>0.58581201999999999</v>
      </c>
      <c r="K273" s="77">
        <f t="shared" si="13"/>
        <v>18.866936308340001</v>
      </c>
      <c r="L273" s="77">
        <f t="shared" si="14"/>
        <v>4.8810065347532952</v>
      </c>
    </row>
    <row r="274" spans="1:12" x14ac:dyDescent="0.2">
      <c r="A274" s="62" t="s">
        <v>321</v>
      </c>
      <c r="B274" s="62" t="s">
        <v>322</v>
      </c>
      <c r="C274" s="62" t="s">
        <v>1232</v>
      </c>
      <c r="D274" s="62" t="s">
        <v>306</v>
      </c>
      <c r="E274" s="62" t="s">
        <v>308</v>
      </c>
      <c r="F274" s="76">
        <v>1.8873287620000001</v>
      </c>
      <c r="G274" s="76">
        <v>0.8823268540000001</v>
      </c>
      <c r="H274" s="77">
        <f t="shared" si="12"/>
        <v>1.1390358385261159</v>
      </c>
      <c r="I274" s="87">
        <v>11.30759183</v>
      </c>
      <c r="J274" s="87">
        <v>21.632676309999997</v>
      </c>
      <c r="K274" s="77">
        <f t="shared" si="13"/>
        <v>-0.47729112810822616</v>
      </c>
      <c r="L274" s="77">
        <f t="shared" si="14"/>
        <v>5.991320673785185</v>
      </c>
    </row>
    <row r="275" spans="1:12" x14ac:dyDescent="0.2">
      <c r="A275" s="62" t="s">
        <v>2586</v>
      </c>
      <c r="B275" s="62" t="s">
        <v>2064</v>
      </c>
      <c r="C275" s="62" t="s">
        <v>1231</v>
      </c>
      <c r="D275" s="62" t="s">
        <v>307</v>
      </c>
      <c r="E275" s="62" t="s">
        <v>1438</v>
      </c>
      <c r="F275" s="76">
        <v>10.413436359999999</v>
      </c>
      <c r="G275" s="76">
        <v>1.922168155</v>
      </c>
      <c r="H275" s="77">
        <f t="shared" si="12"/>
        <v>4.4175470199692279</v>
      </c>
      <c r="I275" s="87">
        <v>11.25497399</v>
      </c>
      <c r="J275" s="87">
        <v>0.52187353000000003</v>
      </c>
      <c r="K275" s="77">
        <f t="shared" si="13"/>
        <v>20.566477974079273</v>
      </c>
      <c r="L275" s="77">
        <f t="shared" si="14"/>
        <v>1.0808126732528476</v>
      </c>
    </row>
    <row r="276" spans="1:12" x14ac:dyDescent="0.2">
      <c r="A276" s="62" t="s">
        <v>1153</v>
      </c>
      <c r="B276" s="62" t="s">
        <v>1154</v>
      </c>
      <c r="C276" s="62" t="s">
        <v>1227</v>
      </c>
      <c r="D276" s="62" t="s">
        <v>306</v>
      </c>
      <c r="E276" s="62" t="s">
        <v>1438</v>
      </c>
      <c r="F276" s="76">
        <v>7.028442557</v>
      </c>
      <c r="G276" s="76">
        <v>2.2464426639999999</v>
      </c>
      <c r="H276" s="77">
        <f t="shared" si="12"/>
        <v>2.1286988400074298</v>
      </c>
      <c r="I276" s="87">
        <v>11.158435069999999</v>
      </c>
      <c r="J276" s="87">
        <v>0.47812908000000004</v>
      </c>
      <c r="K276" s="77">
        <f t="shared" si="13"/>
        <v>22.337704265969347</v>
      </c>
      <c r="L276" s="77">
        <f t="shared" si="14"/>
        <v>1.5876113348734309</v>
      </c>
    </row>
    <row r="277" spans="1:12" x14ac:dyDescent="0.2">
      <c r="A277" s="62" t="s">
        <v>2554</v>
      </c>
      <c r="B277" s="62" t="s">
        <v>2178</v>
      </c>
      <c r="C277" s="62" t="s">
        <v>1231</v>
      </c>
      <c r="D277" s="62" t="s">
        <v>1149</v>
      </c>
      <c r="E277" s="62" t="s">
        <v>308</v>
      </c>
      <c r="F277" s="76">
        <v>5.6739543099999992</v>
      </c>
      <c r="G277" s="76">
        <v>1.3295516000000001</v>
      </c>
      <c r="H277" s="77">
        <f t="shared" si="12"/>
        <v>3.2675698408395721</v>
      </c>
      <c r="I277" s="87">
        <v>11.129394320000001</v>
      </c>
      <c r="J277" s="87">
        <v>0.86927562000000003</v>
      </c>
      <c r="K277" s="77">
        <f t="shared" si="13"/>
        <v>11.80306736314542</v>
      </c>
      <c r="L277" s="77">
        <f t="shared" si="14"/>
        <v>1.9614881812469165</v>
      </c>
    </row>
    <row r="278" spans="1:12" x14ac:dyDescent="0.2">
      <c r="A278" s="62" t="s">
        <v>2504</v>
      </c>
      <c r="B278" s="62" t="s">
        <v>1350</v>
      </c>
      <c r="C278" s="62" t="s">
        <v>1231</v>
      </c>
      <c r="D278" s="62" t="s">
        <v>1149</v>
      </c>
      <c r="E278" s="62" t="s">
        <v>308</v>
      </c>
      <c r="F278" s="76">
        <v>20.270867068000001</v>
      </c>
      <c r="G278" s="76">
        <v>18.841364249000002</v>
      </c>
      <c r="H278" s="77">
        <f t="shared" si="12"/>
        <v>7.5870451847767306E-2</v>
      </c>
      <c r="I278" s="87">
        <v>11.050954997804649</v>
      </c>
      <c r="J278" s="87">
        <v>12.903791380000001</v>
      </c>
      <c r="K278" s="77">
        <f t="shared" si="13"/>
        <v>-0.14358852585505399</v>
      </c>
      <c r="L278" s="77">
        <f t="shared" si="14"/>
        <v>0.54516439581659082</v>
      </c>
    </row>
    <row r="279" spans="1:12" x14ac:dyDescent="0.2">
      <c r="A279" s="62" t="s">
        <v>1447</v>
      </c>
      <c r="B279" s="62" t="s">
        <v>844</v>
      </c>
      <c r="C279" s="62" t="s">
        <v>1232</v>
      </c>
      <c r="D279" s="62" t="s">
        <v>306</v>
      </c>
      <c r="E279" s="62" t="s">
        <v>308</v>
      </c>
      <c r="F279" s="76">
        <v>26.787909673000001</v>
      </c>
      <c r="G279" s="76">
        <v>13.029743906</v>
      </c>
      <c r="H279" s="77">
        <f t="shared" si="12"/>
        <v>1.0559045416590709</v>
      </c>
      <c r="I279" s="87">
        <v>10.97405861</v>
      </c>
      <c r="J279" s="87">
        <v>8.7922509000000009</v>
      </c>
      <c r="K279" s="77">
        <f t="shared" si="13"/>
        <v>0.24815121119894323</v>
      </c>
      <c r="L279" s="77">
        <f t="shared" si="14"/>
        <v>0.40966461153409606</v>
      </c>
    </row>
    <row r="280" spans="1:12" x14ac:dyDescent="0.2">
      <c r="A280" s="62" t="s">
        <v>2383</v>
      </c>
      <c r="B280" s="62" t="s">
        <v>156</v>
      </c>
      <c r="C280" s="62" t="s">
        <v>947</v>
      </c>
      <c r="D280" s="62" t="s">
        <v>306</v>
      </c>
      <c r="E280" s="62" t="s">
        <v>308</v>
      </c>
      <c r="F280" s="76">
        <v>12.151965546</v>
      </c>
      <c r="G280" s="76">
        <v>12.282797968000001</v>
      </c>
      <c r="H280" s="77">
        <f t="shared" si="12"/>
        <v>-1.065167906700526E-2</v>
      </c>
      <c r="I280" s="87">
        <v>10.92447829</v>
      </c>
      <c r="J280" s="87">
        <v>18.479966839999999</v>
      </c>
      <c r="K280" s="77">
        <f t="shared" si="13"/>
        <v>-0.40884751663331442</v>
      </c>
      <c r="L280" s="77">
        <f t="shared" si="14"/>
        <v>0.89898858325811781</v>
      </c>
    </row>
    <row r="281" spans="1:12" x14ac:dyDescent="0.2">
      <c r="A281" s="62" t="s">
        <v>1295</v>
      </c>
      <c r="B281" s="62" t="s">
        <v>599</v>
      </c>
      <c r="C281" s="62" t="s">
        <v>1231</v>
      </c>
      <c r="D281" s="62" t="s">
        <v>307</v>
      </c>
      <c r="E281" s="62" t="s">
        <v>308</v>
      </c>
      <c r="F281" s="76">
        <v>17.773348442000003</v>
      </c>
      <c r="G281" s="76">
        <v>12.46346986</v>
      </c>
      <c r="H281" s="77">
        <f t="shared" si="12"/>
        <v>0.42603533700044616</v>
      </c>
      <c r="I281" s="87">
        <v>10.84939252</v>
      </c>
      <c r="J281" s="87">
        <v>5.5237484400000003</v>
      </c>
      <c r="K281" s="77">
        <f t="shared" si="13"/>
        <v>0.96413588305987363</v>
      </c>
      <c r="L281" s="77">
        <f t="shared" si="14"/>
        <v>0.6104304180725969</v>
      </c>
    </row>
    <row r="282" spans="1:12" x14ac:dyDescent="0.2">
      <c r="A282" s="62" t="s">
        <v>118</v>
      </c>
      <c r="B282" s="62" t="s">
        <v>119</v>
      </c>
      <c r="C282" s="62" t="s">
        <v>1233</v>
      </c>
      <c r="D282" s="62" t="s">
        <v>307</v>
      </c>
      <c r="E282" s="62" t="s">
        <v>308</v>
      </c>
      <c r="F282" s="76">
        <v>1.2006816550000001</v>
      </c>
      <c r="G282" s="76">
        <v>1.0682644050000001</v>
      </c>
      <c r="H282" s="77">
        <f t="shared" si="12"/>
        <v>0.12395550144722844</v>
      </c>
      <c r="I282" s="87">
        <v>10.818409316025651</v>
      </c>
      <c r="J282" s="87">
        <v>4.9066041500000006</v>
      </c>
      <c r="K282" s="77">
        <f t="shared" si="13"/>
        <v>1.2048669477495242</v>
      </c>
      <c r="L282" s="77">
        <f t="shared" si="14"/>
        <v>9.010222877125285</v>
      </c>
    </row>
    <row r="283" spans="1:12" x14ac:dyDescent="0.2">
      <c r="A283" s="62" t="s">
        <v>2342</v>
      </c>
      <c r="B283" s="62" t="s">
        <v>159</v>
      </c>
      <c r="C283" s="62" t="s">
        <v>947</v>
      </c>
      <c r="D283" s="62" t="s">
        <v>306</v>
      </c>
      <c r="E283" s="62" t="s">
        <v>308</v>
      </c>
      <c r="F283" s="76">
        <v>5.8946589700000001</v>
      </c>
      <c r="G283" s="76">
        <v>3.2627365899999998</v>
      </c>
      <c r="H283" s="77">
        <f t="shared" si="12"/>
        <v>0.8066610059992616</v>
      </c>
      <c r="I283" s="87">
        <v>10.679968720000002</v>
      </c>
      <c r="J283" s="87">
        <v>23.88607077</v>
      </c>
      <c r="K283" s="77">
        <f t="shared" si="13"/>
        <v>-0.55287879606328394</v>
      </c>
      <c r="L283" s="77">
        <f t="shared" si="14"/>
        <v>1.8118043426013501</v>
      </c>
    </row>
    <row r="284" spans="1:12" x14ac:dyDescent="0.2">
      <c r="A284" s="62" t="s">
        <v>1301</v>
      </c>
      <c r="B284" s="62" t="s">
        <v>607</v>
      </c>
      <c r="C284" s="62" t="s">
        <v>1231</v>
      </c>
      <c r="D284" s="62" t="s">
        <v>307</v>
      </c>
      <c r="E284" s="62" t="s">
        <v>308</v>
      </c>
      <c r="F284" s="76">
        <v>12.781352902</v>
      </c>
      <c r="G284" s="76">
        <v>7.8468593169999998</v>
      </c>
      <c r="H284" s="77">
        <f t="shared" si="12"/>
        <v>0.6288495034324828</v>
      </c>
      <c r="I284" s="87">
        <v>10.656125789999999</v>
      </c>
      <c r="J284" s="87">
        <v>8.07027845</v>
      </c>
      <c r="K284" s="77">
        <f t="shared" si="13"/>
        <v>0.32041612393188235</v>
      </c>
      <c r="L284" s="77">
        <f t="shared" si="14"/>
        <v>0.83372440082869081</v>
      </c>
    </row>
    <row r="285" spans="1:12" x14ac:dyDescent="0.2">
      <c r="A285" s="62" t="s">
        <v>166</v>
      </c>
      <c r="B285" s="62" t="s">
        <v>761</v>
      </c>
      <c r="C285" s="62" t="s">
        <v>1232</v>
      </c>
      <c r="D285" s="62" t="s">
        <v>306</v>
      </c>
      <c r="E285" s="62" t="s">
        <v>308</v>
      </c>
      <c r="F285" s="76">
        <v>29.847123169</v>
      </c>
      <c r="G285" s="76">
        <v>23.907516453000003</v>
      </c>
      <c r="H285" s="77">
        <f t="shared" si="12"/>
        <v>0.24844097577750168</v>
      </c>
      <c r="I285" s="87">
        <v>10.579075769999999</v>
      </c>
      <c r="J285" s="87">
        <v>9.3556111699999995</v>
      </c>
      <c r="K285" s="77">
        <f t="shared" si="13"/>
        <v>0.13077334850375144</v>
      </c>
      <c r="L285" s="77">
        <f t="shared" si="14"/>
        <v>0.35444205828814024</v>
      </c>
    </row>
    <row r="286" spans="1:12" x14ac:dyDescent="0.2">
      <c r="A286" s="62" t="s">
        <v>1303</v>
      </c>
      <c r="B286" s="62" t="s">
        <v>609</v>
      </c>
      <c r="C286" s="62" t="s">
        <v>1231</v>
      </c>
      <c r="D286" s="62" t="s">
        <v>307</v>
      </c>
      <c r="E286" s="62" t="s">
        <v>308</v>
      </c>
      <c r="F286" s="76">
        <v>1.00256513</v>
      </c>
      <c r="G286" s="76">
        <v>3.6599393</v>
      </c>
      <c r="H286" s="77">
        <f t="shared" si="12"/>
        <v>-0.72607055805543008</v>
      </c>
      <c r="I286" s="87">
        <v>10.428622741402799</v>
      </c>
      <c r="J286" s="87">
        <v>10.672961750000001</v>
      </c>
      <c r="K286" s="77">
        <f t="shared" si="13"/>
        <v>-2.2893271270010951E-2</v>
      </c>
      <c r="L286" s="77">
        <f t="shared" si="14"/>
        <v>10.401940411993781</v>
      </c>
    </row>
    <row r="287" spans="1:12" x14ac:dyDescent="0.2">
      <c r="A287" s="62" t="s">
        <v>1317</v>
      </c>
      <c r="B287" s="62" t="s">
        <v>523</v>
      </c>
      <c r="C287" s="62" t="s">
        <v>1231</v>
      </c>
      <c r="D287" s="62" t="s">
        <v>307</v>
      </c>
      <c r="E287" s="62" t="s">
        <v>308</v>
      </c>
      <c r="F287" s="76">
        <v>8.8022769299999997</v>
      </c>
      <c r="G287" s="76">
        <v>3.0354351099999999</v>
      </c>
      <c r="H287" s="77">
        <f t="shared" si="12"/>
        <v>1.8998402571682713</v>
      </c>
      <c r="I287" s="87">
        <v>10.363695829999999</v>
      </c>
      <c r="J287" s="87">
        <v>1.63618211</v>
      </c>
      <c r="K287" s="77">
        <f t="shared" si="13"/>
        <v>5.3340723301271149</v>
      </c>
      <c r="L287" s="77">
        <f t="shared" si="14"/>
        <v>1.1773880681574966</v>
      </c>
    </row>
    <row r="288" spans="1:12" x14ac:dyDescent="0.2">
      <c r="A288" s="62" t="s">
        <v>2196</v>
      </c>
      <c r="B288" s="62" t="s">
        <v>2197</v>
      </c>
      <c r="C288" s="62" t="s">
        <v>1378</v>
      </c>
      <c r="D288" s="62" t="s">
        <v>306</v>
      </c>
      <c r="E288" s="62" t="s">
        <v>1438</v>
      </c>
      <c r="F288" s="76">
        <v>12.1224439890513</v>
      </c>
      <c r="G288" s="76">
        <v>1.5809340237463401</v>
      </c>
      <c r="H288" s="77">
        <f t="shared" si="12"/>
        <v>6.6678999926415266</v>
      </c>
      <c r="I288" s="87">
        <v>10.359206813465999</v>
      </c>
      <c r="J288" s="87">
        <v>6.6388693815108999</v>
      </c>
      <c r="K288" s="77">
        <f t="shared" si="13"/>
        <v>0.56038720121774865</v>
      </c>
      <c r="L288" s="77">
        <f t="shared" si="14"/>
        <v>0.85454771519853467</v>
      </c>
    </row>
    <row r="289" spans="1:12" x14ac:dyDescent="0.2">
      <c r="A289" s="62" t="s">
        <v>2544</v>
      </c>
      <c r="B289" s="62" t="s">
        <v>1346</v>
      </c>
      <c r="C289" s="62" t="s">
        <v>1231</v>
      </c>
      <c r="D289" s="62" t="s">
        <v>1149</v>
      </c>
      <c r="E289" s="62" t="s">
        <v>308</v>
      </c>
      <c r="F289" s="76">
        <v>16.189223770999998</v>
      </c>
      <c r="G289" s="76">
        <v>7.6085779200000001</v>
      </c>
      <c r="H289" s="77">
        <f t="shared" si="12"/>
        <v>1.1277594763726881</v>
      </c>
      <c r="I289" s="87">
        <v>10.319990880000001</v>
      </c>
      <c r="J289" s="87">
        <v>27.07497805981685</v>
      </c>
      <c r="K289" s="77">
        <f t="shared" si="13"/>
        <v>-0.61883659306389815</v>
      </c>
      <c r="L289" s="77">
        <f t="shared" si="14"/>
        <v>0.63746051237406187</v>
      </c>
    </row>
    <row r="290" spans="1:12" x14ac:dyDescent="0.2">
      <c r="A290" s="62" t="s">
        <v>694</v>
      </c>
      <c r="B290" s="62" t="s">
        <v>85</v>
      </c>
      <c r="C290" s="62" t="s">
        <v>698</v>
      </c>
      <c r="D290" s="62" t="s">
        <v>306</v>
      </c>
      <c r="E290" s="62" t="s">
        <v>1438</v>
      </c>
      <c r="F290" s="76">
        <v>2.6824108180000001</v>
      </c>
      <c r="G290" s="76">
        <v>4.2411177389999999</v>
      </c>
      <c r="H290" s="77">
        <f t="shared" si="12"/>
        <v>-0.36752267136246075</v>
      </c>
      <c r="I290" s="87">
        <v>10.30198996</v>
      </c>
      <c r="J290" s="87">
        <v>21.829258249999999</v>
      </c>
      <c r="K290" s="77">
        <f t="shared" si="13"/>
        <v>-0.52806504728579129</v>
      </c>
      <c r="L290" s="77">
        <f t="shared" si="14"/>
        <v>3.8405712841857467</v>
      </c>
    </row>
    <row r="291" spans="1:12" x14ac:dyDescent="0.2">
      <c r="A291" s="62" t="s">
        <v>2236</v>
      </c>
      <c r="B291" s="62" t="s">
        <v>1931</v>
      </c>
      <c r="C291" s="62" t="s">
        <v>219</v>
      </c>
      <c r="D291" s="62" t="s">
        <v>1149</v>
      </c>
      <c r="E291" s="62" t="s">
        <v>1438</v>
      </c>
      <c r="F291" s="76">
        <v>1.2993218200000001</v>
      </c>
      <c r="G291" s="76">
        <v>0.71130255000000009</v>
      </c>
      <c r="H291" s="77">
        <f t="shared" si="12"/>
        <v>0.82667954726156956</v>
      </c>
      <c r="I291" s="87">
        <v>10.248640930000001</v>
      </c>
      <c r="J291" s="87">
        <v>3.0890729399999999</v>
      </c>
      <c r="K291" s="77">
        <f t="shared" si="13"/>
        <v>2.3177076517979538</v>
      </c>
      <c r="L291" s="77">
        <f t="shared" si="14"/>
        <v>7.8876847692744816</v>
      </c>
    </row>
    <row r="292" spans="1:12" x14ac:dyDescent="0.2">
      <c r="A292" s="62" t="s">
        <v>2443</v>
      </c>
      <c r="B292" s="62" t="s">
        <v>1396</v>
      </c>
      <c r="C292" s="62" t="s">
        <v>947</v>
      </c>
      <c r="D292" s="62" t="s">
        <v>306</v>
      </c>
      <c r="E292" s="62" t="s">
        <v>1438</v>
      </c>
      <c r="F292" s="76">
        <v>9.8631768999999994E-2</v>
      </c>
      <c r="G292" s="76">
        <v>1.9195999999999998E-3</v>
      </c>
      <c r="H292" s="77">
        <f t="shared" si="12"/>
        <v>50.381417482808921</v>
      </c>
      <c r="I292" s="87">
        <v>10.231178949999999</v>
      </c>
      <c r="J292" s="87">
        <v>1.9035758</v>
      </c>
      <c r="K292" s="77">
        <f t="shared" si="13"/>
        <v>4.3747158111591871</v>
      </c>
      <c r="L292" s="77" t="str">
        <f t="shared" si="14"/>
        <v/>
      </c>
    </row>
    <row r="293" spans="1:12" x14ac:dyDescent="0.2">
      <c r="A293" s="62" t="s">
        <v>1307</v>
      </c>
      <c r="B293" s="62" t="s">
        <v>616</v>
      </c>
      <c r="C293" s="62" t="s">
        <v>1231</v>
      </c>
      <c r="D293" s="62" t="s">
        <v>307</v>
      </c>
      <c r="E293" s="62" t="s">
        <v>308</v>
      </c>
      <c r="F293" s="76">
        <v>3.5384276800000003</v>
      </c>
      <c r="G293" s="76">
        <v>0.18295866</v>
      </c>
      <c r="H293" s="77">
        <f t="shared" si="12"/>
        <v>18.340039329103089</v>
      </c>
      <c r="I293" s="87">
        <v>10.1824291</v>
      </c>
      <c r="J293" s="87">
        <v>0.50177521999999997</v>
      </c>
      <c r="K293" s="77">
        <f t="shared" si="13"/>
        <v>19.292809796386518</v>
      </c>
      <c r="L293" s="77">
        <f t="shared" si="14"/>
        <v>2.8776705420753435</v>
      </c>
    </row>
    <row r="294" spans="1:12" x14ac:dyDescent="0.2">
      <c r="A294" s="62" t="s">
        <v>2386</v>
      </c>
      <c r="B294" s="62" t="s">
        <v>147</v>
      </c>
      <c r="C294" s="62" t="s">
        <v>947</v>
      </c>
      <c r="D294" s="62" t="s">
        <v>306</v>
      </c>
      <c r="E294" s="62" t="s">
        <v>1438</v>
      </c>
      <c r="F294" s="76">
        <v>5.2350777599999994</v>
      </c>
      <c r="G294" s="76">
        <v>7.3406814259999997</v>
      </c>
      <c r="H294" s="77">
        <f t="shared" si="12"/>
        <v>-0.28684035497605864</v>
      </c>
      <c r="I294" s="87">
        <v>10.150195500000001</v>
      </c>
      <c r="J294" s="87">
        <v>24.913483620000001</v>
      </c>
      <c r="K294" s="77">
        <f t="shared" si="13"/>
        <v>-0.59258224763671175</v>
      </c>
      <c r="L294" s="77">
        <f t="shared" si="14"/>
        <v>1.9388815152957732</v>
      </c>
    </row>
    <row r="295" spans="1:12" x14ac:dyDescent="0.2">
      <c r="A295" s="62" t="s">
        <v>2336</v>
      </c>
      <c r="B295" s="62" t="s">
        <v>513</v>
      </c>
      <c r="C295" s="62" t="s">
        <v>947</v>
      </c>
      <c r="D295" s="62" t="s">
        <v>306</v>
      </c>
      <c r="E295" s="62" t="s">
        <v>308</v>
      </c>
      <c r="F295" s="76">
        <v>9.9043898579999983</v>
      </c>
      <c r="G295" s="76">
        <v>24.142550263</v>
      </c>
      <c r="H295" s="77">
        <f t="shared" si="12"/>
        <v>-0.58975378532486245</v>
      </c>
      <c r="I295" s="87">
        <v>10.01315233</v>
      </c>
      <c r="J295" s="87">
        <v>23.561803140000002</v>
      </c>
      <c r="K295" s="77">
        <f t="shared" si="13"/>
        <v>-0.57502605931712236</v>
      </c>
      <c r="L295" s="77">
        <f t="shared" si="14"/>
        <v>1.0109812389818391</v>
      </c>
    </row>
    <row r="296" spans="1:12" x14ac:dyDescent="0.2">
      <c r="A296" s="62" t="s">
        <v>2365</v>
      </c>
      <c r="B296" s="62" t="s">
        <v>509</v>
      </c>
      <c r="C296" s="62" t="s">
        <v>947</v>
      </c>
      <c r="D296" s="62" t="s">
        <v>306</v>
      </c>
      <c r="E296" s="62" t="s">
        <v>1438</v>
      </c>
      <c r="F296" s="76">
        <v>1.709701417</v>
      </c>
      <c r="G296" s="76">
        <v>2.3899399150000002</v>
      </c>
      <c r="H296" s="77">
        <f t="shared" si="12"/>
        <v>-0.28462577394963517</v>
      </c>
      <c r="I296" s="87">
        <v>9.9994829900000006</v>
      </c>
      <c r="J296" s="87">
        <v>2.8151778599999999</v>
      </c>
      <c r="K296" s="77">
        <f t="shared" si="13"/>
        <v>2.5519897808517151</v>
      </c>
      <c r="L296" s="77">
        <f t="shared" si="14"/>
        <v>5.8486721076397172</v>
      </c>
    </row>
    <row r="297" spans="1:12" x14ac:dyDescent="0.2">
      <c r="A297" s="62" t="s">
        <v>2364</v>
      </c>
      <c r="B297" s="62" t="s">
        <v>137</v>
      </c>
      <c r="C297" s="62" t="s">
        <v>947</v>
      </c>
      <c r="D297" s="62" t="s">
        <v>306</v>
      </c>
      <c r="E297" s="62" t="s">
        <v>1438</v>
      </c>
      <c r="F297" s="76">
        <v>4.2326418009999998</v>
      </c>
      <c r="G297" s="76">
        <v>0.228211839</v>
      </c>
      <c r="H297" s="77">
        <f t="shared" si="12"/>
        <v>17.546986079017575</v>
      </c>
      <c r="I297" s="87">
        <v>9.9900494399999999</v>
      </c>
      <c r="J297" s="87">
        <v>0.16146913000000002</v>
      </c>
      <c r="K297" s="77">
        <f t="shared" si="13"/>
        <v>60.869717388085256</v>
      </c>
      <c r="L297" s="77">
        <f t="shared" si="14"/>
        <v>2.3602397532528645</v>
      </c>
    </row>
    <row r="298" spans="1:12" x14ac:dyDescent="0.2">
      <c r="A298" s="62" t="s">
        <v>328</v>
      </c>
      <c r="B298" s="62" t="s">
        <v>329</v>
      </c>
      <c r="C298" s="62" t="s">
        <v>1232</v>
      </c>
      <c r="D298" s="62" t="s">
        <v>306</v>
      </c>
      <c r="E298" s="62" t="s">
        <v>1438</v>
      </c>
      <c r="F298" s="76">
        <v>17.130772495000002</v>
      </c>
      <c r="G298" s="76">
        <v>8.2760173689999998</v>
      </c>
      <c r="H298" s="77">
        <f t="shared" si="12"/>
        <v>1.0699295000476701</v>
      </c>
      <c r="I298" s="87">
        <v>9.7791525799999999</v>
      </c>
      <c r="J298" s="87">
        <v>3.2717670099999996</v>
      </c>
      <c r="K298" s="77">
        <f t="shared" si="13"/>
        <v>1.9889513984677047</v>
      </c>
      <c r="L298" s="77">
        <f t="shared" si="14"/>
        <v>0.57085298300787446</v>
      </c>
    </row>
    <row r="299" spans="1:12" x14ac:dyDescent="0.2">
      <c r="A299" s="62" t="s">
        <v>2662</v>
      </c>
      <c r="B299" s="62" t="s">
        <v>266</v>
      </c>
      <c r="C299" s="62" t="s">
        <v>1231</v>
      </c>
      <c r="D299" s="62" t="s">
        <v>307</v>
      </c>
      <c r="E299" s="62" t="s">
        <v>1438</v>
      </c>
      <c r="F299" s="76">
        <v>2.3609414900000001</v>
      </c>
      <c r="G299" s="76">
        <v>1.63796962</v>
      </c>
      <c r="H299" s="77">
        <f t="shared" si="12"/>
        <v>0.44138295434319486</v>
      </c>
      <c r="I299" s="87">
        <v>9.759623028622201</v>
      </c>
      <c r="J299" s="87">
        <v>0</v>
      </c>
      <c r="K299" s="77" t="str">
        <f t="shared" si="13"/>
        <v/>
      </c>
      <c r="L299" s="77">
        <f t="shared" si="14"/>
        <v>4.1337843694814316</v>
      </c>
    </row>
    <row r="300" spans="1:12" x14ac:dyDescent="0.2">
      <c r="A300" s="62" t="s">
        <v>1297</v>
      </c>
      <c r="B300" s="62" t="s">
        <v>602</v>
      </c>
      <c r="C300" s="62" t="s">
        <v>1231</v>
      </c>
      <c r="D300" s="62" t="s">
        <v>307</v>
      </c>
      <c r="E300" s="62" t="s">
        <v>308</v>
      </c>
      <c r="F300" s="76">
        <v>6.792362303</v>
      </c>
      <c r="G300" s="76">
        <v>17.321619479999999</v>
      </c>
      <c r="H300" s="77">
        <f t="shared" si="12"/>
        <v>-0.60786794151420764</v>
      </c>
      <c r="I300" s="87">
        <v>9.4866338300000006</v>
      </c>
      <c r="J300" s="87">
        <v>28.346733350000001</v>
      </c>
      <c r="K300" s="77">
        <f t="shared" si="13"/>
        <v>-0.66533590615653782</v>
      </c>
      <c r="L300" s="77">
        <f t="shared" si="14"/>
        <v>1.3966619280320214</v>
      </c>
    </row>
    <row r="301" spans="1:12" x14ac:dyDescent="0.2">
      <c r="A301" s="62" t="s">
        <v>2410</v>
      </c>
      <c r="B301" s="62" t="s">
        <v>1859</v>
      </c>
      <c r="C301" s="62" t="s">
        <v>947</v>
      </c>
      <c r="D301" s="62" t="s">
        <v>306</v>
      </c>
      <c r="E301" s="62" t="s">
        <v>1438</v>
      </c>
      <c r="F301" s="76">
        <v>3.99957896</v>
      </c>
      <c r="G301" s="76">
        <v>1.3187253300000001</v>
      </c>
      <c r="H301" s="77">
        <f t="shared" si="12"/>
        <v>2.0329128204430558</v>
      </c>
      <c r="I301" s="87">
        <v>9.3897907799999984</v>
      </c>
      <c r="J301" s="87">
        <v>2.7011322899999999</v>
      </c>
      <c r="K301" s="77">
        <f t="shared" si="13"/>
        <v>2.4762424686722762</v>
      </c>
      <c r="L301" s="77">
        <f t="shared" si="14"/>
        <v>2.3476948133560533</v>
      </c>
    </row>
    <row r="302" spans="1:12" x14ac:dyDescent="0.2">
      <c r="A302" s="62" t="s">
        <v>2393</v>
      </c>
      <c r="B302" s="62" t="s">
        <v>149</v>
      </c>
      <c r="C302" s="62" t="s">
        <v>947</v>
      </c>
      <c r="D302" s="62" t="s">
        <v>306</v>
      </c>
      <c r="E302" s="62" t="s">
        <v>1438</v>
      </c>
      <c r="F302" s="76">
        <v>4.2825799299999998</v>
      </c>
      <c r="G302" s="76">
        <v>1.4991330199999999</v>
      </c>
      <c r="H302" s="77">
        <f t="shared" si="12"/>
        <v>1.8567044237341928</v>
      </c>
      <c r="I302" s="87">
        <v>9.3382070299999995</v>
      </c>
      <c r="J302" s="87">
        <v>2.9083146499999999</v>
      </c>
      <c r="K302" s="77">
        <f t="shared" si="13"/>
        <v>2.2108654508892287</v>
      </c>
      <c r="L302" s="77">
        <f t="shared" si="14"/>
        <v>2.1805096887006612</v>
      </c>
    </row>
    <row r="303" spans="1:12" x14ac:dyDescent="0.2">
      <c r="A303" s="62" t="s">
        <v>2384</v>
      </c>
      <c r="B303" s="62" t="s">
        <v>145</v>
      </c>
      <c r="C303" s="62" t="s">
        <v>947</v>
      </c>
      <c r="D303" s="62" t="s">
        <v>306</v>
      </c>
      <c r="E303" s="62" t="s">
        <v>1438</v>
      </c>
      <c r="F303" s="76">
        <v>7.1329859039999999</v>
      </c>
      <c r="G303" s="76">
        <v>8.9501728200000006</v>
      </c>
      <c r="H303" s="77">
        <f t="shared" si="12"/>
        <v>-0.20303372376668816</v>
      </c>
      <c r="I303" s="87">
        <v>9.3268308599999994</v>
      </c>
      <c r="J303" s="87">
        <v>7.4421240099999997</v>
      </c>
      <c r="K303" s="77">
        <f t="shared" si="13"/>
        <v>0.25324851446542884</v>
      </c>
      <c r="L303" s="77">
        <f t="shared" si="14"/>
        <v>1.3075633382045164</v>
      </c>
    </row>
    <row r="304" spans="1:12" x14ac:dyDescent="0.2">
      <c r="A304" s="62" t="s">
        <v>2600</v>
      </c>
      <c r="B304" s="62" t="s">
        <v>25</v>
      </c>
      <c r="C304" s="62" t="s">
        <v>1231</v>
      </c>
      <c r="D304" s="62" t="s">
        <v>1149</v>
      </c>
      <c r="E304" s="62" t="s">
        <v>1438</v>
      </c>
      <c r="F304" s="76">
        <v>0.62246718000000001</v>
      </c>
      <c r="G304" s="76">
        <v>0.94950970999999995</v>
      </c>
      <c r="H304" s="77">
        <f t="shared" si="12"/>
        <v>-0.34443305482363096</v>
      </c>
      <c r="I304" s="87">
        <v>9.3052981799999994</v>
      </c>
      <c r="J304" s="87">
        <v>1.7020356299999999</v>
      </c>
      <c r="K304" s="77">
        <f t="shared" si="13"/>
        <v>4.4671582756466739</v>
      </c>
      <c r="L304" s="77">
        <f t="shared" si="14"/>
        <v>14.94905832625585</v>
      </c>
    </row>
    <row r="305" spans="1:12" x14ac:dyDescent="0.2">
      <c r="A305" s="62" t="s">
        <v>2539</v>
      </c>
      <c r="B305" s="62" t="s">
        <v>737</v>
      </c>
      <c r="C305" s="62" t="s">
        <v>1231</v>
      </c>
      <c r="D305" s="62" t="s">
        <v>1149</v>
      </c>
      <c r="E305" s="62" t="s">
        <v>308</v>
      </c>
      <c r="F305" s="76">
        <v>5.1861180860000005</v>
      </c>
      <c r="G305" s="76">
        <v>9.0650332599999999</v>
      </c>
      <c r="H305" s="77">
        <f t="shared" si="12"/>
        <v>-0.42789861468197188</v>
      </c>
      <c r="I305" s="87">
        <v>9.2926598451955513</v>
      </c>
      <c r="J305" s="87">
        <v>21.602165190000001</v>
      </c>
      <c r="K305" s="77">
        <f t="shared" si="13"/>
        <v>-0.56982738704834657</v>
      </c>
      <c r="L305" s="77">
        <f t="shared" si="14"/>
        <v>1.7918334467318087</v>
      </c>
    </row>
    <row r="306" spans="1:12" x14ac:dyDescent="0.2">
      <c r="A306" s="62" t="s">
        <v>2442</v>
      </c>
      <c r="B306" s="62" t="s">
        <v>1430</v>
      </c>
      <c r="C306" s="62" t="s">
        <v>947</v>
      </c>
      <c r="D306" s="62" t="s">
        <v>306</v>
      </c>
      <c r="E306" s="62" t="s">
        <v>1438</v>
      </c>
      <c r="F306" s="76">
        <v>7.4873059699999995</v>
      </c>
      <c r="G306" s="76">
        <v>0.49899970500000002</v>
      </c>
      <c r="H306" s="77">
        <f t="shared" si="12"/>
        <v>14.004630052837404</v>
      </c>
      <c r="I306" s="87">
        <v>9.2820158300000006</v>
      </c>
      <c r="J306" s="87">
        <v>0.64390632999999997</v>
      </c>
      <c r="K306" s="77">
        <f t="shared" si="13"/>
        <v>13.415164749195743</v>
      </c>
      <c r="L306" s="77">
        <f t="shared" si="14"/>
        <v>1.2397003497908341</v>
      </c>
    </row>
    <row r="307" spans="1:12" x14ac:dyDescent="0.2">
      <c r="A307" s="62" t="s">
        <v>1450</v>
      </c>
      <c r="B307" s="62" t="s">
        <v>1451</v>
      </c>
      <c r="C307" s="62" t="s">
        <v>1232</v>
      </c>
      <c r="D307" s="62" t="s">
        <v>306</v>
      </c>
      <c r="E307" s="62" t="s">
        <v>1438</v>
      </c>
      <c r="F307" s="76">
        <v>2.0460224600000001</v>
      </c>
      <c r="G307" s="76">
        <v>5.4949739999999997E-2</v>
      </c>
      <c r="H307" s="77">
        <f t="shared" si="12"/>
        <v>36.234433866293095</v>
      </c>
      <c r="I307" s="87">
        <v>9.2491091799999996</v>
      </c>
      <c r="J307" s="87">
        <v>2.8600250000000001E-2</v>
      </c>
      <c r="K307" s="77" t="str">
        <f t="shared" si="13"/>
        <v/>
      </c>
      <c r="L307" s="77">
        <f t="shared" si="14"/>
        <v>4.5205315976834388</v>
      </c>
    </row>
    <row r="308" spans="1:12" x14ac:dyDescent="0.2">
      <c r="A308" s="62" t="s">
        <v>2474</v>
      </c>
      <c r="B308" s="62" t="s">
        <v>506</v>
      </c>
      <c r="C308" s="62" t="s">
        <v>947</v>
      </c>
      <c r="D308" s="62" t="s">
        <v>306</v>
      </c>
      <c r="E308" s="62" t="s">
        <v>1438</v>
      </c>
      <c r="F308" s="76">
        <v>11.599897037</v>
      </c>
      <c r="G308" s="76">
        <v>8.1218833620000002</v>
      </c>
      <c r="H308" s="77">
        <f t="shared" si="12"/>
        <v>0.42822748369825692</v>
      </c>
      <c r="I308" s="87">
        <v>9.0824795100000006</v>
      </c>
      <c r="J308" s="87">
        <v>13.7989428484405</v>
      </c>
      <c r="K308" s="77">
        <f t="shared" si="13"/>
        <v>-0.34179888925139901</v>
      </c>
      <c r="L308" s="77">
        <f t="shared" si="14"/>
        <v>0.78297932137067816</v>
      </c>
    </row>
    <row r="309" spans="1:12" x14ac:dyDescent="0.2">
      <c r="A309" s="62" t="s">
        <v>555</v>
      </c>
      <c r="B309" s="62" t="s">
        <v>935</v>
      </c>
      <c r="C309" s="62" t="s">
        <v>1232</v>
      </c>
      <c r="D309" s="62" t="s">
        <v>306</v>
      </c>
      <c r="E309" s="62" t="s">
        <v>308</v>
      </c>
      <c r="F309" s="76">
        <v>10.98539502</v>
      </c>
      <c r="G309" s="76">
        <v>4.6257416600000001</v>
      </c>
      <c r="H309" s="77">
        <f t="shared" si="12"/>
        <v>1.3748397181350591</v>
      </c>
      <c r="I309" s="87">
        <v>9.0641723599999988</v>
      </c>
      <c r="J309" s="87">
        <v>1.57208028</v>
      </c>
      <c r="K309" s="77">
        <f t="shared" si="13"/>
        <v>4.7657185038921792</v>
      </c>
      <c r="L309" s="77">
        <f t="shared" si="14"/>
        <v>0.82511119022099566</v>
      </c>
    </row>
    <row r="310" spans="1:12" x14ac:dyDescent="0.2">
      <c r="A310" s="62" t="s">
        <v>2308</v>
      </c>
      <c r="B310" s="62" t="s">
        <v>1428</v>
      </c>
      <c r="C310" s="62" t="s">
        <v>947</v>
      </c>
      <c r="D310" s="62" t="s">
        <v>306</v>
      </c>
      <c r="E310" s="62" t="s">
        <v>1438</v>
      </c>
      <c r="F310" s="76">
        <v>0.13886194899999998</v>
      </c>
      <c r="G310" s="76">
        <v>0.280694206</v>
      </c>
      <c r="H310" s="77">
        <f t="shared" si="12"/>
        <v>-0.50529100340603406</v>
      </c>
      <c r="I310" s="87">
        <v>8.9421447490979507</v>
      </c>
      <c r="J310" s="87">
        <v>0.53885717989309501</v>
      </c>
      <c r="K310" s="77">
        <f t="shared" si="13"/>
        <v>15.594647121287316</v>
      </c>
      <c r="L310" s="77">
        <f t="shared" si="14"/>
        <v>64.395932892299754</v>
      </c>
    </row>
    <row r="311" spans="1:12" x14ac:dyDescent="0.2">
      <c r="A311" s="62" t="s">
        <v>371</v>
      </c>
      <c r="B311" s="62" t="s">
        <v>672</v>
      </c>
      <c r="C311" s="62" t="s">
        <v>1227</v>
      </c>
      <c r="D311" s="62" t="s">
        <v>306</v>
      </c>
      <c r="E311" s="62" t="s">
        <v>1438</v>
      </c>
      <c r="F311" s="76">
        <v>7.302856341</v>
      </c>
      <c r="G311" s="76">
        <v>9.7867417789999998</v>
      </c>
      <c r="H311" s="77">
        <f t="shared" si="12"/>
        <v>-0.25380106005553571</v>
      </c>
      <c r="I311" s="87">
        <v>8.9086803419553995</v>
      </c>
      <c r="J311" s="87">
        <v>0.19896050000000001</v>
      </c>
      <c r="K311" s="77">
        <f t="shared" si="13"/>
        <v>43.776125622700981</v>
      </c>
      <c r="L311" s="77">
        <f t="shared" si="14"/>
        <v>1.2198898521308594</v>
      </c>
    </row>
    <row r="312" spans="1:12" x14ac:dyDescent="0.2">
      <c r="A312" s="62" t="s">
        <v>1292</v>
      </c>
      <c r="B312" s="62" t="s">
        <v>606</v>
      </c>
      <c r="C312" s="62" t="s">
        <v>1231</v>
      </c>
      <c r="D312" s="62" t="s">
        <v>307</v>
      </c>
      <c r="E312" s="62" t="s">
        <v>308</v>
      </c>
      <c r="F312" s="76">
        <v>17.140242138000001</v>
      </c>
      <c r="G312" s="76">
        <v>21.828241840999997</v>
      </c>
      <c r="H312" s="77">
        <f t="shared" si="12"/>
        <v>-0.21476762705618024</v>
      </c>
      <c r="I312" s="87">
        <v>8.8500849200000005</v>
      </c>
      <c r="J312" s="87">
        <v>30.694598980000002</v>
      </c>
      <c r="K312" s="77">
        <f t="shared" si="13"/>
        <v>-0.71167289314427784</v>
      </c>
      <c r="L312" s="77">
        <f t="shared" si="14"/>
        <v>0.51633371621858937</v>
      </c>
    </row>
    <row r="313" spans="1:12" x14ac:dyDescent="0.2">
      <c r="A313" s="62" t="s">
        <v>2389</v>
      </c>
      <c r="B313" s="62" t="s">
        <v>153</v>
      </c>
      <c r="C313" s="62" t="s">
        <v>947</v>
      </c>
      <c r="D313" s="62" t="s">
        <v>306</v>
      </c>
      <c r="E313" s="62" t="s">
        <v>1438</v>
      </c>
      <c r="F313" s="76">
        <v>2.3740664599999999</v>
      </c>
      <c r="G313" s="76">
        <v>1.98415728</v>
      </c>
      <c r="H313" s="77">
        <f t="shared" si="12"/>
        <v>0.19651122616650629</v>
      </c>
      <c r="I313" s="87">
        <v>8.8012323800000001</v>
      </c>
      <c r="J313" s="87">
        <v>5.4465124999999999</v>
      </c>
      <c r="K313" s="77">
        <f t="shared" si="13"/>
        <v>0.61593907661095071</v>
      </c>
      <c r="L313" s="77">
        <f t="shared" si="14"/>
        <v>3.7072392573205386</v>
      </c>
    </row>
    <row r="314" spans="1:12" x14ac:dyDescent="0.2">
      <c r="A314" s="62" t="s">
        <v>325</v>
      </c>
      <c r="B314" s="62" t="s">
        <v>326</v>
      </c>
      <c r="C314" s="62" t="s">
        <v>1232</v>
      </c>
      <c r="D314" s="62" t="s">
        <v>306</v>
      </c>
      <c r="E314" s="62" t="s">
        <v>308</v>
      </c>
      <c r="F314" s="76">
        <v>9.8405971799999996</v>
      </c>
      <c r="G314" s="76">
        <v>5.9049493039999996</v>
      </c>
      <c r="H314" s="77">
        <f t="shared" si="12"/>
        <v>0.66649985857355309</v>
      </c>
      <c r="I314" s="87">
        <v>8.7960270399999985</v>
      </c>
      <c r="J314" s="87">
        <v>7.7069722999999994</v>
      </c>
      <c r="K314" s="77">
        <f t="shared" si="13"/>
        <v>0.14130772729000185</v>
      </c>
      <c r="L314" s="77">
        <f t="shared" si="14"/>
        <v>0.8938509400503678</v>
      </c>
    </row>
    <row r="315" spans="1:12" x14ac:dyDescent="0.2">
      <c r="A315" s="62" t="s">
        <v>596</v>
      </c>
      <c r="B315" s="62" t="s">
        <v>595</v>
      </c>
      <c r="C315" s="62" t="s">
        <v>1233</v>
      </c>
      <c r="D315" s="62" t="s">
        <v>307</v>
      </c>
      <c r="E315" s="62" t="s">
        <v>1438</v>
      </c>
      <c r="F315" s="76">
        <v>2.6493193599999998</v>
      </c>
      <c r="G315" s="76">
        <v>4.4192043200000004</v>
      </c>
      <c r="H315" s="77">
        <f t="shared" si="12"/>
        <v>-0.40049855852783933</v>
      </c>
      <c r="I315" s="87">
        <v>8.7491775399999998</v>
      </c>
      <c r="J315" s="87">
        <v>3.6233163399999997</v>
      </c>
      <c r="K315" s="77">
        <f t="shared" si="13"/>
        <v>1.4146877388022929</v>
      </c>
      <c r="L315" s="77">
        <f t="shared" si="14"/>
        <v>3.3024246423806001</v>
      </c>
    </row>
    <row r="316" spans="1:12" x14ac:dyDescent="0.2">
      <c r="A316" s="62" t="s">
        <v>1320</v>
      </c>
      <c r="B316" s="62" t="s">
        <v>1341</v>
      </c>
      <c r="C316" s="62" t="s">
        <v>1231</v>
      </c>
      <c r="D316" s="62" t="s">
        <v>307</v>
      </c>
      <c r="E316" s="62" t="s">
        <v>308</v>
      </c>
      <c r="F316" s="76">
        <v>4.2657834110000001</v>
      </c>
      <c r="G316" s="76">
        <v>4.7355953720000006</v>
      </c>
      <c r="H316" s="77">
        <f t="shared" si="12"/>
        <v>-9.9208636738231992E-2</v>
      </c>
      <c r="I316" s="87">
        <v>8.697701949999999</v>
      </c>
      <c r="J316" s="87">
        <v>22.440401309999999</v>
      </c>
      <c r="K316" s="77">
        <f t="shared" si="13"/>
        <v>-0.6124088054466259</v>
      </c>
      <c r="L316" s="77">
        <f t="shared" si="14"/>
        <v>2.0389459829515939</v>
      </c>
    </row>
    <row r="317" spans="1:12" x14ac:dyDescent="0.2">
      <c r="A317" s="62" t="s">
        <v>820</v>
      </c>
      <c r="B317" s="62" t="s">
        <v>446</v>
      </c>
      <c r="C317" s="62" t="s">
        <v>1228</v>
      </c>
      <c r="D317" s="62" t="s">
        <v>306</v>
      </c>
      <c r="E317" s="62" t="s">
        <v>1438</v>
      </c>
      <c r="F317" s="76">
        <v>2.50393621</v>
      </c>
      <c r="G317" s="76">
        <v>1.6943313500000001</v>
      </c>
      <c r="H317" s="77">
        <f t="shared" si="12"/>
        <v>0.47783148201796521</v>
      </c>
      <c r="I317" s="87">
        <v>8.6155457083025997</v>
      </c>
      <c r="J317" s="87">
        <v>12.892333368913899</v>
      </c>
      <c r="K317" s="77">
        <f t="shared" si="13"/>
        <v>-0.33173107910190447</v>
      </c>
      <c r="L317" s="77">
        <f t="shared" si="14"/>
        <v>3.4408007975181603</v>
      </c>
    </row>
    <row r="318" spans="1:12" x14ac:dyDescent="0.2">
      <c r="A318" s="62" t="s">
        <v>2552</v>
      </c>
      <c r="B318" s="62" t="s">
        <v>1174</v>
      </c>
      <c r="C318" s="62" t="s">
        <v>1231</v>
      </c>
      <c r="D318" s="62" t="s">
        <v>307</v>
      </c>
      <c r="E318" s="62" t="s">
        <v>1438</v>
      </c>
      <c r="F318" s="76">
        <v>8.2715936899999996</v>
      </c>
      <c r="G318" s="76">
        <v>8.4483713000000016</v>
      </c>
      <c r="H318" s="77">
        <f t="shared" si="12"/>
        <v>-2.0924460315800975E-2</v>
      </c>
      <c r="I318" s="87">
        <v>8.6149353699999995</v>
      </c>
      <c r="J318" s="87">
        <v>17.217961971423048</v>
      </c>
      <c r="K318" s="77">
        <f t="shared" si="13"/>
        <v>-0.49965417601117035</v>
      </c>
      <c r="L318" s="77">
        <f t="shared" si="14"/>
        <v>1.0415085282072165</v>
      </c>
    </row>
    <row r="319" spans="1:12" x14ac:dyDescent="0.2">
      <c r="A319" s="62" t="s">
        <v>385</v>
      </c>
      <c r="B319" s="62" t="s">
        <v>628</v>
      </c>
      <c r="C319" s="62" t="s">
        <v>1227</v>
      </c>
      <c r="D319" s="62" t="s">
        <v>306</v>
      </c>
      <c r="E319" s="62" t="s">
        <v>1438</v>
      </c>
      <c r="F319" s="76">
        <v>1.4934759099999999</v>
      </c>
      <c r="G319" s="76">
        <v>0.2810223</v>
      </c>
      <c r="H319" s="77">
        <f t="shared" si="12"/>
        <v>4.3144391388156738</v>
      </c>
      <c r="I319" s="87">
        <v>8.5776479299999995</v>
      </c>
      <c r="J319" s="87">
        <v>2.727798E-2</v>
      </c>
      <c r="K319" s="77" t="str">
        <f t="shared" si="13"/>
        <v/>
      </c>
      <c r="L319" s="77">
        <f t="shared" si="14"/>
        <v>5.74341231255615</v>
      </c>
    </row>
    <row r="320" spans="1:12" x14ac:dyDescent="0.2">
      <c r="A320" s="62" t="s">
        <v>31</v>
      </c>
      <c r="B320" s="62" t="s">
        <v>235</v>
      </c>
      <c r="C320" s="62" t="s">
        <v>1232</v>
      </c>
      <c r="D320" s="62" t="s">
        <v>306</v>
      </c>
      <c r="E320" s="62" t="s">
        <v>308</v>
      </c>
      <c r="F320" s="76">
        <v>7.9163475249999999</v>
      </c>
      <c r="G320" s="76">
        <v>5.5511795289999997</v>
      </c>
      <c r="H320" s="77">
        <f t="shared" si="12"/>
        <v>0.42606584486127508</v>
      </c>
      <c r="I320" s="87">
        <v>8.5562030799999995</v>
      </c>
      <c r="J320" s="87">
        <v>4.1471728800000003</v>
      </c>
      <c r="K320" s="77">
        <f t="shared" si="13"/>
        <v>1.0631411632880852</v>
      </c>
      <c r="L320" s="77">
        <f t="shared" si="14"/>
        <v>1.0808271179327742</v>
      </c>
    </row>
    <row r="321" spans="1:12" x14ac:dyDescent="0.2">
      <c r="A321" s="62" t="s">
        <v>1523</v>
      </c>
      <c r="B321" s="62" t="s">
        <v>899</v>
      </c>
      <c r="C321" s="62" t="s">
        <v>1227</v>
      </c>
      <c r="D321" s="62" t="s">
        <v>307</v>
      </c>
      <c r="E321" s="62" t="s">
        <v>308</v>
      </c>
      <c r="F321" s="76">
        <v>2.4152538730000002</v>
      </c>
      <c r="G321" s="76">
        <v>2.5202717720000001</v>
      </c>
      <c r="H321" s="77">
        <f t="shared" si="12"/>
        <v>-4.1669275578427589E-2</v>
      </c>
      <c r="I321" s="87">
        <v>8.5021874499999992</v>
      </c>
      <c r="J321" s="87">
        <v>0</v>
      </c>
      <c r="K321" s="77" t="str">
        <f t="shared" si="13"/>
        <v/>
      </c>
      <c r="L321" s="77">
        <f t="shared" si="14"/>
        <v>3.5202044576123113</v>
      </c>
    </row>
    <row r="322" spans="1:12" x14ac:dyDescent="0.2">
      <c r="A322" s="62" t="s">
        <v>2289</v>
      </c>
      <c r="B322" s="62" t="s">
        <v>1244</v>
      </c>
      <c r="C322" s="62" t="s">
        <v>947</v>
      </c>
      <c r="D322" s="62" t="s">
        <v>306</v>
      </c>
      <c r="E322" s="62" t="s">
        <v>1438</v>
      </c>
      <c r="F322" s="76">
        <v>3.6262911499999997</v>
      </c>
      <c r="G322" s="76">
        <v>2.2253958900000002</v>
      </c>
      <c r="H322" s="77">
        <f t="shared" si="12"/>
        <v>0.62950384077504484</v>
      </c>
      <c r="I322" s="87">
        <v>8.4668663000000013</v>
      </c>
      <c r="J322" s="87">
        <v>4.3182376900000001</v>
      </c>
      <c r="K322" s="77">
        <f t="shared" si="13"/>
        <v>0.96072261598920949</v>
      </c>
      <c r="L322" s="77">
        <f t="shared" si="14"/>
        <v>2.3348556279051125</v>
      </c>
    </row>
    <row r="323" spans="1:12" x14ac:dyDescent="0.2">
      <c r="A323" s="62" t="s">
        <v>945</v>
      </c>
      <c r="B323" s="62" t="s">
        <v>942</v>
      </c>
      <c r="C323" s="62" t="s">
        <v>1232</v>
      </c>
      <c r="D323" s="62" t="s">
        <v>306</v>
      </c>
      <c r="E323" s="62" t="s">
        <v>308</v>
      </c>
      <c r="F323" s="76">
        <v>3.2766175720000001</v>
      </c>
      <c r="G323" s="76">
        <v>2.8753346150000003</v>
      </c>
      <c r="H323" s="77">
        <f t="shared" si="12"/>
        <v>0.13956043755971681</v>
      </c>
      <c r="I323" s="87">
        <v>8.4482481400000005</v>
      </c>
      <c r="J323" s="87">
        <v>10.51939037</v>
      </c>
      <c r="K323" s="77">
        <f t="shared" si="13"/>
        <v>-0.19688804742018517</v>
      </c>
      <c r="L323" s="77">
        <f t="shared" si="14"/>
        <v>2.5783442694666721</v>
      </c>
    </row>
    <row r="324" spans="1:12" x14ac:dyDescent="0.2">
      <c r="A324" s="62" t="s">
        <v>2189</v>
      </c>
      <c r="B324" s="62" t="s">
        <v>74</v>
      </c>
      <c r="C324" s="62" t="s">
        <v>1232</v>
      </c>
      <c r="D324" s="62" t="s">
        <v>306</v>
      </c>
      <c r="E324" s="62" t="s">
        <v>308</v>
      </c>
      <c r="F324" s="76">
        <v>12.369461858999999</v>
      </c>
      <c r="G324" s="76">
        <v>10.234187209</v>
      </c>
      <c r="H324" s="77">
        <f t="shared" si="12"/>
        <v>0.2086413514228298</v>
      </c>
      <c r="I324" s="87">
        <v>8.4385188600000003</v>
      </c>
      <c r="J324" s="87">
        <v>7.1086809299999993</v>
      </c>
      <c r="K324" s="77">
        <f t="shared" si="13"/>
        <v>0.1870723898139568</v>
      </c>
      <c r="L324" s="77">
        <f t="shared" si="14"/>
        <v>0.68220581915292855</v>
      </c>
    </row>
    <row r="325" spans="1:12" x14ac:dyDescent="0.2">
      <c r="A325" s="62" t="s">
        <v>2515</v>
      </c>
      <c r="B325" s="62" t="s">
        <v>1330</v>
      </c>
      <c r="C325" s="62" t="s">
        <v>1231</v>
      </c>
      <c r="D325" s="62" t="s">
        <v>307</v>
      </c>
      <c r="E325" s="62" t="s">
        <v>308</v>
      </c>
      <c r="F325" s="76">
        <v>7.9272368899999996</v>
      </c>
      <c r="G325" s="76">
        <v>5.4232231989999997</v>
      </c>
      <c r="H325" s="77">
        <f t="shared" si="12"/>
        <v>0.46172056710882203</v>
      </c>
      <c r="I325" s="87">
        <v>8.3678471709287994</v>
      </c>
      <c r="J325" s="87">
        <v>11.335336539999998</v>
      </c>
      <c r="K325" s="77">
        <f t="shared" si="13"/>
        <v>-0.26179102478338945</v>
      </c>
      <c r="L325" s="77">
        <f t="shared" si="14"/>
        <v>1.0555818234074243</v>
      </c>
    </row>
    <row r="326" spans="1:12" x14ac:dyDescent="0.2">
      <c r="A326" s="62" t="s">
        <v>2404</v>
      </c>
      <c r="B326" s="62" t="s">
        <v>1718</v>
      </c>
      <c r="C326" s="62" t="s">
        <v>947</v>
      </c>
      <c r="D326" s="62" t="s">
        <v>306</v>
      </c>
      <c r="E326" s="62" t="s">
        <v>1438</v>
      </c>
      <c r="F326" s="76">
        <v>0.4967512</v>
      </c>
      <c r="G326" s="76">
        <v>0.71463836000000003</v>
      </c>
      <c r="H326" s="77">
        <f t="shared" si="12"/>
        <v>-0.30489149784794645</v>
      </c>
      <c r="I326" s="87">
        <v>8.3632327000000011</v>
      </c>
      <c r="J326" s="87">
        <v>1.4752745300000001</v>
      </c>
      <c r="K326" s="77">
        <f t="shared" si="13"/>
        <v>4.668933157817075</v>
      </c>
      <c r="L326" s="77">
        <f t="shared" si="14"/>
        <v>16.835858071404761</v>
      </c>
    </row>
    <row r="327" spans="1:12" x14ac:dyDescent="0.2">
      <c r="A327" s="62" t="s">
        <v>2676</v>
      </c>
      <c r="B327" s="62" t="s">
        <v>288</v>
      </c>
      <c r="C327" s="62" t="s">
        <v>1226</v>
      </c>
      <c r="D327" s="62" t="s">
        <v>306</v>
      </c>
      <c r="E327" s="62" t="s">
        <v>1438</v>
      </c>
      <c r="F327" s="76">
        <v>1.1431317299999999</v>
      </c>
      <c r="G327" s="76">
        <v>0.24464304000000001</v>
      </c>
      <c r="H327" s="77">
        <f t="shared" ref="H327:H390" si="15">IF(ISERROR(F327/G327-1),"",IF((F327/G327-1)&gt;10000%,"",F327/G327-1))</f>
        <v>3.6726517541639438</v>
      </c>
      <c r="I327" s="87">
        <v>8.3337219900000008</v>
      </c>
      <c r="J327" s="87">
        <v>4.9404634600000001</v>
      </c>
      <c r="K327" s="77">
        <f t="shared" ref="K327:K390" si="16">IF(ISERROR(I327/J327-1),"",IF((I327/J327-1)&gt;10000%,"",I327/J327-1))</f>
        <v>0.68683000238200331</v>
      </c>
      <c r="L327" s="77">
        <f t="shared" ref="L327:L390" si="17">IF(ISERROR(I327/F327),"",IF(I327/F327&gt;10000%,"",I327/F327))</f>
        <v>7.2902551572074739</v>
      </c>
    </row>
    <row r="328" spans="1:12" x14ac:dyDescent="0.2">
      <c r="A328" s="62" t="s">
        <v>779</v>
      </c>
      <c r="B328" s="62" t="s">
        <v>780</v>
      </c>
      <c r="C328" s="62" t="s">
        <v>1227</v>
      </c>
      <c r="D328" s="62" t="s">
        <v>306</v>
      </c>
      <c r="E328" s="62" t="s">
        <v>1438</v>
      </c>
      <c r="F328" s="76">
        <v>9.0535554180000002</v>
      </c>
      <c r="G328" s="76">
        <v>0.86968364399999998</v>
      </c>
      <c r="H328" s="77">
        <f t="shared" si="15"/>
        <v>9.41017096327041</v>
      </c>
      <c r="I328" s="87">
        <v>8.3229743999999997</v>
      </c>
      <c r="J328" s="87">
        <v>1.4160339</v>
      </c>
      <c r="K328" s="77">
        <f t="shared" si="16"/>
        <v>4.8776660643505778</v>
      </c>
      <c r="L328" s="77">
        <f t="shared" si="17"/>
        <v>0.91930451802973645</v>
      </c>
    </row>
    <row r="329" spans="1:12" x14ac:dyDescent="0.2">
      <c r="A329" s="62" t="s">
        <v>2612</v>
      </c>
      <c r="B329" s="62" t="s">
        <v>259</v>
      </c>
      <c r="C329" s="62" t="s">
        <v>1231</v>
      </c>
      <c r="D329" s="62" t="s">
        <v>307</v>
      </c>
      <c r="E329" s="62" t="s">
        <v>1438</v>
      </c>
      <c r="F329" s="76">
        <v>0.85590946999999995</v>
      </c>
      <c r="G329" s="76">
        <v>2.3425880600000002</v>
      </c>
      <c r="H329" s="77">
        <f t="shared" si="15"/>
        <v>-0.63463082365407431</v>
      </c>
      <c r="I329" s="87">
        <v>8.2943633899999991</v>
      </c>
      <c r="J329" s="87">
        <v>28.36879497</v>
      </c>
      <c r="K329" s="77">
        <f t="shared" si="16"/>
        <v>-0.70762369713724926</v>
      </c>
      <c r="L329" s="77">
        <f t="shared" si="17"/>
        <v>9.6907017397529192</v>
      </c>
    </row>
    <row r="330" spans="1:12" x14ac:dyDescent="0.2">
      <c r="A330" s="62" t="s">
        <v>2585</v>
      </c>
      <c r="B330" s="62" t="s">
        <v>2180</v>
      </c>
      <c r="C330" s="62" t="s">
        <v>1231</v>
      </c>
      <c r="D330" s="62" t="s">
        <v>1149</v>
      </c>
      <c r="E330" s="62" t="s">
        <v>308</v>
      </c>
      <c r="F330" s="76">
        <v>5.8000972900000001</v>
      </c>
      <c r="G330" s="76">
        <v>3.1784701000000002</v>
      </c>
      <c r="H330" s="77">
        <f t="shared" si="15"/>
        <v>0.82480788162833418</v>
      </c>
      <c r="I330" s="87">
        <v>8.2566706100000005</v>
      </c>
      <c r="J330" s="87">
        <v>0.88223905000000002</v>
      </c>
      <c r="K330" s="77">
        <f t="shared" si="16"/>
        <v>8.3587680232472135</v>
      </c>
      <c r="L330" s="77">
        <f t="shared" si="17"/>
        <v>1.4235400196192227</v>
      </c>
    </row>
    <row r="331" spans="1:12" x14ac:dyDescent="0.2">
      <c r="A331" s="62" t="s">
        <v>547</v>
      </c>
      <c r="B331" s="62" t="s">
        <v>760</v>
      </c>
      <c r="C331" s="62" t="s">
        <v>1232</v>
      </c>
      <c r="D331" s="62" t="s">
        <v>306</v>
      </c>
      <c r="E331" s="62" t="s">
        <v>1438</v>
      </c>
      <c r="F331" s="76">
        <v>14.434212017999998</v>
      </c>
      <c r="G331" s="76">
        <v>7.6493429710000003</v>
      </c>
      <c r="H331" s="77">
        <f t="shared" si="15"/>
        <v>0.88698716644326514</v>
      </c>
      <c r="I331" s="87">
        <v>8.118463160000001</v>
      </c>
      <c r="J331" s="87">
        <v>4.3972280000000001</v>
      </c>
      <c r="K331" s="77">
        <f t="shared" si="16"/>
        <v>0.84626841273638775</v>
      </c>
      <c r="L331" s="77">
        <f t="shared" si="17"/>
        <v>0.56244588550285779</v>
      </c>
    </row>
    <row r="332" spans="1:12" x14ac:dyDescent="0.2">
      <c r="A332" s="62" t="s">
        <v>2575</v>
      </c>
      <c r="B332" s="62" t="s">
        <v>489</v>
      </c>
      <c r="C332" s="62" t="s">
        <v>1231</v>
      </c>
      <c r="D332" s="62" t="s">
        <v>307</v>
      </c>
      <c r="E332" s="62" t="s">
        <v>1438</v>
      </c>
      <c r="F332" s="76">
        <v>1.3708948799999998</v>
      </c>
      <c r="G332" s="76">
        <v>1.47486315</v>
      </c>
      <c r="H332" s="77">
        <f t="shared" si="15"/>
        <v>-7.0493503075183761E-2</v>
      </c>
      <c r="I332" s="87">
        <v>7.9056792599999994</v>
      </c>
      <c r="J332" s="87">
        <v>1.9768169999999998E-2</v>
      </c>
      <c r="K332" s="77" t="str">
        <f t="shared" si="16"/>
        <v/>
      </c>
      <c r="L332" s="77">
        <f t="shared" si="17"/>
        <v>5.7668019447267911</v>
      </c>
    </row>
    <row r="333" spans="1:12" x14ac:dyDescent="0.2">
      <c r="A333" s="62" t="s">
        <v>3103</v>
      </c>
      <c r="B333" s="62" t="s">
        <v>3104</v>
      </c>
      <c r="C333" s="62" t="s">
        <v>947</v>
      </c>
      <c r="D333" s="62" t="s">
        <v>307</v>
      </c>
      <c r="E333" s="62" t="s">
        <v>308</v>
      </c>
      <c r="F333" s="76">
        <v>2.7495089799999999</v>
      </c>
      <c r="G333" s="76"/>
      <c r="H333" s="77" t="str">
        <f t="shared" si="15"/>
        <v/>
      </c>
      <c r="I333" s="87">
        <v>7.8429105999999997</v>
      </c>
      <c r="J333" s="87"/>
      <c r="K333" s="77" t="str">
        <f t="shared" si="16"/>
        <v/>
      </c>
      <c r="L333" s="77">
        <f t="shared" si="17"/>
        <v>2.852476808422717</v>
      </c>
    </row>
    <row r="334" spans="1:12" x14ac:dyDescent="0.2">
      <c r="A334" s="62" t="s">
        <v>2529</v>
      </c>
      <c r="B334" s="62" t="s">
        <v>739</v>
      </c>
      <c r="C334" s="62" t="s">
        <v>1231</v>
      </c>
      <c r="D334" s="62" t="s">
        <v>307</v>
      </c>
      <c r="E334" s="62" t="s">
        <v>308</v>
      </c>
      <c r="F334" s="76">
        <v>1.8278217400000001</v>
      </c>
      <c r="G334" s="76">
        <v>3.3288126</v>
      </c>
      <c r="H334" s="77">
        <f t="shared" si="15"/>
        <v>-0.45090878951852076</v>
      </c>
      <c r="I334" s="87">
        <v>7.82851432</v>
      </c>
      <c r="J334" s="87">
        <v>55.767819709999998</v>
      </c>
      <c r="K334" s="77">
        <f t="shared" si="16"/>
        <v>-0.85962308799753506</v>
      </c>
      <c r="L334" s="77">
        <f t="shared" si="17"/>
        <v>4.2829747281592132</v>
      </c>
    </row>
    <row r="335" spans="1:12" x14ac:dyDescent="0.2">
      <c r="A335" s="62" t="s">
        <v>2298</v>
      </c>
      <c r="B335" s="62" t="s">
        <v>1356</v>
      </c>
      <c r="C335" s="62" t="s">
        <v>947</v>
      </c>
      <c r="D335" s="62" t="s">
        <v>306</v>
      </c>
      <c r="E335" s="62" t="s">
        <v>1438</v>
      </c>
      <c r="F335" s="76">
        <v>1.4102081280000001</v>
      </c>
      <c r="G335" s="76">
        <v>0.84206279299999998</v>
      </c>
      <c r="H335" s="77">
        <f t="shared" si="15"/>
        <v>0.67470661300195944</v>
      </c>
      <c r="I335" s="87">
        <v>7.8136171399999998</v>
      </c>
      <c r="J335" s="87">
        <v>0.51765253</v>
      </c>
      <c r="K335" s="77">
        <f t="shared" si="16"/>
        <v>14.09432812006154</v>
      </c>
      <c r="L335" s="77">
        <f t="shared" si="17"/>
        <v>5.5407545771853615</v>
      </c>
    </row>
    <row r="336" spans="1:12" x14ac:dyDescent="0.2">
      <c r="A336" s="62" t="s">
        <v>2570</v>
      </c>
      <c r="B336" s="62" t="s">
        <v>558</v>
      </c>
      <c r="C336" s="62" t="s">
        <v>1231</v>
      </c>
      <c r="D336" s="62" t="s">
        <v>1149</v>
      </c>
      <c r="E336" s="62" t="s">
        <v>1438</v>
      </c>
      <c r="F336" s="76">
        <v>4.4652435099999996</v>
      </c>
      <c r="G336" s="76">
        <v>3.5991160499999997</v>
      </c>
      <c r="H336" s="77">
        <f t="shared" si="15"/>
        <v>0.24065005072564971</v>
      </c>
      <c r="I336" s="87">
        <v>7.7760146174147504</v>
      </c>
      <c r="J336" s="87">
        <v>0.45120414000000003</v>
      </c>
      <c r="K336" s="77">
        <f t="shared" si="16"/>
        <v>16.233916819590242</v>
      </c>
      <c r="L336" s="77">
        <f t="shared" si="17"/>
        <v>1.7414536519677404</v>
      </c>
    </row>
    <row r="337" spans="1:12" x14ac:dyDescent="0.2">
      <c r="A337" s="62" t="s">
        <v>566</v>
      </c>
      <c r="B337" s="62" t="s">
        <v>567</v>
      </c>
      <c r="C337" s="62" t="s">
        <v>1227</v>
      </c>
      <c r="D337" s="62" t="s">
        <v>306</v>
      </c>
      <c r="E337" s="62" t="s">
        <v>1438</v>
      </c>
      <c r="F337" s="76">
        <v>3.3198935350000003</v>
      </c>
      <c r="G337" s="76">
        <v>2.3342719769999998</v>
      </c>
      <c r="H337" s="77">
        <f t="shared" si="15"/>
        <v>0.42223938243336945</v>
      </c>
      <c r="I337" s="87">
        <v>7.7741709299999995</v>
      </c>
      <c r="J337" s="87">
        <v>1.2305770000000001E-2</v>
      </c>
      <c r="K337" s="77" t="str">
        <f t="shared" si="16"/>
        <v/>
      </c>
      <c r="L337" s="77">
        <f t="shared" si="17"/>
        <v>2.3416928428700348</v>
      </c>
    </row>
    <row r="338" spans="1:12" x14ac:dyDescent="0.2">
      <c r="A338" s="62" t="s">
        <v>2397</v>
      </c>
      <c r="B338" s="62" t="s">
        <v>184</v>
      </c>
      <c r="C338" s="62" t="s">
        <v>947</v>
      </c>
      <c r="D338" s="62" t="s">
        <v>306</v>
      </c>
      <c r="E338" s="62" t="s">
        <v>1438</v>
      </c>
      <c r="F338" s="76">
        <v>0.93349349999999998</v>
      </c>
      <c r="G338" s="76">
        <v>1.3598543400000001</v>
      </c>
      <c r="H338" s="77">
        <f t="shared" si="15"/>
        <v>-0.3135341980818328</v>
      </c>
      <c r="I338" s="87">
        <v>7.7353816799999997</v>
      </c>
      <c r="J338" s="87">
        <v>22.101358960000002</v>
      </c>
      <c r="K338" s="77">
        <f t="shared" si="16"/>
        <v>-0.65000425114130633</v>
      </c>
      <c r="L338" s="77">
        <f t="shared" si="17"/>
        <v>8.2864869225120472</v>
      </c>
    </row>
    <row r="339" spans="1:12" x14ac:dyDescent="0.2">
      <c r="A339" s="62" t="s">
        <v>2392</v>
      </c>
      <c r="B339" s="62" t="s">
        <v>146</v>
      </c>
      <c r="C339" s="62" t="s">
        <v>947</v>
      </c>
      <c r="D339" s="62" t="s">
        <v>306</v>
      </c>
      <c r="E339" s="62" t="s">
        <v>1438</v>
      </c>
      <c r="F339" s="76">
        <v>3.4756647200000002</v>
      </c>
      <c r="G339" s="76">
        <v>6.4354884820000002</v>
      </c>
      <c r="H339" s="77">
        <f t="shared" si="15"/>
        <v>-0.45992215979852946</v>
      </c>
      <c r="I339" s="87">
        <v>7.7219474100000003</v>
      </c>
      <c r="J339" s="87">
        <v>13.141938509999999</v>
      </c>
      <c r="K339" s="77">
        <f t="shared" si="16"/>
        <v>-0.41241945363507859</v>
      </c>
      <c r="L339" s="77">
        <f t="shared" si="17"/>
        <v>2.2217181552540546</v>
      </c>
    </row>
    <row r="340" spans="1:12" x14ac:dyDescent="0.2">
      <c r="A340" s="62" t="s">
        <v>2422</v>
      </c>
      <c r="B340" s="62" t="s">
        <v>1863</v>
      </c>
      <c r="C340" s="62" t="s">
        <v>947</v>
      </c>
      <c r="D340" s="62" t="s">
        <v>306</v>
      </c>
      <c r="E340" s="62" t="s">
        <v>1438</v>
      </c>
      <c r="F340" s="76">
        <v>0.46542515000000001</v>
      </c>
      <c r="G340" s="76">
        <v>0.22502759999999999</v>
      </c>
      <c r="H340" s="77">
        <f t="shared" si="15"/>
        <v>1.0683025104476074</v>
      </c>
      <c r="I340" s="87">
        <v>7.6181601100000007</v>
      </c>
      <c r="J340" s="87">
        <v>4.2700125499999997</v>
      </c>
      <c r="K340" s="77">
        <f t="shared" si="16"/>
        <v>0.78410719425168929</v>
      </c>
      <c r="L340" s="77">
        <f t="shared" si="17"/>
        <v>16.368174581884972</v>
      </c>
    </row>
    <row r="341" spans="1:12" x14ac:dyDescent="0.2">
      <c r="A341" s="62" t="s">
        <v>2343</v>
      </c>
      <c r="B341" s="62" t="s">
        <v>160</v>
      </c>
      <c r="C341" s="62" t="s">
        <v>947</v>
      </c>
      <c r="D341" s="62" t="s">
        <v>306</v>
      </c>
      <c r="E341" s="62" t="s">
        <v>308</v>
      </c>
      <c r="F341" s="76">
        <v>0.74147922799999999</v>
      </c>
      <c r="G341" s="76">
        <v>2.3777321929999999</v>
      </c>
      <c r="H341" s="77">
        <f t="shared" si="15"/>
        <v>-0.68815696310000707</v>
      </c>
      <c r="I341" s="87">
        <v>7.5801469800000003</v>
      </c>
      <c r="J341" s="87">
        <v>4.4319010599999995</v>
      </c>
      <c r="K341" s="77">
        <f t="shared" si="16"/>
        <v>0.71036015411409048</v>
      </c>
      <c r="L341" s="77">
        <f t="shared" si="17"/>
        <v>10.223006516913513</v>
      </c>
    </row>
    <row r="342" spans="1:12" x14ac:dyDescent="0.2">
      <c r="A342" s="62" t="s">
        <v>2683</v>
      </c>
      <c r="B342" s="62" t="s">
        <v>283</v>
      </c>
      <c r="C342" s="62" t="s">
        <v>1226</v>
      </c>
      <c r="D342" s="62" t="s">
        <v>306</v>
      </c>
      <c r="E342" s="62" t="s">
        <v>1438</v>
      </c>
      <c r="F342" s="76">
        <v>1.5176980200000001</v>
      </c>
      <c r="G342" s="76">
        <v>0.35879121000000003</v>
      </c>
      <c r="H342" s="77">
        <f t="shared" si="15"/>
        <v>3.2300312206645199</v>
      </c>
      <c r="I342" s="87">
        <v>7.5636145199999998</v>
      </c>
      <c r="J342" s="87">
        <v>4.9772100000000001E-3</v>
      </c>
      <c r="K342" s="77" t="str">
        <f t="shared" si="16"/>
        <v/>
      </c>
      <c r="L342" s="77">
        <f t="shared" si="17"/>
        <v>4.9836096643257131</v>
      </c>
    </row>
    <row r="343" spans="1:12" x14ac:dyDescent="0.2">
      <c r="A343" s="62" t="s">
        <v>2141</v>
      </c>
      <c r="B343" s="62" t="s">
        <v>2142</v>
      </c>
      <c r="C343" s="62" t="s">
        <v>1378</v>
      </c>
      <c r="D343" s="62" t="s">
        <v>307</v>
      </c>
      <c r="E343" s="62" t="s">
        <v>308</v>
      </c>
      <c r="F343" s="76">
        <v>1.73967677</v>
      </c>
      <c r="G343" s="76">
        <v>1.0706863999999998</v>
      </c>
      <c r="H343" s="77">
        <f t="shared" si="15"/>
        <v>0.62482382329690589</v>
      </c>
      <c r="I343" s="87">
        <v>7.4264307311944995</v>
      </c>
      <c r="J343" s="87">
        <v>0</v>
      </c>
      <c r="K343" s="77" t="str">
        <f t="shared" si="16"/>
        <v/>
      </c>
      <c r="L343" s="77">
        <f t="shared" si="17"/>
        <v>4.2688566400725687</v>
      </c>
    </row>
    <row r="344" spans="1:12" x14ac:dyDescent="0.2">
      <c r="A344" s="62" t="s">
        <v>2311</v>
      </c>
      <c r="B344" s="62" t="s">
        <v>766</v>
      </c>
      <c r="C344" s="62" t="s">
        <v>947</v>
      </c>
      <c r="D344" s="62" t="s">
        <v>306</v>
      </c>
      <c r="E344" s="62" t="s">
        <v>1438</v>
      </c>
      <c r="F344" s="76">
        <v>10.916354609999999</v>
      </c>
      <c r="G344" s="76">
        <v>11.351538679999999</v>
      </c>
      <c r="H344" s="77">
        <f t="shared" si="15"/>
        <v>-3.8337011595330317E-2</v>
      </c>
      <c r="I344" s="87">
        <v>7.4250935899999995</v>
      </c>
      <c r="J344" s="87">
        <v>9.9302848699999995</v>
      </c>
      <c r="K344" s="77">
        <f t="shared" si="16"/>
        <v>-0.25227788656580608</v>
      </c>
      <c r="L344" s="77">
        <f t="shared" si="17"/>
        <v>0.68018068808411491</v>
      </c>
    </row>
    <row r="345" spans="1:12" x14ac:dyDescent="0.2">
      <c r="A345" s="62" t="s">
        <v>2558</v>
      </c>
      <c r="B345" s="62" t="s">
        <v>99</v>
      </c>
      <c r="C345" s="62" t="s">
        <v>1226</v>
      </c>
      <c r="D345" s="62" t="s">
        <v>306</v>
      </c>
      <c r="E345" s="62" t="s">
        <v>1438</v>
      </c>
      <c r="F345" s="76">
        <v>4.4264398800000002</v>
      </c>
      <c r="G345" s="76">
        <v>2.8393793999999999</v>
      </c>
      <c r="H345" s="77">
        <f t="shared" si="15"/>
        <v>0.55894625424133193</v>
      </c>
      <c r="I345" s="87">
        <v>7.4116929599999999</v>
      </c>
      <c r="J345" s="87">
        <v>0</v>
      </c>
      <c r="K345" s="77" t="str">
        <f t="shared" si="16"/>
        <v/>
      </c>
      <c r="L345" s="77">
        <f t="shared" si="17"/>
        <v>1.6744140123733025</v>
      </c>
    </row>
    <row r="346" spans="1:12" x14ac:dyDescent="0.2">
      <c r="A346" s="62" t="s">
        <v>2619</v>
      </c>
      <c r="B346" s="62" t="s">
        <v>530</v>
      </c>
      <c r="C346" s="62" t="s">
        <v>1231</v>
      </c>
      <c r="D346" s="62" t="s">
        <v>307</v>
      </c>
      <c r="E346" s="62" t="s">
        <v>308</v>
      </c>
      <c r="F346" s="76">
        <v>0.29173119000000003</v>
      </c>
      <c r="G346" s="76">
        <v>1.2306199499999999</v>
      </c>
      <c r="H346" s="77">
        <f t="shared" si="15"/>
        <v>-0.76293965492758342</v>
      </c>
      <c r="I346" s="87">
        <v>7.3832499199999999</v>
      </c>
      <c r="J346" s="87">
        <v>8.9550550000000007E-2</v>
      </c>
      <c r="K346" s="77">
        <f t="shared" si="16"/>
        <v>81.447845602288311</v>
      </c>
      <c r="L346" s="77">
        <f t="shared" si="17"/>
        <v>25.308400928951063</v>
      </c>
    </row>
    <row r="347" spans="1:12" x14ac:dyDescent="0.2">
      <c r="A347" s="62" t="s">
        <v>2538</v>
      </c>
      <c r="B347" s="62" t="s">
        <v>1328</v>
      </c>
      <c r="C347" s="62" t="s">
        <v>1231</v>
      </c>
      <c r="D347" s="62" t="s">
        <v>307</v>
      </c>
      <c r="E347" s="62" t="s">
        <v>308</v>
      </c>
      <c r="F347" s="76">
        <v>9.345508026000001</v>
      </c>
      <c r="G347" s="76">
        <v>7.2419857859999999</v>
      </c>
      <c r="H347" s="77">
        <f t="shared" si="15"/>
        <v>0.2904620779657523</v>
      </c>
      <c r="I347" s="87">
        <v>7.2774146500000008</v>
      </c>
      <c r="J347" s="87">
        <v>24.874783870000002</v>
      </c>
      <c r="K347" s="77">
        <f t="shared" si="16"/>
        <v>-0.70743807511924328</v>
      </c>
      <c r="L347" s="77">
        <f t="shared" si="17"/>
        <v>0.77870722808793402</v>
      </c>
    </row>
    <row r="348" spans="1:12" x14ac:dyDescent="0.2">
      <c r="A348" s="62" t="s">
        <v>2757</v>
      </c>
      <c r="B348" s="62" t="s">
        <v>536</v>
      </c>
      <c r="C348" s="62" t="s">
        <v>2780</v>
      </c>
      <c r="D348" s="62" t="s">
        <v>307</v>
      </c>
      <c r="E348" s="62" t="s">
        <v>308</v>
      </c>
      <c r="F348" s="76">
        <v>7.3912965399999999</v>
      </c>
      <c r="G348" s="76">
        <v>2.6656467949999998</v>
      </c>
      <c r="H348" s="77">
        <f t="shared" si="15"/>
        <v>1.7727966637830579</v>
      </c>
      <c r="I348" s="87">
        <v>7.2665863099999992</v>
      </c>
      <c r="J348" s="87">
        <v>0.94362299999999999</v>
      </c>
      <c r="K348" s="77">
        <f t="shared" si="16"/>
        <v>6.7007303870295649</v>
      </c>
      <c r="L348" s="77">
        <f t="shared" si="17"/>
        <v>0.98312742164719036</v>
      </c>
    </row>
    <row r="349" spans="1:12" x14ac:dyDescent="0.2">
      <c r="A349" s="62" t="s">
        <v>2553</v>
      </c>
      <c r="B349" s="62" t="s">
        <v>463</v>
      </c>
      <c r="C349" s="62" t="s">
        <v>1226</v>
      </c>
      <c r="D349" s="62" t="s">
        <v>306</v>
      </c>
      <c r="E349" s="62" t="s">
        <v>1438</v>
      </c>
      <c r="F349" s="76">
        <v>3.1469941549999998</v>
      </c>
      <c r="G349" s="76">
        <v>5.1705749239999994</v>
      </c>
      <c r="H349" s="77">
        <f t="shared" si="15"/>
        <v>-0.39136475125952552</v>
      </c>
      <c r="I349" s="87">
        <v>7.2549315400000003</v>
      </c>
      <c r="J349" s="87">
        <v>12.1331070655256</v>
      </c>
      <c r="K349" s="77">
        <f t="shared" si="16"/>
        <v>-0.40205493112198787</v>
      </c>
      <c r="L349" s="77">
        <f t="shared" si="17"/>
        <v>2.3053527215718645</v>
      </c>
    </row>
    <row r="350" spans="1:12" x14ac:dyDescent="0.2">
      <c r="A350" s="62" t="s">
        <v>716</v>
      </c>
      <c r="B350" s="62" t="s">
        <v>838</v>
      </c>
      <c r="C350" s="62" t="s">
        <v>1232</v>
      </c>
      <c r="D350" s="62" t="s">
        <v>306</v>
      </c>
      <c r="E350" s="62" t="s">
        <v>308</v>
      </c>
      <c r="F350" s="76">
        <v>6.679951</v>
      </c>
      <c r="G350" s="76">
        <v>5.2791898949999991</v>
      </c>
      <c r="H350" s="77">
        <f t="shared" si="15"/>
        <v>0.26533637411427136</v>
      </c>
      <c r="I350" s="87">
        <v>7.1498535900000002</v>
      </c>
      <c r="J350" s="87">
        <v>2.9676967099999998</v>
      </c>
      <c r="K350" s="77">
        <f t="shared" si="16"/>
        <v>1.4092265108856088</v>
      </c>
      <c r="L350" s="77">
        <f t="shared" si="17"/>
        <v>1.0703452151071169</v>
      </c>
    </row>
    <row r="351" spans="1:12" x14ac:dyDescent="0.2">
      <c r="A351" s="62" t="s">
        <v>1304</v>
      </c>
      <c r="B351" s="62" t="s">
        <v>610</v>
      </c>
      <c r="C351" s="62" t="s">
        <v>1231</v>
      </c>
      <c r="D351" s="62" t="s">
        <v>307</v>
      </c>
      <c r="E351" s="62" t="s">
        <v>308</v>
      </c>
      <c r="F351" s="76">
        <v>24.118459245</v>
      </c>
      <c r="G351" s="76">
        <v>15.540391778</v>
      </c>
      <c r="H351" s="77">
        <f t="shared" si="15"/>
        <v>0.55198527743320325</v>
      </c>
      <c r="I351" s="87">
        <v>7.0624183299999999</v>
      </c>
      <c r="J351" s="87">
        <v>52.047776840000004</v>
      </c>
      <c r="K351" s="77">
        <f t="shared" si="16"/>
        <v>-0.86430893385301411</v>
      </c>
      <c r="L351" s="77">
        <f t="shared" si="17"/>
        <v>0.29282211845535328</v>
      </c>
    </row>
    <row r="352" spans="1:12" x14ac:dyDescent="0.2">
      <c r="A352" s="62" t="s">
        <v>1254</v>
      </c>
      <c r="B352" s="62" t="s">
        <v>126</v>
      </c>
      <c r="C352" s="62" t="s">
        <v>1378</v>
      </c>
      <c r="D352" s="62" t="s">
        <v>307</v>
      </c>
      <c r="E352" s="62" t="s">
        <v>308</v>
      </c>
      <c r="F352" s="76">
        <v>2.8140985299999999</v>
      </c>
      <c r="G352" s="76">
        <v>1.5024006000000001</v>
      </c>
      <c r="H352" s="77">
        <f t="shared" si="15"/>
        <v>0.87306802859370514</v>
      </c>
      <c r="I352" s="87">
        <v>7.0129870399999996</v>
      </c>
      <c r="J352" s="87">
        <v>43.891144390000001</v>
      </c>
      <c r="K352" s="77">
        <f t="shared" si="16"/>
        <v>-0.84021863322393087</v>
      </c>
      <c r="L352" s="77">
        <f t="shared" si="17"/>
        <v>2.4920900832850368</v>
      </c>
    </row>
    <row r="353" spans="1:12" x14ac:dyDescent="0.2">
      <c r="A353" s="62" t="s">
        <v>33</v>
      </c>
      <c r="B353" s="62" t="s">
        <v>75</v>
      </c>
      <c r="C353" s="62" t="s">
        <v>1232</v>
      </c>
      <c r="D353" s="62" t="s">
        <v>306</v>
      </c>
      <c r="E353" s="62" t="s">
        <v>308</v>
      </c>
      <c r="F353" s="76">
        <v>2.3093898199999998</v>
      </c>
      <c r="G353" s="76">
        <v>1.4174682199999999</v>
      </c>
      <c r="H353" s="77">
        <f t="shared" si="15"/>
        <v>0.62923569461049356</v>
      </c>
      <c r="I353" s="87">
        <v>6.98341572</v>
      </c>
      <c r="J353" s="87">
        <v>10.66851943</v>
      </c>
      <c r="K353" s="77">
        <f t="shared" si="16"/>
        <v>-0.34541847481080135</v>
      </c>
      <c r="L353" s="77">
        <f t="shared" si="17"/>
        <v>3.0239224489176975</v>
      </c>
    </row>
    <row r="354" spans="1:12" x14ac:dyDescent="0.2">
      <c r="A354" s="62" t="s">
        <v>872</v>
      </c>
      <c r="B354" s="62" t="s">
        <v>873</v>
      </c>
      <c r="C354" s="62" t="s">
        <v>1231</v>
      </c>
      <c r="D354" s="62" t="s">
        <v>307</v>
      </c>
      <c r="E354" s="62" t="s">
        <v>308</v>
      </c>
      <c r="F354" s="76">
        <v>8.9002388620000001</v>
      </c>
      <c r="G354" s="76">
        <v>5.7960172000000005</v>
      </c>
      <c r="H354" s="77">
        <f t="shared" si="15"/>
        <v>0.53557840753129571</v>
      </c>
      <c r="I354" s="87">
        <v>6.9220105912666998</v>
      </c>
      <c r="J354" s="87">
        <v>1.1433881000000001</v>
      </c>
      <c r="K354" s="77">
        <f t="shared" si="16"/>
        <v>5.0539466794054437</v>
      </c>
      <c r="L354" s="77">
        <f t="shared" si="17"/>
        <v>0.77773312588503196</v>
      </c>
    </row>
    <row r="355" spans="1:12" x14ac:dyDescent="0.2">
      <c r="A355" s="62" t="s">
        <v>1493</v>
      </c>
      <c r="B355" s="62" t="s">
        <v>1483</v>
      </c>
      <c r="C355" s="62" t="s">
        <v>1378</v>
      </c>
      <c r="D355" s="62" t="s">
        <v>307</v>
      </c>
      <c r="E355" s="62" t="s">
        <v>308</v>
      </c>
      <c r="F355" s="76">
        <v>0.48273211999999999</v>
      </c>
      <c r="G355" s="76">
        <v>0</v>
      </c>
      <c r="H355" s="77" t="str">
        <f t="shared" si="15"/>
        <v/>
      </c>
      <c r="I355" s="87">
        <v>6.8454717718068503</v>
      </c>
      <c r="J355" s="87">
        <v>0.44359999999999999</v>
      </c>
      <c r="K355" s="77">
        <f t="shared" si="16"/>
        <v>14.431631586579915</v>
      </c>
      <c r="L355" s="77">
        <f t="shared" si="17"/>
        <v>14.180684251561406</v>
      </c>
    </row>
    <row r="356" spans="1:12" x14ac:dyDescent="0.2">
      <c r="A356" s="62" t="s">
        <v>681</v>
      </c>
      <c r="B356" s="62" t="s">
        <v>682</v>
      </c>
      <c r="C356" s="62" t="s">
        <v>1232</v>
      </c>
      <c r="D356" s="62" t="s">
        <v>306</v>
      </c>
      <c r="E356" s="62" t="s">
        <v>1438</v>
      </c>
      <c r="F356" s="76">
        <v>5.604467487</v>
      </c>
      <c r="G356" s="76">
        <v>2.2716921700000001</v>
      </c>
      <c r="H356" s="77">
        <f t="shared" si="15"/>
        <v>1.4670893182679761</v>
      </c>
      <c r="I356" s="87">
        <v>6.8446321799999996</v>
      </c>
      <c r="J356" s="87">
        <v>4.2349108900000001</v>
      </c>
      <c r="K356" s="77">
        <f t="shared" si="16"/>
        <v>0.61623995351647154</v>
      </c>
      <c r="L356" s="77">
        <f t="shared" si="17"/>
        <v>1.2212814501782121</v>
      </c>
    </row>
    <row r="357" spans="1:12" x14ac:dyDescent="0.2">
      <c r="A357" s="62" t="s">
        <v>2457</v>
      </c>
      <c r="B357" s="62" t="s">
        <v>293</v>
      </c>
      <c r="C357" s="62" t="s">
        <v>947</v>
      </c>
      <c r="D357" s="62" t="s">
        <v>306</v>
      </c>
      <c r="E357" s="62" t="s">
        <v>1438</v>
      </c>
      <c r="F357" s="76">
        <v>3.8228070000000001</v>
      </c>
      <c r="G357" s="76">
        <v>9.9093368000000001E-2</v>
      </c>
      <c r="H357" s="77">
        <f t="shared" si="15"/>
        <v>37.577828942094285</v>
      </c>
      <c r="I357" s="87">
        <v>6.7044672699999994</v>
      </c>
      <c r="J357" s="87">
        <v>6.6954649999999991E-2</v>
      </c>
      <c r="K357" s="77">
        <f t="shared" si="16"/>
        <v>99.134453245592354</v>
      </c>
      <c r="L357" s="77">
        <f t="shared" si="17"/>
        <v>1.7538074169059541</v>
      </c>
    </row>
    <row r="358" spans="1:12" x14ac:dyDescent="0.2">
      <c r="A358" s="62" t="s">
        <v>1323</v>
      </c>
      <c r="B358" s="62" t="s">
        <v>845</v>
      </c>
      <c r="C358" s="62" t="s">
        <v>1232</v>
      </c>
      <c r="D358" s="62" t="s">
        <v>306</v>
      </c>
      <c r="E358" s="62" t="s">
        <v>1438</v>
      </c>
      <c r="F358" s="76">
        <v>6.9056711279999998</v>
      </c>
      <c r="G358" s="76">
        <v>15.751170036</v>
      </c>
      <c r="H358" s="77">
        <f t="shared" si="15"/>
        <v>-0.56157725983423568</v>
      </c>
      <c r="I358" s="87">
        <v>6.6966081600000003</v>
      </c>
      <c r="J358" s="87">
        <v>74.125171280000004</v>
      </c>
      <c r="K358" s="77">
        <f t="shared" si="16"/>
        <v>-0.90965810878595788</v>
      </c>
      <c r="L358" s="77">
        <f t="shared" si="17"/>
        <v>0.96972590149097537</v>
      </c>
    </row>
    <row r="359" spans="1:12" x14ac:dyDescent="0.2">
      <c r="A359" s="62" t="s">
        <v>852</v>
      </c>
      <c r="B359" s="62" t="s">
        <v>853</v>
      </c>
      <c r="C359" s="62" t="s">
        <v>1232</v>
      </c>
      <c r="D359" s="62" t="s">
        <v>306</v>
      </c>
      <c r="E359" s="62" t="s">
        <v>1438</v>
      </c>
      <c r="F359" s="76">
        <v>3.2973724449999997</v>
      </c>
      <c r="G359" s="76">
        <v>2.5922048990000004</v>
      </c>
      <c r="H359" s="77">
        <f t="shared" si="15"/>
        <v>0.27203387597640649</v>
      </c>
      <c r="I359" s="87">
        <v>6.6640081500000008</v>
      </c>
      <c r="J359" s="87">
        <v>6.8766855300000005</v>
      </c>
      <c r="K359" s="77">
        <f t="shared" si="16"/>
        <v>-3.0927309249809465E-2</v>
      </c>
      <c r="L359" s="77">
        <f t="shared" si="17"/>
        <v>2.0210055919236631</v>
      </c>
    </row>
    <row r="360" spans="1:12" x14ac:dyDescent="0.2">
      <c r="A360" s="62" t="s">
        <v>676</v>
      </c>
      <c r="B360" s="62" t="s">
        <v>677</v>
      </c>
      <c r="C360" s="62" t="s">
        <v>1227</v>
      </c>
      <c r="D360" s="62" t="s">
        <v>306</v>
      </c>
      <c r="E360" s="62" t="s">
        <v>1438</v>
      </c>
      <c r="F360" s="76">
        <v>6.5774505219999995</v>
      </c>
      <c r="G360" s="76">
        <v>13.828011195</v>
      </c>
      <c r="H360" s="77">
        <f t="shared" si="15"/>
        <v>-0.52433864644408834</v>
      </c>
      <c r="I360" s="87">
        <v>6.4892246699999996</v>
      </c>
      <c r="J360" s="87">
        <v>30.933781879999998</v>
      </c>
      <c r="K360" s="77">
        <f t="shared" si="16"/>
        <v>-0.79022207193503369</v>
      </c>
      <c r="L360" s="77">
        <f t="shared" si="17"/>
        <v>0.98658661867468167</v>
      </c>
    </row>
    <row r="361" spans="1:12" x14ac:dyDescent="0.2">
      <c r="A361" s="62" t="s">
        <v>2650</v>
      </c>
      <c r="B361" s="62" t="s">
        <v>265</v>
      </c>
      <c r="C361" s="62" t="s">
        <v>1231</v>
      </c>
      <c r="D361" s="62" t="s">
        <v>307</v>
      </c>
      <c r="E361" s="62" t="s">
        <v>1438</v>
      </c>
      <c r="F361" s="76">
        <v>0.64810842599999996</v>
      </c>
      <c r="G361" s="76">
        <v>0.45923803000000002</v>
      </c>
      <c r="H361" s="77">
        <f t="shared" si="15"/>
        <v>0.41126906671906061</v>
      </c>
      <c r="I361" s="87">
        <v>6.4713836788482499</v>
      </c>
      <c r="J361" s="87">
        <v>0</v>
      </c>
      <c r="K361" s="77" t="str">
        <f t="shared" si="16"/>
        <v/>
      </c>
      <c r="L361" s="77">
        <f t="shared" si="17"/>
        <v>9.9850324717862105</v>
      </c>
    </row>
    <row r="362" spans="1:12" x14ac:dyDescent="0.2">
      <c r="A362" s="62" t="s">
        <v>2689</v>
      </c>
      <c r="B362" s="62" t="s">
        <v>41</v>
      </c>
      <c r="C362" s="62" t="s">
        <v>1231</v>
      </c>
      <c r="D362" s="62" t="s">
        <v>1149</v>
      </c>
      <c r="E362" s="62" t="s">
        <v>308</v>
      </c>
      <c r="F362" s="76">
        <v>1.7941869799999999</v>
      </c>
      <c r="G362" s="76">
        <v>3.9849351899999998</v>
      </c>
      <c r="H362" s="77">
        <f t="shared" si="15"/>
        <v>-0.549757550762074</v>
      </c>
      <c r="I362" s="87">
        <v>6.4670703700000001</v>
      </c>
      <c r="J362" s="87">
        <v>35.417445350000001</v>
      </c>
      <c r="K362" s="77">
        <f t="shared" si="16"/>
        <v>-0.81740438063526222</v>
      </c>
      <c r="L362" s="77">
        <f t="shared" si="17"/>
        <v>3.6044573068967432</v>
      </c>
    </row>
    <row r="363" spans="1:12" x14ac:dyDescent="0.2">
      <c r="A363" s="62" t="s">
        <v>2228</v>
      </c>
      <c r="B363" s="62" t="s">
        <v>1904</v>
      </c>
      <c r="C363" s="62" t="s">
        <v>219</v>
      </c>
      <c r="D363" s="62" t="s">
        <v>307</v>
      </c>
      <c r="E363" s="62" t="s">
        <v>308</v>
      </c>
      <c r="F363" s="76">
        <v>3.3454677899999998</v>
      </c>
      <c r="G363" s="76">
        <v>2.1315462900000002</v>
      </c>
      <c r="H363" s="77">
        <f t="shared" si="15"/>
        <v>0.56950276224120833</v>
      </c>
      <c r="I363" s="87">
        <v>6.4039102199999993</v>
      </c>
      <c r="J363" s="87">
        <v>25.72440469</v>
      </c>
      <c r="K363" s="77">
        <f t="shared" si="16"/>
        <v>-0.75105700998050973</v>
      </c>
      <c r="L363" s="77">
        <f t="shared" si="17"/>
        <v>1.9142047157476891</v>
      </c>
    </row>
    <row r="364" spans="1:12" x14ac:dyDescent="0.2">
      <c r="A364" s="62" t="s">
        <v>692</v>
      </c>
      <c r="B364" s="62" t="s">
        <v>86</v>
      </c>
      <c r="C364" s="62" t="s">
        <v>698</v>
      </c>
      <c r="D364" s="62" t="s">
        <v>306</v>
      </c>
      <c r="E364" s="62" t="s">
        <v>1438</v>
      </c>
      <c r="F364" s="76">
        <v>2.7694129419999998</v>
      </c>
      <c r="G364" s="76">
        <v>1.57065484</v>
      </c>
      <c r="H364" s="77">
        <f t="shared" si="15"/>
        <v>0.76322185592348202</v>
      </c>
      <c r="I364" s="87">
        <v>6.3726849000000003</v>
      </c>
      <c r="J364" s="87">
        <v>1.7938962000000001</v>
      </c>
      <c r="K364" s="77">
        <f t="shared" si="16"/>
        <v>2.5524267792082953</v>
      </c>
      <c r="L364" s="77">
        <f t="shared" si="17"/>
        <v>2.3010959482979123</v>
      </c>
    </row>
    <row r="365" spans="1:12" x14ac:dyDescent="0.2">
      <c r="A365" s="62" t="s">
        <v>2169</v>
      </c>
      <c r="B365" s="62" t="s">
        <v>45</v>
      </c>
      <c r="C365" s="62" t="s">
        <v>1227</v>
      </c>
      <c r="D365" s="62" t="s">
        <v>306</v>
      </c>
      <c r="E365" s="62" t="s">
        <v>1438</v>
      </c>
      <c r="F365" s="76">
        <v>9.4708548510000004</v>
      </c>
      <c r="G365" s="76">
        <v>4.8958204219999999</v>
      </c>
      <c r="H365" s="77">
        <f t="shared" si="15"/>
        <v>0.93447758182499796</v>
      </c>
      <c r="I365" s="87">
        <v>6.3608809956755499</v>
      </c>
      <c r="J365" s="87">
        <v>1.9400020800000002</v>
      </c>
      <c r="K365" s="77">
        <f t="shared" si="16"/>
        <v>2.2788011215305239</v>
      </c>
      <c r="L365" s="77">
        <f t="shared" si="17"/>
        <v>0.67162691179919443</v>
      </c>
    </row>
    <row r="366" spans="1:12" x14ac:dyDescent="0.2">
      <c r="A366" s="62" t="s">
        <v>1321</v>
      </c>
      <c r="B366" s="62" t="s">
        <v>1342</v>
      </c>
      <c r="C366" s="62" t="s">
        <v>1231</v>
      </c>
      <c r="D366" s="62" t="s">
        <v>307</v>
      </c>
      <c r="E366" s="62" t="s">
        <v>308</v>
      </c>
      <c r="F366" s="76">
        <v>2.24741795</v>
      </c>
      <c r="G366" s="76">
        <v>1.1134323500000001</v>
      </c>
      <c r="H366" s="77">
        <f t="shared" si="15"/>
        <v>1.0184593612714772</v>
      </c>
      <c r="I366" s="87">
        <v>6.25917221</v>
      </c>
      <c r="J366" s="87">
        <v>25.300571039999998</v>
      </c>
      <c r="K366" s="77">
        <f t="shared" si="16"/>
        <v>-0.75260747276793483</v>
      </c>
      <c r="L366" s="77">
        <f t="shared" si="17"/>
        <v>2.7850503774787416</v>
      </c>
    </row>
    <row r="367" spans="1:12" x14ac:dyDescent="0.2">
      <c r="A367" s="62" t="s">
        <v>2746</v>
      </c>
      <c r="B367" s="62" t="s">
        <v>70</v>
      </c>
      <c r="C367" s="62" t="s">
        <v>2780</v>
      </c>
      <c r="D367" s="62" t="s">
        <v>307</v>
      </c>
      <c r="E367" s="62" t="s">
        <v>308</v>
      </c>
      <c r="F367" s="76">
        <v>1.6227986299999999</v>
      </c>
      <c r="G367" s="76">
        <v>6.5469356300000001</v>
      </c>
      <c r="H367" s="77">
        <f t="shared" si="15"/>
        <v>-0.75212851909466538</v>
      </c>
      <c r="I367" s="87">
        <v>6.2511079599999997</v>
      </c>
      <c r="J367" s="87">
        <v>0</v>
      </c>
      <c r="K367" s="77" t="str">
        <f t="shared" si="16"/>
        <v/>
      </c>
      <c r="L367" s="77">
        <f t="shared" si="17"/>
        <v>3.8520540037675532</v>
      </c>
    </row>
    <row r="368" spans="1:12" x14ac:dyDescent="0.2">
      <c r="A368" s="62" t="s">
        <v>2559</v>
      </c>
      <c r="B368" s="62" t="s">
        <v>43</v>
      </c>
      <c r="C368" s="62" t="s">
        <v>1231</v>
      </c>
      <c r="D368" s="62" t="s">
        <v>1149</v>
      </c>
      <c r="E368" s="62" t="s">
        <v>308</v>
      </c>
      <c r="F368" s="76">
        <v>5.3795655379999996</v>
      </c>
      <c r="G368" s="76">
        <v>18.140857096000001</v>
      </c>
      <c r="H368" s="77">
        <f t="shared" si="15"/>
        <v>-0.70345582297838749</v>
      </c>
      <c r="I368" s="87">
        <v>6.1934986199999997</v>
      </c>
      <c r="J368" s="87">
        <v>6.4891055800000004</v>
      </c>
      <c r="K368" s="77">
        <f t="shared" si="16"/>
        <v>-4.5554345873349278E-2</v>
      </c>
      <c r="L368" s="77">
        <f t="shared" si="17"/>
        <v>1.1513008952582817</v>
      </c>
    </row>
    <row r="369" spans="1:12" x14ac:dyDescent="0.2">
      <c r="A369" s="62" t="s">
        <v>2297</v>
      </c>
      <c r="B369" s="62" t="s">
        <v>1358</v>
      </c>
      <c r="C369" s="62" t="s">
        <v>947</v>
      </c>
      <c r="D369" s="62" t="s">
        <v>306</v>
      </c>
      <c r="E369" s="62" t="s">
        <v>1438</v>
      </c>
      <c r="F369" s="76">
        <v>7.5555382949999998</v>
      </c>
      <c r="G369" s="76">
        <v>2.993039413</v>
      </c>
      <c r="H369" s="77">
        <f t="shared" si="15"/>
        <v>1.5243697968637475</v>
      </c>
      <c r="I369" s="87">
        <v>6.0939578399999998</v>
      </c>
      <c r="J369" s="87">
        <v>13.797638210000001</v>
      </c>
      <c r="K369" s="77">
        <f t="shared" si="16"/>
        <v>-0.55833326347234324</v>
      </c>
      <c r="L369" s="77">
        <f t="shared" si="17"/>
        <v>0.80655508609264481</v>
      </c>
    </row>
    <row r="370" spans="1:12" x14ac:dyDescent="0.2">
      <c r="A370" s="62" t="s">
        <v>2593</v>
      </c>
      <c r="B370" s="62" t="s">
        <v>488</v>
      </c>
      <c r="C370" s="62" t="s">
        <v>1231</v>
      </c>
      <c r="D370" s="62" t="s">
        <v>307</v>
      </c>
      <c r="E370" s="62" t="s">
        <v>1438</v>
      </c>
      <c r="F370" s="76">
        <v>2.4513962200000003</v>
      </c>
      <c r="G370" s="76">
        <v>0.71017868999999989</v>
      </c>
      <c r="H370" s="77">
        <f t="shared" si="15"/>
        <v>2.4518019964806332</v>
      </c>
      <c r="I370" s="87">
        <v>6.0779624260639498</v>
      </c>
      <c r="J370" s="87">
        <v>0.16842072</v>
      </c>
      <c r="K370" s="77">
        <f t="shared" si="16"/>
        <v>35.087973178501727</v>
      </c>
      <c r="L370" s="77">
        <f t="shared" si="17"/>
        <v>2.4793880224160372</v>
      </c>
    </row>
    <row r="371" spans="1:12" x14ac:dyDescent="0.2">
      <c r="A371" s="62" t="s">
        <v>2812</v>
      </c>
      <c r="B371" s="62" t="s">
        <v>2813</v>
      </c>
      <c r="C371" s="62" t="s">
        <v>2797</v>
      </c>
      <c r="D371" s="62" t="s">
        <v>306</v>
      </c>
      <c r="E371" s="62" t="s">
        <v>1438</v>
      </c>
      <c r="F371" s="76">
        <v>0.42041446000000005</v>
      </c>
      <c r="G371" s="76">
        <v>0.28134525999999999</v>
      </c>
      <c r="H371" s="77">
        <f t="shared" si="15"/>
        <v>0.49430084587172374</v>
      </c>
      <c r="I371" s="87">
        <v>5.9693626599999998</v>
      </c>
      <c r="J371" s="87">
        <v>0.97179963999999996</v>
      </c>
      <c r="K371" s="77">
        <f t="shared" si="16"/>
        <v>5.1425857906265531</v>
      </c>
      <c r="L371" s="77">
        <f t="shared" si="17"/>
        <v>14.198756769688652</v>
      </c>
    </row>
    <row r="372" spans="1:12" x14ac:dyDescent="0.2">
      <c r="A372" s="62" t="s">
        <v>718</v>
      </c>
      <c r="B372" s="62" t="s">
        <v>840</v>
      </c>
      <c r="C372" s="62" t="s">
        <v>1232</v>
      </c>
      <c r="D372" s="62" t="s">
        <v>306</v>
      </c>
      <c r="E372" s="62" t="s">
        <v>308</v>
      </c>
      <c r="F372" s="76">
        <v>0.66799598999999998</v>
      </c>
      <c r="G372" s="76">
        <v>0.61567855000000005</v>
      </c>
      <c r="H372" s="77">
        <f t="shared" si="15"/>
        <v>8.4975252101928689E-2</v>
      </c>
      <c r="I372" s="87">
        <v>5.95771373</v>
      </c>
      <c r="J372" s="87">
        <v>2.2111400400000001</v>
      </c>
      <c r="K372" s="77">
        <f t="shared" si="16"/>
        <v>1.6944081434118483</v>
      </c>
      <c r="L372" s="77">
        <f t="shared" si="17"/>
        <v>8.9187866681654775</v>
      </c>
    </row>
    <row r="373" spans="1:12" x14ac:dyDescent="0.2">
      <c r="A373" s="62" t="s">
        <v>2595</v>
      </c>
      <c r="B373" s="62" t="s">
        <v>881</v>
      </c>
      <c r="C373" s="62" t="s">
        <v>1231</v>
      </c>
      <c r="D373" s="62" t="s">
        <v>307</v>
      </c>
      <c r="E373" s="62" t="s">
        <v>308</v>
      </c>
      <c r="F373" s="76">
        <v>3.6601103190000002</v>
      </c>
      <c r="G373" s="76">
        <v>4.5996474560000005</v>
      </c>
      <c r="H373" s="77">
        <f t="shared" si="15"/>
        <v>-0.20426285840112013</v>
      </c>
      <c r="I373" s="87">
        <v>5.9075935499999996</v>
      </c>
      <c r="J373" s="87">
        <v>0.85787851999999998</v>
      </c>
      <c r="K373" s="77">
        <f t="shared" si="16"/>
        <v>5.886282162653985</v>
      </c>
      <c r="L373" s="77">
        <f t="shared" si="17"/>
        <v>1.6140479480449232</v>
      </c>
    </row>
    <row r="374" spans="1:12" x14ac:dyDescent="0.2">
      <c r="A374" s="62" t="s">
        <v>2728</v>
      </c>
      <c r="B374" s="62" t="s">
        <v>2729</v>
      </c>
      <c r="C374" s="62" t="s">
        <v>2780</v>
      </c>
      <c r="D374" s="62" t="s">
        <v>307</v>
      </c>
      <c r="E374" s="62" t="s">
        <v>308</v>
      </c>
      <c r="F374" s="76">
        <v>0.76883787000000003</v>
      </c>
      <c r="G374" s="76">
        <v>0.70093732999999991</v>
      </c>
      <c r="H374" s="77">
        <f t="shared" si="15"/>
        <v>9.6871056931723265E-2</v>
      </c>
      <c r="I374" s="87">
        <v>5.9024426100000005</v>
      </c>
      <c r="J374" s="87">
        <v>1.403605</v>
      </c>
      <c r="K374" s="77">
        <f t="shared" si="16"/>
        <v>3.2052020404601009</v>
      </c>
      <c r="L374" s="77">
        <f t="shared" si="17"/>
        <v>7.677096615961438</v>
      </c>
    </row>
    <row r="375" spans="1:12" x14ac:dyDescent="0.2">
      <c r="A375" s="62" t="s">
        <v>2993</v>
      </c>
      <c r="B375" s="62" t="s">
        <v>2994</v>
      </c>
      <c r="C375" s="62" t="s">
        <v>2797</v>
      </c>
      <c r="D375" s="62" t="s">
        <v>306</v>
      </c>
      <c r="E375" s="62" t="s">
        <v>308</v>
      </c>
      <c r="F375" s="76">
        <v>5.1237882300000006</v>
      </c>
      <c r="G375" s="76">
        <v>1.6956023200000001</v>
      </c>
      <c r="H375" s="77">
        <f t="shared" si="15"/>
        <v>2.0218101081626263</v>
      </c>
      <c r="I375" s="87">
        <v>5.8913945500000002</v>
      </c>
      <c r="J375" s="87">
        <v>110.03162890999999</v>
      </c>
      <c r="K375" s="77">
        <f t="shared" si="16"/>
        <v>-0.94645726316731305</v>
      </c>
      <c r="L375" s="77">
        <f t="shared" si="17"/>
        <v>1.1498122649772353</v>
      </c>
    </row>
    <row r="376" spans="1:12" x14ac:dyDescent="0.2">
      <c r="A376" s="62" t="s">
        <v>1379</v>
      </c>
      <c r="B376" s="62" t="s">
        <v>763</v>
      </c>
      <c r="C376" s="62" t="s">
        <v>1232</v>
      </c>
      <c r="D376" s="62" t="s">
        <v>306</v>
      </c>
      <c r="E376" s="62" t="s">
        <v>1438</v>
      </c>
      <c r="F376" s="76">
        <v>1.4951937500000001</v>
      </c>
      <c r="G376" s="76">
        <v>0.76435225600000001</v>
      </c>
      <c r="H376" s="77">
        <f t="shared" si="15"/>
        <v>0.95615796023764221</v>
      </c>
      <c r="I376" s="87">
        <v>5.8781363400000002</v>
      </c>
      <c r="J376" s="87">
        <v>3.3393269999999996E-2</v>
      </c>
      <c r="K376" s="77" t="str">
        <f t="shared" si="16"/>
        <v/>
      </c>
      <c r="L376" s="77">
        <f t="shared" si="17"/>
        <v>3.9313542743206358</v>
      </c>
    </row>
    <row r="377" spans="1:12" x14ac:dyDescent="0.2">
      <c r="A377" s="62" t="s">
        <v>2578</v>
      </c>
      <c r="B377" s="62" t="s">
        <v>56</v>
      </c>
      <c r="C377" s="62" t="s">
        <v>1231</v>
      </c>
      <c r="D377" s="62" t="s">
        <v>1149</v>
      </c>
      <c r="E377" s="62" t="s">
        <v>308</v>
      </c>
      <c r="F377" s="76">
        <v>0.99544248999999996</v>
      </c>
      <c r="G377" s="76">
        <v>2.8740653890000001</v>
      </c>
      <c r="H377" s="77">
        <f t="shared" si="15"/>
        <v>-0.6536465406076396</v>
      </c>
      <c r="I377" s="87">
        <v>5.7944496174783504</v>
      </c>
      <c r="J377" s="87">
        <v>1.5930407499999999</v>
      </c>
      <c r="K377" s="77">
        <f t="shared" si="16"/>
        <v>2.6373517861852251</v>
      </c>
      <c r="L377" s="77">
        <f t="shared" si="17"/>
        <v>5.8209787865076468</v>
      </c>
    </row>
    <row r="378" spans="1:12" x14ac:dyDescent="0.2">
      <c r="A378" s="62" t="s">
        <v>2505</v>
      </c>
      <c r="B378" s="62" t="s">
        <v>1336</v>
      </c>
      <c r="C378" s="62" t="s">
        <v>1231</v>
      </c>
      <c r="D378" s="62" t="s">
        <v>307</v>
      </c>
      <c r="E378" s="62" t="s">
        <v>308</v>
      </c>
      <c r="F378" s="76">
        <v>16.017331814999999</v>
      </c>
      <c r="G378" s="76">
        <v>10.468430271999999</v>
      </c>
      <c r="H378" s="77">
        <f t="shared" si="15"/>
        <v>0.53006051517023467</v>
      </c>
      <c r="I378" s="87">
        <v>5.7764340499999998</v>
      </c>
      <c r="J378" s="87">
        <v>5.1097509699999994</v>
      </c>
      <c r="K378" s="77">
        <f t="shared" si="16"/>
        <v>0.13047271460276288</v>
      </c>
      <c r="L378" s="77">
        <f t="shared" si="17"/>
        <v>0.36063647283566003</v>
      </c>
    </row>
    <row r="379" spans="1:12" x14ac:dyDescent="0.2">
      <c r="A379" s="62" t="s">
        <v>2649</v>
      </c>
      <c r="B379" s="62" t="s">
        <v>565</v>
      </c>
      <c r="C379" s="62" t="s">
        <v>1231</v>
      </c>
      <c r="D379" s="62" t="s">
        <v>307</v>
      </c>
      <c r="E379" s="62" t="s">
        <v>308</v>
      </c>
      <c r="F379" s="76">
        <v>1.3308693500000002</v>
      </c>
      <c r="G379" s="76">
        <v>9.6122020000000002E-2</v>
      </c>
      <c r="H379" s="77">
        <f t="shared" si="15"/>
        <v>12.8456240307892</v>
      </c>
      <c r="I379" s="87">
        <v>5.6303284000000007</v>
      </c>
      <c r="J379" s="87">
        <v>0</v>
      </c>
      <c r="K379" s="77" t="str">
        <f t="shared" si="16"/>
        <v/>
      </c>
      <c r="L379" s="77">
        <f t="shared" si="17"/>
        <v>4.230564329999785</v>
      </c>
    </row>
    <row r="380" spans="1:12" x14ac:dyDescent="0.2">
      <c r="A380" s="62" t="s">
        <v>1300</v>
      </c>
      <c r="B380" s="62" t="s">
        <v>605</v>
      </c>
      <c r="C380" s="62" t="s">
        <v>1231</v>
      </c>
      <c r="D380" s="62" t="s">
        <v>307</v>
      </c>
      <c r="E380" s="62" t="s">
        <v>308</v>
      </c>
      <c r="F380" s="76">
        <v>11.916936703999999</v>
      </c>
      <c r="G380" s="76">
        <v>11.774662035</v>
      </c>
      <c r="H380" s="77">
        <f t="shared" si="15"/>
        <v>1.2083121246035722E-2</v>
      </c>
      <c r="I380" s="87">
        <v>5.5141299100000003</v>
      </c>
      <c r="J380" s="87">
        <v>26.915619899999999</v>
      </c>
      <c r="K380" s="77">
        <f t="shared" si="16"/>
        <v>-0.79513271734083302</v>
      </c>
      <c r="L380" s="77">
        <f t="shared" si="17"/>
        <v>0.46271370293920799</v>
      </c>
    </row>
    <row r="381" spans="1:12" x14ac:dyDescent="0.2">
      <c r="A381" s="62" t="s">
        <v>2574</v>
      </c>
      <c r="B381" s="62" t="s">
        <v>28</v>
      </c>
      <c r="C381" s="62" t="s">
        <v>1231</v>
      </c>
      <c r="D381" s="62" t="s">
        <v>1149</v>
      </c>
      <c r="E381" s="62" t="s">
        <v>1438</v>
      </c>
      <c r="F381" s="76">
        <v>4.74543655157246E-2</v>
      </c>
      <c r="G381" s="76">
        <v>0</v>
      </c>
      <c r="H381" s="77" t="str">
        <f t="shared" si="15"/>
        <v/>
      </c>
      <c r="I381" s="87">
        <v>5.4312536065284496</v>
      </c>
      <c r="J381" s="87">
        <v>1.7879006804690898</v>
      </c>
      <c r="K381" s="77">
        <f t="shared" si="16"/>
        <v>2.0377826161481503</v>
      </c>
      <c r="L381" s="77" t="str">
        <f t="shared" si="17"/>
        <v/>
      </c>
    </row>
    <row r="382" spans="1:12" x14ac:dyDescent="0.2">
      <c r="A382" s="62" t="s">
        <v>2360</v>
      </c>
      <c r="B382" s="62" t="s">
        <v>538</v>
      </c>
      <c r="C382" s="62" t="s">
        <v>947</v>
      </c>
      <c r="D382" s="62" t="s">
        <v>306</v>
      </c>
      <c r="E382" s="62" t="s">
        <v>1438</v>
      </c>
      <c r="F382" s="76">
        <v>2.04681282</v>
      </c>
      <c r="G382" s="76">
        <v>0.84760194999999994</v>
      </c>
      <c r="H382" s="77">
        <f t="shared" si="15"/>
        <v>1.4148278799972087</v>
      </c>
      <c r="I382" s="87">
        <v>5.4164125099999998</v>
      </c>
      <c r="J382" s="87">
        <v>0.69700855000000006</v>
      </c>
      <c r="K382" s="77">
        <f t="shared" si="16"/>
        <v>6.7709412746802018</v>
      </c>
      <c r="L382" s="77">
        <f t="shared" si="17"/>
        <v>2.6462666527562595</v>
      </c>
    </row>
    <row r="383" spans="1:12" x14ac:dyDescent="0.2">
      <c r="A383" s="62" t="s">
        <v>2482</v>
      </c>
      <c r="B383" s="62" t="s">
        <v>2483</v>
      </c>
      <c r="C383" s="62" t="s">
        <v>219</v>
      </c>
      <c r="D383" s="62" t="s">
        <v>1149</v>
      </c>
      <c r="E383" s="62" t="s">
        <v>308</v>
      </c>
      <c r="F383" s="76">
        <v>1.00035355</v>
      </c>
      <c r="G383" s="76">
        <v>1.3028584399999998</v>
      </c>
      <c r="H383" s="77">
        <f t="shared" si="15"/>
        <v>-0.23218553966615119</v>
      </c>
      <c r="I383" s="87">
        <v>5.4070588299765001</v>
      </c>
      <c r="J383" s="87">
        <v>5.3342088328222994</v>
      </c>
      <c r="K383" s="77">
        <f t="shared" si="16"/>
        <v>1.3657132564053764E-2</v>
      </c>
      <c r="L383" s="77">
        <f t="shared" si="17"/>
        <v>5.4051478399576824</v>
      </c>
    </row>
    <row r="384" spans="1:12" x14ac:dyDescent="0.2">
      <c r="A384" s="62" t="s">
        <v>2301</v>
      </c>
      <c r="B384" s="62" t="s">
        <v>1421</v>
      </c>
      <c r="C384" s="62" t="s">
        <v>947</v>
      </c>
      <c r="D384" s="62" t="s">
        <v>306</v>
      </c>
      <c r="E384" s="62" t="s">
        <v>1438</v>
      </c>
      <c r="F384" s="76">
        <v>0.73698395999999999</v>
      </c>
      <c r="G384" s="76">
        <v>0.57234748000000002</v>
      </c>
      <c r="H384" s="77">
        <f t="shared" si="15"/>
        <v>0.28765127086783004</v>
      </c>
      <c r="I384" s="87">
        <v>5.2969632249100007</v>
      </c>
      <c r="J384" s="87">
        <v>2.0368037914226851</v>
      </c>
      <c r="K384" s="77">
        <f t="shared" si="16"/>
        <v>1.6006251791244606</v>
      </c>
      <c r="L384" s="77">
        <f t="shared" si="17"/>
        <v>7.1873521167407777</v>
      </c>
    </row>
    <row r="385" spans="1:12" x14ac:dyDescent="0.2">
      <c r="A385" s="62" t="s">
        <v>887</v>
      </c>
      <c r="B385" s="62" t="s">
        <v>888</v>
      </c>
      <c r="C385" s="62" t="s">
        <v>1231</v>
      </c>
      <c r="D385" s="62" t="s">
        <v>307</v>
      </c>
      <c r="E385" s="62" t="s">
        <v>308</v>
      </c>
      <c r="F385" s="76">
        <v>4.1145882379999996</v>
      </c>
      <c r="G385" s="76">
        <v>6.813499706</v>
      </c>
      <c r="H385" s="77">
        <f t="shared" si="15"/>
        <v>-0.39611236287620677</v>
      </c>
      <c r="I385" s="87">
        <v>5.2259021500000005</v>
      </c>
      <c r="J385" s="87">
        <v>3.7636402799999997</v>
      </c>
      <c r="K385" s="77">
        <f t="shared" si="16"/>
        <v>0.38852328097625755</v>
      </c>
      <c r="L385" s="77">
        <f t="shared" si="17"/>
        <v>1.2700911604559932</v>
      </c>
    </row>
    <row r="386" spans="1:12" x14ac:dyDescent="0.2">
      <c r="A386" s="62" t="s">
        <v>2380</v>
      </c>
      <c r="B386" s="62" t="s">
        <v>144</v>
      </c>
      <c r="C386" s="62" t="s">
        <v>947</v>
      </c>
      <c r="D386" s="62" t="s">
        <v>306</v>
      </c>
      <c r="E386" s="62" t="s">
        <v>1438</v>
      </c>
      <c r="F386" s="76">
        <v>4.4542297770000001</v>
      </c>
      <c r="G386" s="76">
        <v>3.471773862</v>
      </c>
      <c r="H386" s="77">
        <f t="shared" si="15"/>
        <v>0.28298384458543979</v>
      </c>
      <c r="I386" s="87">
        <v>5.1996362000000005</v>
      </c>
      <c r="J386" s="87">
        <v>3.9162767200000004</v>
      </c>
      <c r="K386" s="77">
        <f t="shared" si="16"/>
        <v>0.32769887619177229</v>
      </c>
      <c r="L386" s="77">
        <f t="shared" si="17"/>
        <v>1.1673479951234227</v>
      </c>
    </row>
    <row r="387" spans="1:12" x14ac:dyDescent="0.2">
      <c r="A387" s="62" t="s">
        <v>397</v>
      </c>
      <c r="B387" s="62" t="s">
        <v>669</v>
      </c>
      <c r="C387" s="62" t="s">
        <v>1227</v>
      </c>
      <c r="D387" s="62" t="s">
        <v>306</v>
      </c>
      <c r="E387" s="62" t="s">
        <v>1438</v>
      </c>
      <c r="F387" s="76">
        <v>4.0300327300000003</v>
      </c>
      <c r="G387" s="76">
        <v>0.12098212</v>
      </c>
      <c r="H387" s="77">
        <f t="shared" si="15"/>
        <v>32.310977936243802</v>
      </c>
      <c r="I387" s="87">
        <v>5.1937345800000001</v>
      </c>
      <c r="J387" s="87">
        <v>2.8600849999999997E-2</v>
      </c>
      <c r="K387" s="77" t="str">
        <f t="shared" si="16"/>
        <v/>
      </c>
      <c r="L387" s="77">
        <f t="shared" si="17"/>
        <v>1.2887574190991744</v>
      </c>
    </row>
    <row r="388" spans="1:12" x14ac:dyDescent="0.2">
      <c r="A388" s="62" t="s">
        <v>2712</v>
      </c>
      <c r="B388" s="62" t="s">
        <v>23</v>
      </c>
      <c r="C388" s="62" t="s">
        <v>1231</v>
      </c>
      <c r="D388" s="62" t="s">
        <v>1149</v>
      </c>
      <c r="E388" s="62" t="s">
        <v>1438</v>
      </c>
      <c r="F388" s="76">
        <v>0</v>
      </c>
      <c r="G388" s="76">
        <v>0</v>
      </c>
      <c r="H388" s="77" t="str">
        <f t="shared" si="15"/>
        <v/>
      </c>
      <c r="I388" s="87">
        <v>5.1366108412663998</v>
      </c>
      <c r="J388" s="87">
        <v>8.3971783967560487</v>
      </c>
      <c r="K388" s="77">
        <f t="shared" si="16"/>
        <v>-0.38829323392120063</v>
      </c>
      <c r="L388" s="77" t="str">
        <f t="shared" si="17"/>
        <v/>
      </c>
    </row>
    <row r="389" spans="1:12" x14ac:dyDescent="0.2">
      <c r="A389" s="62" t="s">
        <v>2388</v>
      </c>
      <c r="B389" s="62" t="s">
        <v>154</v>
      </c>
      <c r="C389" s="62" t="s">
        <v>947</v>
      </c>
      <c r="D389" s="62" t="s">
        <v>306</v>
      </c>
      <c r="E389" s="62" t="s">
        <v>1438</v>
      </c>
      <c r="F389" s="76">
        <v>11.466474140000001</v>
      </c>
      <c r="G389" s="76">
        <v>7.1276482699999999</v>
      </c>
      <c r="H389" s="77">
        <f t="shared" si="15"/>
        <v>0.60873175915006272</v>
      </c>
      <c r="I389" s="87">
        <v>5.04096704</v>
      </c>
      <c r="J389" s="87">
        <v>21.85724505</v>
      </c>
      <c r="K389" s="77">
        <f t="shared" si="16"/>
        <v>-0.7693685993606042</v>
      </c>
      <c r="L389" s="77">
        <f t="shared" si="17"/>
        <v>0.43962659998638426</v>
      </c>
    </row>
    <row r="390" spans="1:12" x14ac:dyDescent="0.2">
      <c r="A390" s="62" t="s">
        <v>110</v>
      </c>
      <c r="B390" s="62" t="s">
        <v>111</v>
      </c>
      <c r="C390" s="62" t="s">
        <v>1233</v>
      </c>
      <c r="D390" s="62" t="s">
        <v>307</v>
      </c>
      <c r="E390" s="62" t="s">
        <v>308</v>
      </c>
      <c r="F390" s="76">
        <v>4.3423136749999998</v>
      </c>
      <c r="G390" s="76">
        <v>2.0464536080000002</v>
      </c>
      <c r="H390" s="77">
        <f t="shared" si="15"/>
        <v>1.1218725203566891</v>
      </c>
      <c r="I390" s="87">
        <v>5.0016506812289494</v>
      </c>
      <c r="J390" s="87">
        <v>0.26622147999999995</v>
      </c>
      <c r="K390" s="77">
        <f t="shared" si="16"/>
        <v>17.787554938200142</v>
      </c>
      <c r="L390" s="77">
        <f t="shared" si="17"/>
        <v>1.1518400225264587</v>
      </c>
    </row>
    <row r="391" spans="1:12" x14ac:dyDescent="0.2">
      <c r="A391" s="62" t="s">
        <v>2322</v>
      </c>
      <c r="B391" s="62" t="s">
        <v>172</v>
      </c>
      <c r="C391" s="62" t="s">
        <v>947</v>
      </c>
      <c r="D391" s="62" t="s">
        <v>306</v>
      </c>
      <c r="E391" s="62" t="s">
        <v>1438</v>
      </c>
      <c r="F391" s="76">
        <v>2.4025158820000003</v>
      </c>
      <c r="G391" s="76">
        <v>0.45665288299999995</v>
      </c>
      <c r="H391" s="77">
        <f t="shared" ref="H391:H454" si="18">IF(ISERROR(F391/G391-1),"",IF((F391/G391-1)&gt;10000%,"",F391/G391-1))</f>
        <v>4.2611424813888688</v>
      </c>
      <c r="I391" s="87">
        <v>4.9512797000000006</v>
      </c>
      <c r="J391" s="87">
        <v>25.348147489999999</v>
      </c>
      <c r="K391" s="77">
        <f t="shared" ref="K391:K454" si="19">IF(ISERROR(I391/J391-1),"",IF((I391/J391-1)&gt;10000%,"",I391/J391-1))</f>
        <v>-0.8046689722807826</v>
      </c>
      <c r="L391" s="77">
        <f t="shared" ref="L391:L454" si="20">IF(ISERROR(I391/F391),"",IF(I391/F391&gt;10000%,"",I391/F391))</f>
        <v>2.0608728279782502</v>
      </c>
    </row>
    <row r="392" spans="1:12" x14ac:dyDescent="0.2">
      <c r="A392" s="62" t="s">
        <v>2659</v>
      </c>
      <c r="B392" s="62" t="s">
        <v>464</v>
      </c>
      <c r="C392" s="62" t="s">
        <v>1231</v>
      </c>
      <c r="D392" s="62" t="s">
        <v>307</v>
      </c>
      <c r="E392" s="62" t="s">
        <v>1438</v>
      </c>
      <c r="F392" s="76">
        <v>1.8491289799999999</v>
      </c>
      <c r="G392" s="76">
        <v>0.25258989999999998</v>
      </c>
      <c r="H392" s="77">
        <f t="shared" si="18"/>
        <v>6.3206766382978898</v>
      </c>
      <c r="I392" s="87">
        <v>4.9472213549508606</v>
      </c>
      <c r="J392" s="87">
        <v>3.5385E-2</v>
      </c>
      <c r="K392" s="77" t="str">
        <f t="shared" si="19"/>
        <v/>
      </c>
      <c r="L392" s="77">
        <f t="shared" si="20"/>
        <v>2.675433357250645</v>
      </c>
    </row>
    <row r="393" spans="1:12" x14ac:dyDescent="0.2">
      <c r="A393" s="62" t="s">
        <v>2251</v>
      </c>
      <c r="B393" s="62" t="s">
        <v>750</v>
      </c>
      <c r="C393" s="62" t="s">
        <v>1378</v>
      </c>
      <c r="D393" s="62" t="s">
        <v>306</v>
      </c>
      <c r="E393" s="62" t="s">
        <v>1438</v>
      </c>
      <c r="F393" s="76">
        <v>5.3729714</v>
      </c>
      <c r="G393" s="76">
        <v>1.7894794199999999</v>
      </c>
      <c r="H393" s="77">
        <f t="shared" si="18"/>
        <v>2.0025332171744115</v>
      </c>
      <c r="I393" s="87">
        <v>4.8287975300000001</v>
      </c>
      <c r="J393" s="87">
        <v>6.1756860099999997</v>
      </c>
      <c r="K393" s="77">
        <f t="shared" si="19"/>
        <v>-0.21809536265591323</v>
      </c>
      <c r="L393" s="77">
        <f t="shared" si="20"/>
        <v>0.89872012532953371</v>
      </c>
    </row>
    <row r="394" spans="1:12" x14ac:dyDescent="0.2">
      <c r="A394" s="62" t="s">
        <v>2655</v>
      </c>
      <c r="B394" s="62" t="s">
        <v>2206</v>
      </c>
      <c r="C394" s="62" t="s">
        <v>1231</v>
      </c>
      <c r="D394" s="62" t="s">
        <v>1149</v>
      </c>
      <c r="E394" s="62" t="s">
        <v>308</v>
      </c>
      <c r="F394" s="76">
        <v>1.92063987</v>
      </c>
      <c r="G394" s="76">
        <v>0.30364732</v>
      </c>
      <c r="H394" s="77">
        <f t="shared" si="18"/>
        <v>5.3252324110747953</v>
      </c>
      <c r="I394" s="87">
        <v>4.8168052399999999</v>
      </c>
      <c r="J394" s="87">
        <v>2.53835736</v>
      </c>
      <c r="K394" s="77">
        <f t="shared" si="19"/>
        <v>0.89760721476979111</v>
      </c>
      <c r="L394" s="77">
        <f t="shared" si="20"/>
        <v>2.5079169266646537</v>
      </c>
    </row>
    <row r="395" spans="1:12" x14ac:dyDescent="0.2">
      <c r="A395" s="62" t="s">
        <v>2753</v>
      </c>
      <c r="B395" s="62" t="s">
        <v>66</v>
      </c>
      <c r="C395" s="62" t="s">
        <v>2780</v>
      </c>
      <c r="D395" s="62" t="s">
        <v>307</v>
      </c>
      <c r="E395" s="62" t="s">
        <v>308</v>
      </c>
      <c r="F395" s="76">
        <v>26.627818864999998</v>
      </c>
      <c r="G395" s="76">
        <v>1.39002724</v>
      </c>
      <c r="H395" s="77">
        <f t="shared" si="18"/>
        <v>18.156328810505901</v>
      </c>
      <c r="I395" s="87">
        <v>4.8124817630590098</v>
      </c>
      <c r="J395" s="87">
        <v>0</v>
      </c>
      <c r="K395" s="77" t="str">
        <f t="shared" si="19"/>
        <v/>
      </c>
      <c r="L395" s="77">
        <f t="shared" si="20"/>
        <v>0.18073135420733266</v>
      </c>
    </row>
    <row r="396" spans="1:12" x14ac:dyDescent="0.2">
      <c r="A396" s="62" t="s">
        <v>1578</v>
      </c>
      <c r="B396" s="62" t="s">
        <v>1577</v>
      </c>
      <c r="C396" s="62" t="s">
        <v>1227</v>
      </c>
      <c r="D396" s="62" t="s">
        <v>306</v>
      </c>
      <c r="E396" s="62" t="s">
        <v>1438</v>
      </c>
      <c r="F396" s="76">
        <v>3.3788246279999998</v>
      </c>
      <c r="G396" s="76">
        <v>2.093034802</v>
      </c>
      <c r="H396" s="77">
        <f t="shared" si="18"/>
        <v>0.61431841686118305</v>
      </c>
      <c r="I396" s="87">
        <v>4.6165113499999997</v>
      </c>
      <c r="J396" s="87">
        <v>5.454763E-2</v>
      </c>
      <c r="K396" s="77">
        <f t="shared" si="19"/>
        <v>83.632665983838336</v>
      </c>
      <c r="L396" s="77">
        <f t="shared" si="20"/>
        <v>1.3663068842766823</v>
      </c>
    </row>
    <row r="397" spans="1:12" x14ac:dyDescent="0.2">
      <c r="A397" s="62" t="s">
        <v>2723</v>
      </c>
      <c r="B397" s="62" t="s">
        <v>22</v>
      </c>
      <c r="C397" s="62" t="s">
        <v>1231</v>
      </c>
      <c r="D397" s="62" t="s">
        <v>1149</v>
      </c>
      <c r="E397" s="62" t="s">
        <v>1438</v>
      </c>
      <c r="F397" s="76">
        <v>1.87445742093835E-2</v>
      </c>
      <c r="G397" s="76">
        <v>2.2726480836236899E-2</v>
      </c>
      <c r="H397" s="77">
        <f t="shared" si="18"/>
        <v>-0.17520999645947521</v>
      </c>
      <c r="I397" s="87">
        <v>4.5926187243917651</v>
      </c>
      <c r="J397" s="87">
        <v>1.52660556815687</v>
      </c>
      <c r="K397" s="77">
        <f t="shared" si="19"/>
        <v>2.0083859381808828</v>
      </c>
      <c r="L397" s="77" t="str">
        <f t="shared" si="20"/>
        <v/>
      </c>
    </row>
    <row r="398" spans="1:12" x14ac:dyDescent="0.2">
      <c r="A398" s="62" t="s">
        <v>2330</v>
      </c>
      <c r="B398" s="62" t="s">
        <v>171</v>
      </c>
      <c r="C398" s="62" t="s">
        <v>947</v>
      </c>
      <c r="D398" s="62" t="s">
        <v>306</v>
      </c>
      <c r="E398" s="62" t="s">
        <v>1438</v>
      </c>
      <c r="F398" s="76">
        <v>3.5014597519999997</v>
      </c>
      <c r="G398" s="76">
        <v>2.7142868879999997</v>
      </c>
      <c r="H398" s="77">
        <f t="shared" si="18"/>
        <v>0.29001092975106313</v>
      </c>
      <c r="I398" s="87">
        <v>4.4415051800000001</v>
      </c>
      <c r="J398" s="87">
        <v>4.3397242199999999</v>
      </c>
      <c r="K398" s="77">
        <f t="shared" si="19"/>
        <v>2.3453324414241195E-2</v>
      </c>
      <c r="L398" s="77">
        <f t="shared" si="20"/>
        <v>1.2684724356643127</v>
      </c>
    </row>
    <row r="399" spans="1:12" x14ac:dyDescent="0.2">
      <c r="A399" s="62" t="s">
        <v>2597</v>
      </c>
      <c r="B399" s="62" t="s">
        <v>470</v>
      </c>
      <c r="C399" s="62" t="s">
        <v>1231</v>
      </c>
      <c r="D399" s="62" t="s">
        <v>307</v>
      </c>
      <c r="E399" s="62" t="s">
        <v>1438</v>
      </c>
      <c r="F399" s="76">
        <v>1.80543586</v>
      </c>
      <c r="G399" s="76">
        <v>3.39975206</v>
      </c>
      <c r="H399" s="77">
        <f t="shared" si="18"/>
        <v>-0.46895072695389439</v>
      </c>
      <c r="I399" s="87">
        <v>4.4287867639656699</v>
      </c>
      <c r="J399" s="87">
        <v>6.9955267719305505</v>
      </c>
      <c r="K399" s="77">
        <f t="shared" si="19"/>
        <v>-0.36691161246982684</v>
      </c>
      <c r="L399" s="77">
        <f t="shared" si="20"/>
        <v>2.4530291338988195</v>
      </c>
    </row>
    <row r="400" spans="1:12" x14ac:dyDescent="0.2">
      <c r="A400" s="62" t="s">
        <v>2594</v>
      </c>
      <c r="B400" s="62" t="s">
        <v>97</v>
      </c>
      <c r="C400" s="62" t="s">
        <v>1226</v>
      </c>
      <c r="D400" s="62" t="s">
        <v>306</v>
      </c>
      <c r="E400" s="62" t="s">
        <v>1438</v>
      </c>
      <c r="F400" s="76">
        <v>3.3312215539999999</v>
      </c>
      <c r="G400" s="76">
        <v>1.3707824480000002</v>
      </c>
      <c r="H400" s="77">
        <f t="shared" si="18"/>
        <v>1.4301606420919093</v>
      </c>
      <c r="I400" s="87">
        <v>4.4249074999999998</v>
      </c>
      <c r="J400" s="87">
        <v>4.5364231100000003</v>
      </c>
      <c r="K400" s="77">
        <f t="shared" si="19"/>
        <v>-2.4582277114799544E-2</v>
      </c>
      <c r="L400" s="77">
        <f t="shared" si="20"/>
        <v>1.3283137816776986</v>
      </c>
    </row>
    <row r="401" spans="1:12" x14ac:dyDescent="0.2">
      <c r="A401" s="62" t="s">
        <v>1240</v>
      </c>
      <c r="B401" s="62" t="s">
        <v>1241</v>
      </c>
      <c r="C401" s="62" t="s">
        <v>1227</v>
      </c>
      <c r="D401" s="62" t="s">
        <v>306</v>
      </c>
      <c r="E401" s="62" t="s">
        <v>1438</v>
      </c>
      <c r="F401" s="76">
        <v>12.258043337</v>
      </c>
      <c r="G401" s="76">
        <v>8.6951375419999994</v>
      </c>
      <c r="H401" s="77">
        <f t="shared" si="18"/>
        <v>0.40975841702217441</v>
      </c>
      <c r="I401" s="87">
        <v>4.3627839934711803</v>
      </c>
      <c r="J401" s="87">
        <v>0.40676417999999998</v>
      </c>
      <c r="K401" s="77">
        <f t="shared" si="19"/>
        <v>9.725585506253724</v>
      </c>
      <c r="L401" s="77">
        <f t="shared" si="20"/>
        <v>0.35591194071752369</v>
      </c>
    </row>
    <row r="402" spans="1:12" x14ac:dyDescent="0.2">
      <c r="A402" s="62" t="s">
        <v>376</v>
      </c>
      <c r="B402" s="62" t="s">
        <v>1362</v>
      </c>
      <c r="C402" s="62" t="s">
        <v>1227</v>
      </c>
      <c r="D402" s="62" t="s">
        <v>306</v>
      </c>
      <c r="E402" s="62" t="s">
        <v>1438</v>
      </c>
      <c r="F402" s="76">
        <v>0.23758446</v>
      </c>
      <c r="G402" s="76">
        <v>0.21377589000000002</v>
      </c>
      <c r="H402" s="77">
        <f t="shared" si="18"/>
        <v>0.11137163316218657</v>
      </c>
      <c r="I402" s="87">
        <v>4.3444827899999998</v>
      </c>
      <c r="J402" s="87">
        <v>0.10638027</v>
      </c>
      <c r="K402" s="77">
        <f t="shared" si="19"/>
        <v>39.839178073152098</v>
      </c>
      <c r="L402" s="77">
        <f t="shared" si="20"/>
        <v>18.286056209231866</v>
      </c>
    </row>
    <row r="403" spans="1:12" x14ac:dyDescent="0.2">
      <c r="A403" s="62" t="s">
        <v>1446</v>
      </c>
      <c r="B403" s="62" t="s">
        <v>762</v>
      </c>
      <c r="C403" s="62" t="s">
        <v>1232</v>
      </c>
      <c r="D403" s="62" t="s">
        <v>306</v>
      </c>
      <c r="E403" s="62" t="s">
        <v>1438</v>
      </c>
      <c r="F403" s="76">
        <v>7.9429813899999999</v>
      </c>
      <c r="G403" s="76">
        <v>1.89461027</v>
      </c>
      <c r="H403" s="77">
        <f t="shared" si="18"/>
        <v>3.1924091280261031</v>
      </c>
      <c r="I403" s="87">
        <v>4.3210326800000001</v>
      </c>
      <c r="J403" s="87">
        <v>0.43443668000000002</v>
      </c>
      <c r="K403" s="77">
        <f t="shared" si="19"/>
        <v>8.946288789427264</v>
      </c>
      <c r="L403" s="77">
        <f t="shared" si="20"/>
        <v>0.54400639606685519</v>
      </c>
    </row>
    <row r="404" spans="1:12" x14ac:dyDescent="0.2">
      <c r="A404" s="62" t="s">
        <v>1594</v>
      </c>
      <c r="B404" s="62" t="s">
        <v>1593</v>
      </c>
      <c r="C404" s="62" t="s">
        <v>1378</v>
      </c>
      <c r="D404" s="62" t="s">
        <v>307</v>
      </c>
      <c r="E404" s="62" t="s">
        <v>308</v>
      </c>
      <c r="F404" s="76">
        <v>2.3029779399999999</v>
      </c>
      <c r="G404" s="76">
        <v>1.2895999999999999E-2</v>
      </c>
      <c r="H404" s="77" t="str">
        <f t="shared" si="18"/>
        <v/>
      </c>
      <c r="I404" s="87">
        <v>4.2070881099999999</v>
      </c>
      <c r="J404" s="87">
        <v>0</v>
      </c>
      <c r="K404" s="77" t="str">
        <f t="shared" si="19"/>
        <v/>
      </c>
      <c r="L404" s="77">
        <f t="shared" si="20"/>
        <v>1.8268034777614934</v>
      </c>
    </row>
    <row r="405" spans="1:12" x14ac:dyDescent="0.2">
      <c r="A405" s="62" t="s">
        <v>1288</v>
      </c>
      <c r="B405" s="62" t="s">
        <v>879</v>
      </c>
      <c r="C405" s="62" t="s">
        <v>1231</v>
      </c>
      <c r="D405" s="62" t="s">
        <v>307</v>
      </c>
      <c r="E405" s="62" t="s">
        <v>308</v>
      </c>
      <c r="F405" s="76">
        <v>2.9064285000000001</v>
      </c>
      <c r="G405" s="76">
        <v>1.7701178400000002</v>
      </c>
      <c r="H405" s="77">
        <f t="shared" si="18"/>
        <v>0.64194068571163587</v>
      </c>
      <c r="I405" s="87">
        <v>4.19314067</v>
      </c>
      <c r="J405" s="87">
        <v>1.72928009</v>
      </c>
      <c r="K405" s="77">
        <f t="shared" si="19"/>
        <v>1.4247897690188522</v>
      </c>
      <c r="L405" s="77">
        <f t="shared" si="20"/>
        <v>1.4427124802829314</v>
      </c>
    </row>
    <row r="406" spans="1:12" x14ac:dyDescent="0.2">
      <c r="A406" s="62" t="s">
        <v>2165</v>
      </c>
      <c r="B406" s="62" t="s">
        <v>2150</v>
      </c>
      <c r="C406" s="62" t="s">
        <v>1378</v>
      </c>
      <c r="D406" s="62" t="s">
        <v>307</v>
      </c>
      <c r="E406" s="62" t="s">
        <v>308</v>
      </c>
      <c r="F406" s="76">
        <v>1.1339017</v>
      </c>
      <c r="G406" s="76">
        <v>0</v>
      </c>
      <c r="H406" s="77" t="str">
        <f t="shared" si="18"/>
        <v/>
      </c>
      <c r="I406" s="87">
        <v>4.1917015250544702</v>
      </c>
      <c r="J406" s="87">
        <v>2.3673441303306197</v>
      </c>
      <c r="K406" s="77">
        <f t="shared" si="19"/>
        <v>0.77063464130542925</v>
      </c>
      <c r="L406" s="77">
        <f t="shared" si="20"/>
        <v>3.6967062709708172</v>
      </c>
    </row>
    <row r="407" spans="1:12" x14ac:dyDescent="0.2">
      <c r="A407" s="62" t="s">
        <v>2316</v>
      </c>
      <c r="B407" s="62" t="s">
        <v>502</v>
      </c>
      <c r="C407" s="62" t="s">
        <v>947</v>
      </c>
      <c r="D407" s="62" t="s">
        <v>306</v>
      </c>
      <c r="E407" s="62" t="s">
        <v>1438</v>
      </c>
      <c r="F407" s="76">
        <v>3.0147680610000003</v>
      </c>
      <c r="G407" s="76">
        <v>1.274566447</v>
      </c>
      <c r="H407" s="77">
        <f t="shared" si="18"/>
        <v>1.365328279350194</v>
      </c>
      <c r="I407" s="87">
        <v>4.17815051</v>
      </c>
      <c r="J407" s="87">
        <v>12.08893207</v>
      </c>
      <c r="K407" s="77">
        <f t="shared" si="19"/>
        <v>-0.65438216661267079</v>
      </c>
      <c r="L407" s="77">
        <f t="shared" si="20"/>
        <v>1.385894511770204</v>
      </c>
    </row>
    <row r="408" spans="1:12" x14ac:dyDescent="0.2">
      <c r="A408" s="62" t="s">
        <v>2346</v>
      </c>
      <c r="B408" s="62" t="s">
        <v>594</v>
      </c>
      <c r="C408" s="62" t="s">
        <v>947</v>
      </c>
      <c r="D408" s="62" t="s">
        <v>306</v>
      </c>
      <c r="E408" s="62" t="s">
        <v>1438</v>
      </c>
      <c r="F408" s="76">
        <v>1.4961644950000001</v>
      </c>
      <c r="G408" s="76">
        <v>0.18885092000000001</v>
      </c>
      <c r="H408" s="77">
        <f t="shared" si="18"/>
        <v>6.9224633642240141</v>
      </c>
      <c r="I408" s="87">
        <v>4.1523393300000002</v>
      </c>
      <c r="J408" s="87">
        <v>0.15416494</v>
      </c>
      <c r="K408" s="77">
        <f t="shared" si="19"/>
        <v>25.934394616571058</v>
      </c>
      <c r="L408" s="77">
        <f t="shared" si="20"/>
        <v>2.7753227294703313</v>
      </c>
    </row>
    <row r="409" spans="1:12" x14ac:dyDescent="0.2">
      <c r="A409" s="62" t="s">
        <v>2303</v>
      </c>
      <c r="B409" s="62" t="s">
        <v>1423</v>
      </c>
      <c r="C409" s="62" t="s">
        <v>947</v>
      </c>
      <c r="D409" s="62" t="s">
        <v>306</v>
      </c>
      <c r="E409" s="62" t="s">
        <v>1438</v>
      </c>
      <c r="F409" s="76">
        <v>3.584809833</v>
      </c>
      <c r="G409" s="76">
        <v>1.1571746980000002</v>
      </c>
      <c r="H409" s="77">
        <f t="shared" si="18"/>
        <v>2.0978985620717396</v>
      </c>
      <c r="I409" s="87">
        <v>3.9571097734110996</v>
      </c>
      <c r="J409" s="87">
        <v>9.9312700600849997</v>
      </c>
      <c r="K409" s="77">
        <f t="shared" si="19"/>
        <v>-0.60155048151240875</v>
      </c>
      <c r="L409" s="77">
        <f t="shared" si="20"/>
        <v>1.1038548647640634</v>
      </c>
    </row>
    <row r="410" spans="1:12" x14ac:dyDescent="0.2">
      <c r="A410" s="62" t="s">
        <v>2661</v>
      </c>
      <c r="B410" s="62" t="s">
        <v>267</v>
      </c>
      <c r="C410" s="62" t="s">
        <v>1231</v>
      </c>
      <c r="D410" s="62" t="s">
        <v>307</v>
      </c>
      <c r="E410" s="62" t="s">
        <v>1438</v>
      </c>
      <c r="F410" s="76">
        <v>2.0681478000000002</v>
      </c>
      <c r="G410" s="76">
        <v>0.18004054999999999</v>
      </c>
      <c r="H410" s="77">
        <f t="shared" si="18"/>
        <v>10.487122206636229</v>
      </c>
      <c r="I410" s="87">
        <v>3.8510336117851103</v>
      </c>
      <c r="J410" s="87">
        <v>9.6132498225260008</v>
      </c>
      <c r="K410" s="77">
        <f t="shared" si="19"/>
        <v>-0.59940356457175659</v>
      </c>
      <c r="L410" s="77">
        <f t="shared" si="20"/>
        <v>1.8620688578374862</v>
      </c>
    </row>
    <row r="411" spans="1:12" x14ac:dyDescent="0.2">
      <c r="A411" s="62" t="s">
        <v>1159</v>
      </c>
      <c r="B411" s="62" t="s">
        <v>1160</v>
      </c>
      <c r="C411" s="62" t="s">
        <v>1230</v>
      </c>
      <c r="D411" s="62" t="s">
        <v>306</v>
      </c>
      <c r="E411" s="62" t="s">
        <v>1438</v>
      </c>
      <c r="F411" s="76">
        <v>8.0400480069999993</v>
      </c>
      <c r="G411" s="76">
        <v>1.907234176</v>
      </c>
      <c r="H411" s="77">
        <f t="shared" si="18"/>
        <v>3.2155536578430102</v>
      </c>
      <c r="I411" s="87">
        <v>3.7693612200000004</v>
      </c>
      <c r="J411" s="87">
        <v>0.81489478000000004</v>
      </c>
      <c r="K411" s="77">
        <f t="shared" si="19"/>
        <v>3.6255802743024077</v>
      </c>
      <c r="L411" s="77">
        <f t="shared" si="20"/>
        <v>0.46882322303526525</v>
      </c>
    </row>
    <row r="412" spans="1:12" x14ac:dyDescent="0.2">
      <c r="A412" s="62" t="s">
        <v>2528</v>
      </c>
      <c r="B412" s="62" t="s">
        <v>2460</v>
      </c>
      <c r="C412" s="62" t="s">
        <v>1231</v>
      </c>
      <c r="D412" s="62" t="s">
        <v>1149</v>
      </c>
      <c r="E412" s="62" t="s">
        <v>1438</v>
      </c>
      <c r="F412" s="76">
        <v>4.7748927300000004</v>
      </c>
      <c r="G412" s="76">
        <v>0.78909595999999993</v>
      </c>
      <c r="H412" s="77">
        <f t="shared" si="18"/>
        <v>5.0510926072920217</v>
      </c>
      <c r="I412" s="87">
        <v>3.7663908300000002</v>
      </c>
      <c r="J412" s="87">
        <v>9.0812731699999993</v>
      </c>
      <c r="K412" s="77">
        <f t="shared" si="19"/>
        <v>-0.58525740174381291</v>
      </c>
      <c r="L412" s="77">
        <f t="shared" si="20"/>
        <v>0.78879066881152737</v>
      </c>
    </row>
    <row r="413" spans="1:12" x14ac:dyDescent="0.2">
      <c r="A413" s="62" t="s">
        <v>2684</v>
      </c>
      <c r="B413" s="62" t="s">
        <v>680</v>
      </c>
      <c r="C413" s="62" t="s">
        <v>1226</v>
      </c>
      <c r="D413" s="62" t="s">
        <v>306</v>
      </c>
      <c r="E413" s="62" t="s">
        <v>1438</v>
      </c>
      <c r="F413" s="76">
        <v>0.99139640000000007</v>
      </c>
      <c r="G413" s="76">
        <v>0</v>
      </c>
      <c r="H413" s="77" t="str">
        <f t="shared" si="18"/>
        <v/>
      </c>
      <c r="I413" s="87">
        <v>3.7615847400000004</v>
      </c>
      <c r="J413" s="87">
        <v>0.34843200000000002</v>
      </c>
      <c r="K413" s="77">
        <f t="shared" si="19"/>
        <v>9.7957499311199889</v>
      </c>
      <c r="L413" s="77">
        <f t="shared" si="20"/>
        <v>3.7942287666164614</v>
      </c>
    </row>
    <row r="414" spans="1:12" x14ac:dyDescent="0.2">
      <c r="A414" s="62" t="s">
        <v>2635</v>
      </c>
      <c r="B414" s="62" t="s">
        <v>1386</v>
      </c>
      <c r="C414" s="62" t="s">
        <v>1226</v>
      </c>
      <c r="D414" s="62" t="s">
        <v>306</v>
      </c>
      <c r="E414" s="62" t="s">
        <v>308</v>
      </c>
      <c r="F414" s="76">
        <v>5.8026482100000001</v>
      </c>
      <c r="G414" s="76">
        <v>1.1002196799999999</v>
      </c>
      <c r="H414" s="77">
        <f t="shared" si="18"/>
        <v>4.2740814543510082</v>
      </c>
      <c r="I414" s="87">
        <v>3.6986509500000002</v>
      </c>
      <c r="J414" s="87">
        <v>5.020691E-2</v>
      </c>
      <c r="K414" s="77">
        <f t="shared" si="19"/>
        <v>72.668165397950204</v>
      </c>
      <c r="L414" s="77">
        <f t="shared" si="20"/>
        <v>0.63740740712592681</v>
      </c>
    </row>
    <row r="415" spans="1:12" x14ac:dyDescent="0.2">
      <c r="A415" s="62" t="s">
        <v>2563</v>
      </c>
      <c r="B415" s="62" t="s">
        <v>490</v>
      </c>
      <c r="C415" s="62" t="s">
        <v>1231</v>
      </c>
      <c r="D415" s="62" t="s">
        <v>307</v>
      </c>
      <c r="E415" s="62" t="s">
        <v>1438</v>
      </c>
      <c r="F415" s="76">
        <v>6.3779069589999997</v>
      </c>
      <c r="G415" s="76">
        <v>3.0712171000000001</v>
      </c>
      <c r="H415" s="77">
        <f t="shared" si="18"/>
        <v>1.0766708283175421</v>
      </c>
      <c r="I415" s="87">
        <v>3.6898970800000002</v>
      </c>
      <c r="J415" s="87">
        <v>8.0312395118097513</v>
      </c>
      <c r="K415" s="77">
        <f t="shared" si="19"/>
        <v>-0.54055696202633574</v>
      </c>
      <c r="L415" s="77">
        <f t="shared" si="20"/>
        <v>0.57854357294960346</v>
      </c>
    </row>
    <row r="416" spans="1:12" x14ac:dyDescent="0.2">
      <c r="A416" s="62" t="s">
        <v>2244</v>
      </c>
      <c r="B416" s="62" t="s">
        <v>1861</v>
      </c>
      <c r="C416" s="62" t="s">
        <v>219</v>
      </c>
      <c r="D416" s="62" t="s">
        <v>307</v>
      </c>
      <c r="E416" s="62" t="s">
        <v>308</v>
      </c>
      <c r="F416" s="76">
        <v>1.88014652</v>
      </c>
      <c r="G416" s="76">
        <v>9.0838036099999986</v>
      </c>
      <c r="H416" s="77">
        <f t="shared" si="18"/>
        <v>-0.79302210827959541</v>
      </c>
      <c r="I416" s="87">
        <v>3.67502962317909</v>
      </c>
      <c r="J416" s="87">
        <v>9.7554810148134496</v>
      </c>
      <c r="K416" s="77">
        <f t="shared" si="19"/>
        <v>-0.62328565679143333</v>
      </c>
      <c r="L416" s="77">
        <f t="shared" si="20"/>
        <v>1.9546506530667036</v>
      </c>
    </row>
    <row r="417" spans="1:12" x14ac:dyDescent="0.2">
      <c r="A417" s="62" t="s">
        <v>889</v>
      </c>
      <c r="B417" s="62" t="s">
        <v>890</v>
      </c>
      <c r="C417" s="62" t="s">
        <v>1231</v>
      </c>
      <c r="D417" s="62" t="s">
        <v>307</v>
      </c>
      <c r="E417" s="62" t="s">
        <v>308</v>
      </c>
      <c r="F417" s="76">
        <v>17.506596471999998</v>
      </c>
      <c r="G417" s="76">
        <v>30.729333931000003</v>
      </c>
      <c r="H417" s="77">
        <f t="shared" si="18"/>
        <v>-0.43029691072024179</v>
      </c>
      <c r="I417" s="87">
        <v>3.6356700200000001</v>
      </c>
      <c r="J417" s="87">
        <v>81.857346156551003</v>
      </c>
      <c r="K417" s="77">
        <f t="shared" si="19"/>
        <v>-0.95558529330957254</v>
      </c>
      <c r="L417" s="77">
        <f t="shared" si="20"/>
        <v>0.20767429156289063</v>
      </c>
    </row>
    <row r="418" spans="1:12" x14ac:dyDescent="0.2">
      <c r="A418" s="62" t="s">
        <v>2582</v>
      </c>
      <c r="B418" s="62" t="s">
        <v>101</v>
      </c>
      <c r="C418" s="62" t="s">
        <v>1226</v>
      </c>
      <c r="D418" s="62" t="s">
        <v>306</v>
      </c>
      <c r="E418" s="62" t="s">
        <v>1438</v>
      </c>
      <c r="F418" s="76">
        <v>4.8829314000000004</v>
      </c>
      <c r="G418" s="76">
        <v>2.6462537099999999</v>
      </c>
      <c r="H418" s="77">
        <f t="shared" si="18"/>
        <v>0.84522420565638079</v>
      </c>
      <c r="I418" s="87">
        <v>3.6351265000000001</v>
      </c>
      <c r="J418" s="87">
        <v>2.2499769999999999</v>
      </c>
      <c r="K418" s="77">
        <f t="shared" si="19"/>
        <v>0.61562829308921829</v>
      </c>
      <c r="L418" s="77">
        <f t="shared" si="20"/>
        <v>0.7444557791657691</v>
      </c>
    </row>
    <row r="419" spans="1:12" x14ac:dyDescent="0.2">
      <c r="A419" s="62" t="s">
        <v>2245</v>
      </c>
      <c r="B419" s="62" t="s">
        <v>2199</v>
      </c>
      <c r="C419" s="62" t="s">
        <v>219</v>
      </c>
      <c r="D419" s="62" t="s">
        <v>307</v>
      </c>
      <c r="E419" s="62" t="s">
        <v>1438</v>
      </c>
      <c r="F419" s="76">
        <v>3.0034232599999999</v>
      </c>
      <c r="G419" s="76">
        <v>0.77750306999999996</v>
      </c>
      <c r="H419" s="77">
        <f t="shared" si="18"/>
        <v>2.8629085541745836</v>
      </c>
      <c r="I419" s="87">
        <v>3.5806085099999998</v>
      </c>
      <c r="J419" s="87">
        <v>5.8362868209090992</v>
      </c>
      <c r="K419" s="77">
        <f t="shared" si="19"/>
        <v>-0.38649202483125045</v>
      </c>
      <c r="L419" s="77">
        <f t="shared" si="20"/>
        <v>1.192175794097033</v>
      </c>
    </row>
    <row r="420" spans="1:12" x14ac:dyDescent="0.2">
      <c r="A420" s="62" t="s">
        <v>2296</v>
      </c>
      <c r="B420" s="62" t="s">
        <v>1355</v>
      </c>
      <c r="C420" s="62" t="s">
        <v>947</v>
      </c>
      <c r="D420" s="62" t="s">
        <v>306</v>
      </c>
      <c r="E420" s="62" t="s">
        <v>1438</v>
      </c>
      <c r="F420" s="76">
        <v>5.5566935410000005</v>
      </c>
      <c r="G420" s="76">
        <v>3.26186781</v>
      </c>
      <c r="H420" s="77">
        <f t="shared" si="18"/>
        <v>0.70353118663015368</v>
      </c>
      <c r="I420" s="87">
        <v>3.5680711899999999</v>
      </c>
      <c r="J420" s="87">
        <v>4.2030007099999995</v>
      </c>
      <c r="K420" s="77">
        <f t="shared" si="19"/>
        <v>-0.15106576558251394</v>
      </c>
      <c r="L420" s="77">
        <f t="shared" si="20"/>
        <v>0.64212128375859256</v>
      </c>
    </row>
    <row r="421" spans="1:12" x14ac:dyDescent="0.2">
      <c r="A421" s="62" t="s">
        <v>712</v>
      </c>
      <c r="B421" s="62" t="s">
        <v>834</v>
      </c>
      <c r="C421" s="62" t="s">
        <v>1232</v>
      </c>
      <c r="D421" s="62" t="s">
        <v>306</v>
      </c>
      <c r="E421" s="62" t="s">
        <v>308</v>
      </c>
      <c r="F421" s="76">
        <v>1.1315716999999998</v>
      </c>
      <c r="G421" s="76">
        <v>0.50420211000000004</v>
      </c>
      <c r="H421" s="77">
        <f t="shared" si="18"/>
        <v>1.2442819606605768</v>
      </c>
      <c r="I421" s="87">
        <v>3.5643777799999996</v>
      </c>
      <c r="J421" s="87">
        <v>0.70756654000000008</v>
      </c>
      <c r="K421" s="77">
        <f t="shared" si="19"/>
        <v>4.037516019341445</v>
      </c>
      <c r="L421" s="77">
        <f t="shared" si="20"/>
        <v>3.1499354216794218</v>
      </c>
    </row>
    <row r="422" spans="1:12" x14ac:dyDescent="0.2">
      <c r="A422" s="62" t="s">
        <v>2358</v>
      </c>
      <c r="B422" s="62" t="s">
        <v>507</v>
      </c>
      <c r="C422" s="62" t="s">
        <v>947</v>
      </c>
      <c r="D422" s="62" t="s">
        <v>306</v>
      </c>
      <c r="E422" s="62" t="s">
        <v>1438</v>
      </c>
      <c r="F422" s="76">
        <v>0.26798897100000002</v>
      </c>
      <c r="G422" s="76">
        <v>0.79493227500000008</v>
      </c>
      <c r="H422" s="77">
        <f t="shared" si="18"/>
        <v>-0.66287823575914062</v>
      </c>
      <c r="I422" s="87">
        <v>3.5270022400000003</v>
      </c>
      <c r="J422" s="87">
        <v>1.93810784</v>
      </c>
      <c r="K422" s="77">
        <f t="shared" si="19"/>
        <v>0.81981733276513657</v>
      </c>
      <c r="L422" s="77">
        <f t="shared" si="20"/>
        <v>13.160997733746289</v>
      </c>
    </row>
    <row r="423" spans="1:12" x14ac:dyDescent="0.2">
      <c r="A423" s="62" t="s">
        <v>2669</v>
      </c>
      <c r="B423" s="62" t="s">
        <v>1844</v>
      </c>
      <c r="C423" s="62" t="s">
        <v>1231</v>
      </c>
      <c r="D423" s="62" t="s">
        <v>1149</v>
      </c>
      <c r="E423" s="62" t="s">
        <v>308</v>
      </c>
      <c r="F423" s="76">
        <v>1.6220600000000002E-2</v>
      </c>
      <c r="G423" s="76">
        <v>0.30553850999999999</v>
      </c>
      <c r="H423" s="77">
        <f t="shared" si="18"/>
        <v>-0.94691143843046166</v>
      </c>
      <c r="I423" s="87">
        <v>3.4936250000000002</v>
      </c>
      <c r="J423" s="87">
        <v>0</v>
      </c>
      <c r="K423" s="77" t="str">
        <f t="shared" si="19"/>
        <v/>
      </c>
      <c r="L423" s="77" t="str">
        <f t="shared" si="20"/>
        <v/>
      </c>
    </row>
    <row r="424" spans="1:12" x14ac:dyDescent="0.2">
      <c r="A424" s="62" t="s">
        <v>702</v>
      </c>
      <c r="B424" s="62" t="s">
        <v>824</v>
      </c>
      <c r="C424" s="62" t="s">
        <v>1232</v>
      </c>
      <c r="D424" s="62" t="s">
        <v>306</v>
      </c>
      <c r="E424" s="62" t="s">
        <v>308</v>
      </c>
      <c r="F424" s="76">
        <v>9.923957810000001</v>
      </c>
      <c r="G424" s="76">
        <v>8.0771547699999999</v>
      </c>
      <c r="H424" s="77">
        <f t="shared" si="18"/>
        <v>0.22864524607840364</v>
      </c>
      <c r="I424" s="87">
        <v>3.4672642900000001</v>
      </c>
      <c r="J424" s="87">
        <v>6.7082152199999996</v>
      </c>
      <c r="K424" s="77">
        <f t="shared" si="19"/>
        <v>-0.4831316264775416</v>
      </c>
      <c r="L424" s="77">
        <f t="shared" si="20"/>
        <v>0.34938321548547574</v>
      </c>
    </row>
    <row r="425" spans="1:12" x14ac:dyDescent="0.2">
      <c r="A425" s="62" t="s">
        <v>2240</v>
      </c>
      <c r="B425" s="62" t="s">
        <v>1157</v>
      </c>
      <c r="C425" s="62" t="s">
        <v>219</v>
      </c>
      <c r="D425" s="62" t="s">
        <v>1149</v>
      </c>
      <c r="E425" s="62" t="s">
        <v>1438</v>
      </c>
      <c r="F425" s="76">
        <v>0.19077933999999999</v>
      </c>
      <c r="G425" s="76">
        <v>9.5917299999999997E-2</v>
      </c>
      <c r="H425" s="77">
        <f t="shared" si="18"/>
        <v>0.98899823076754667</v>
      </c>
      <c r="I425" s="87">
        <v>3.4606391268704999</v>
      </c>
      <c r="J425" s="87">
        <v>2.5883712200000004</v>
      </c>
      <c r="K425" s="77">
        <f t="shared" si="19"/>
        <v>0.336994902481762</v>
      </c>
      <c r="L425" s="77">
        <f t="shared" si="20"/>
        <v>18.139485789554048</v>
      </c>
    </row>
    <row r="426" spans="1:12" x14ac:dyDescent="0.2">
      <c r="A426" s="62" t="s">
        <v>1324</v>
      </c>
      <c r="B426" s="62" t="s">
        <v>514</v>
      </c>
      <c r="C426" s="62" t="s">
        <v>1229</v>
      </c>
      <c r="D426" s="62" t="s">
        <v>306</v>
      </c>
      <c r="E426" s="62" t="s">
        <v>1438</v>
      </c>
      <c r="F426" s="76">
        <v>0.63221040500000003</v>
      </c>
      <c r="G426" s="76">
        <v>0.71115962300000002</v>
      </c>
      <c r="H426" s="77">
        <f t="shared" si="18"/>
        <v>-0.11101476440261848</v>
      </c>
      <c r="I426" s="87">
        <v>3.4504094700000003</v>
      </c>
      <c r="J426" s="87">
        <v>2.9668650000000001E-2</v>
      </c>
      <c r="K426" s="77" t="str">
        <f t="shared" si="19"/>
        <v/>
      </c>
      <c r="L426" s="77">
        <f t="shared" si="20"/>
        <v>5.4576916841474636</v>
      </c>
    </row>
    <row r="427" spans="1:12" x14ac:dyDescent="0.2">
      <c r="A427" s="62" t="s">
        <v>130</v>
      </c>
      <c r="B427" s="62" t="s">
        <v>131</v>
      </c>
      <c r="C427" s="62" t="s">
        <v>1378</v>
      </c>
      <c r="D427" s="62" t="s">
        <v>307</v>
      </c>
      <c r="E427" s="62" t="s">
        <v>308</v>
      </c>
      <c r="F427" s="76">
        <v>5.9865353800000003</v>
      </c>
      <c r="G427" s="76">
        <v>0.54327499999999995</v>
      </c>
      <c r="H427" s="77">
        <f t="shared" si="18"/>
        <v>10.019346334729191</v>
      </c>
      <c r="I427" s="87">
        <v>3.4402056000000001</v>
      </c>
      <c r="J427" s="87">
        <v>2.72939205558218</v>
      </c>
      <c r="K427" s="77">
        <f t="shared" si="19"/>
        <v>0.26042925675117168</v>
      </c>
      <c r="L427" s="77">
        <f t="shared" si="20"/>
        <v>0.57465719011586291</v>
      </c>
    </row>
    <row r="428" spans="1:12" x14ac:dyDescent="0.2">
      <c r="A428" s="62" t="s">
        <v>2921</v>
      </c>
      <c r="B428" s="62" t="s">
        <v>2922</v>
      </c>
      <c r="C428" s="62" t="s">
        <v>1227</v>
      </c>
      <c r="D428" s="62" t="s">
        <v>306</v>
      </c>
      <c r="E428" s="62" t="s">
        <v>1438</v>
      </c>
      <c r="F428" s="76">
        <v>1.63757493</v>
      </c>
      <c r="G428" s="76">
        <v>5.0977010099999998</v>
      </c>
      <c r="H428" s="77">
        <f t="shared" si="18"/>
        <v>-0.67876206807978323</v>
      </c>
      <c r="I428" s="87">
        <v>3.3689046600000001</v>
      </c>
      <c r="J428" s="87">
        <v>5.4804800000000001E-2</v>
      </c>
      <c r="K428" s="77">
        <f t="shared" si="19"/>
        <v>60.47097808951041</v>
      </c>
      <c r="L428" s="77">
        <f t="shared" si="20"/>
        <v>2.0572522199030003</v>
      </c>
    </row>
    <row r="429" spans="1:12" x14ac:dyDescent="0.2">
      <c r="A429" s="62" t="s">
        <v>2385</v>
      </c>
      <c r="B429" s="62" t="s">
        <v>152</v>
      </c>
      <c r="C429" s="62" t="s">
        <v>947</v>
      </c>
      <c r="D429" s="62" t="s">
        <v>306</v>
      </c>
      <c r="E429" s="62" t="s">
        <v>1438</v>
      </c>
      <c r="F429" s="76">
        <v>2.0312400099999999</v>
      </c>
      <c r="G429" s="76">
        <v>4.2978121399999996</v>
      </c>
      <c r="H429" s="77">
        <f t="shared" si="18"/>
        <v>-0.52737813011994517</v>
      </c>
      <c r="I429" s="87">
        <v>3.3611853300000001</v>
      </c>
      <c r="J429" s="87">
        <v>5.7048904</v>
      </c>
      <c r="K429" s="77">
        <f t="shared" si="19"/>
        <v>-0.41082385561692825</v>
      </c>
      <c r="L429" s="77">
        <f t="shared" si="20"/>
        <v>1.6547455315238697</v>
      </c>
    </row>
    <row r="430" spans="1:12" x14ac:dyDescent="0.2">
      <c r="A430" s="62" t="s">
        <v>549</v>
      </c>
      <c r="B430" s="62" t="s">
        <v>351</v>
      </c>
      <c r="C430" s="62" t="s">
        <v>1232</v>
      </c>
      <c r="D430" s="62" t="s">
        <v>306</v>
      </c>
      <c r="E430" s="62" t="s">
        <v>308</v>
      </c>
      <c r="F430" s="76">
        <v>4.2144670259999994</v>
      </c>
      <c r="G430" s="76">
        <v>3.3329404039999999</v>
      </c>
      <c r="H430" s="77">
        <f t="shared" si="18"/>
        <v>0.26448916426529645</v>
      </c>
      <c r="I430" s="87">
        <v>3.2741544999999999</v>
      </c>
      <c r="J430" s="87">
        <v>5.6850101100000003</v>
      </c>
      <c r="K430" s="77">
        <f t="shared" si="19"/>
        <v>-0.42407235226535078</v>
      </c>
      <c r="L430" s="77">
        <f t="shared" si="20"/>
        <v>0.77688459295113732</v>
      </c>
    </row>
    <row r="431" spans="1:12" x14ac:dyDescent="0.2">
      <c r="A431" s="62" t="s">
        <v>695</v>
      </c>
      <c r="B431" s="62" t="s">
        <v>83</v>
      </c>
      <c r="C431" s="62" t="s">
        <v>698</v>
      </c>
      <c r="D431" s="62" t="s">
        <v>306</v>
      </c>
      <c r="E431" s="62" t="s">
        <v>1438</v>
      </c>
      <c r="F431" s="76">
        <v>1.3955800870000001</v>
      </c>
      <c r="G431" s="76">
        <v>0.78667854500000001</v>
      </c>
      <c r="H431" s="77">
        <f t="shared" si="18"/>
        <v>0.77401569658925951</v>
      </c>
      <c r="I431" s="87">
        <v>3.2700635</v>
      </c>
      <c r="J431" s="87">
        <v>3.7922300000000002E-3</v>
      </c>
      <c r="K431" s="77" t="str">
        <f t="shared" si="19"/>
        <v/>
      </c>
      <c r="L431" s="77">
        <f t="shared" si="20"/>
        <v>2.3431571791981294</v>
      </c>
    </row>
    <row r="432" spans="1:12" x14ac:dyDescent="0.2">
      <c r="A432" s="62" t="s">
        <v>2608</v>
      </c>
      <c r="B432" s="62" t="s">
        <v>270</v>
      </c>
      <c r="C432" s="62" t="s">
        <v>1231</v>
      </c>
      <c r="D432" s="62" t="s">
        <v>307</v>
      </c>
      <c r="E432" s="62" t="s">
        <v>1438</v>
      </c>
      <c r="F432" s="76">
        <v>2.5272231549999997</v>
      </c>
      <c r="G432" s="76">
        <v>2.5079775499999997</v>
      </c>
      <c r="H432" s="77">
        <f t="shared" si="18"/>
        <v>7.6737548946561596E-3</v>
      </c>
      <c r="I432" s="87">
        <v>3.2359635600000001</v>
      </c>
      <c r="J432" s="87">
        <v>4.9862379299999997</v>
      </c>
      <c r="K432" s="77">
        <f t="shared" si="19"/>
        <v>-0.35102102919505085</v>
      </c>
      <c r="L432" s="77">
        <f t="shared" si="20"/>
        <v>1.2804423517558348</v>
      </c>
    </row>
    <row r="433" spans="1:12" x14ac:dyDescent="0.2">
      <c r="A433" s="62" t="s">
        <v>2427</v>
      </c>
      <c r="B433" s="62" t="s">
        <v>1435</v>
      </c>
      <c r="C433" s="62" t="s">
        <v>947</v>
      </c>
      <c r="D433" s="62" t="s">
        <v>306</v>
      </c>
      <c r="E433" s="62" t="s">
        <v>1438</v>
      </c>
      <c r="F433" s="76">
        <v>2.5343652099999998</v>
      </c>
      <c r="G433" s="76">
        <v>3.8293843599999997</v>
      </c>
      <c r="H433" s="77">
        <f t="shared" si="18"/>
        <v>-0.33817946391779796</v>
      </c>
      <c r="I433" s="87">
        <v>3.2300102799999997</v>
      </c>
      <c r="J433" s="87">
        <v>2.4891969600000001</v>
      </c>
      <c r="K433" s="77">
        <f t="shared" si="19"/>
        <v>0.29761137101822577</v>
      </c>
      <c r="L433" s="77">
        <f t="shared" si="20"/>
        <v>1.2744849350263927</v>
      </c>
    </row>
    <row r="434" spans="1:12" x14ac:dyDescent="0.2">
      <c r="A434" s="62" t="s">
        <v>709</v>
      </c>
      <c r="B434" s="62" t="s">
        <v>831</v>
      </c>
      <c r="C434" s="62" t="s">
        <v>1232</v>
      </c>
      <c r="D434" s="62" t="s">
        <v>306</v>
      </c>
      <c r="E434" s="62" t="s">
        <v>308</v>
      </c>
      <c r="F434" s="76">
        <v>4.4022660499999997</v>
      </c>
      <c r="G434" s="76">
        <v>3.4346662999999999</v>
      </c>
      <c r="H434" s="77">
        <f t="shared" si="18"/>
        <v>0.28171579579652306</v>
      </c>
      <c r="I434" s="87">
        <v>3.1366721000000002</v>
      </c>
      <c r="J434" s="87">
        <v>2.0017429399999997</v>
      </c>
      <c r="K434" s="77">
        <f t="shared" si="19"/>
        <v>0.56697048223384794</v>
      </c>
      <c r="L434" s="77">
        <f t="shared" si="20"/>
        <v>0.7125130703992778</v>
      </c>
    </row>
    <row r="435" spans="1:12" x14ac:dyDescent="0.2">
      <c r="A435" s="62" t="s">
        <v>323</v>
      </c>
      <c r="B435" s="62" t="s">
        <v>324</v>
      </c>
      <c r="C435" s="62" t="s">
        <v>1232</v>
      </c>
      <c r="D435" s="62" t="s">
        <v>306</v>
      </c>
      <c r="E435" s="62" t="s">
        <v>308</v>
      </c>
      <c r="F435" s="76">
        <v>2.7179804600000002</v>
      </c>
      <c r="G435" s="76">
        <v>3.6589309700000001</v>
      </c>
      <c r="H435" s="77">
        <f t="shared" si="18"/>
        <v>-0.25716541736232867</v>
      </c>
      <c r="I435" s="87">
        <v>3.1264499199999998</v>
      </c>
      <c r="J435" s="87">
        <v>27.656528139999999</v>
      </c>
      <c r="K435" s="77">
        <f t="shared" si="19"/>
        <v>-0.88695436013610929</v>
      </c>
      <c r="L435" s="77">
        <f t="shared" si="20"/>
        <v>1.1502841782755124</v>
      </c>
    </row>
    <row r="436" spans="1:12" x14ac:dyDescent="0.2">
      <c r="A436" s="62" t="s">
        <v>229</v>
      </c>
      <c r="B436" s="62" t="s">
        <v>230</v>
      </c>
      <c r="C436" s="62" t="s">
        <v>1232</v>
      </c>
      <c r="D436" s="62" t="s">
        <v>306</v>
      </c>
      <c r="E436" s="62" t="s">
        <v>308</v>
      </c>
      <c r="F436" s="76">
        <v>10.57661158</v>
      </c>
      <c r="G436" s="76">
        <v>8.5837823560000004</v>
      </c>
      <c r="H436" s="77">
        <f t="shared" si="18"/>
        <v>0.2321621333522077</v>
      </c>
      <c r="I436" s="87">
        <v>3.0623360000000002</v>
      </c>
      <c r="J436" s="87">
        <v>3.7031453599999997</v>
      </c>
      <c r="K436" s="77">
        <f t="shared" si="19"/>
        <v>-0.17304461416010941</v>
      </c>
      <c r="L436" s="77">
        <f t="shared" si="20"/>
        <v>0.28953847617801998</v>
      </c>
    </row>
    <row r="437" spans="1:12" x14ac:dyDescent="0.2">
      <c r="A437" s="62" t="s">
        <v>2638</v>
      </c>
      <c r="B437" s="62" t="s">
        <v>260</v>
      </c>
      <c r="C437" s="62" t="s">
        <v>1231</v>
      </c>
      <c r="D437" s="62" t="s">
        <v>307</v>
      </c>
      <c r="E437" s="62" t="s">
        <v>1438</v>
      </c>
      <c r="F437" s="76">
        <v>0.65372230000000009</v>
      </c>
      <c r="G437" s="76">
        <v>1.172550185</v>
      </c>
      <c r="H437" s="77">
        <f t="shared" si="18"/>
        <v>-0.44247819124262033</v>
      </c>
      <c r="I437" s="87">
        <v>3.0221037108170896</v>
      </c>
      <c r="J437" s="87">
        <v>5.8577937495447001</v>
      </c>
      <c r="K437" s="77">
        <f t="shared" si="19"/>
        <v>-0.48408840597161962</v>
      </c>
      <c r="L437" s="77">
        <f t="shared" si="20"/>
        <v>4.6229166586746224</v>
      </c>
    </row>
    <row r="438" spans="1:12" x14ac:dyDescent="0.2">
      <c r="A438" s="62" t="s">
        <v>364</v>
      </c>
      <c r="B438" s="62" t="s">
        <v>365</v>
      </c>
      <c r="C438" s="62" t="s">
        <v>1227</v>
      </c>
      <c r="D438" s="62" t="s">
        <v>306</v>
      </c>
      <c r="E438" s="62" t="s">
        <v>1438</v>
      </c>
      <c r="F438" s="76">
        <v>1.708334845</v>
      </c>
      <c r="G438" s="76">
        <v>2.4497830000000001E-3</v>
      </c>
      <c r="H438" s="77" t="str">
        <f t="shared" si="18"/>
        <v/>
      </c>
      <c r="I438" s="87">
        <v>2.97828728</v>
      </c>
      <c r="J438" s="87">
        <v>0</v>
      </c>
      <c r="K438" s="77" t="str">
        <f t="shared" si="19"/>
        <v/>
      </c>
      <c r="L438" s="77">
        <f t="shared" si="20"/>
        <v>1.7433861334134411</v>
      </c>
    </row>
    <row r="439" spans="1:12" x14ac:dyDescent="0.2">
      <c r="A439" s="62" t="s">
        <v>2417</v>
      </c>
      <c r="B439" s="62" t="s">
        <v>2183</v>
      </c>
      <c r="C439" s="62" t="s">
        <v>947</v>
      </c>
      <c r="D439" s="62" t="s">
        <v>306</v>
      </c>
      <c r="E439" s="62" t="s">
        <v>1438</v>
      </c>
      <c r="F439" s="76">
        <v>0.61372686899999995</v>
      </c>
      <c r="G439" s="76">
        <v>0.69049865700000002</v>
      </c>
      <c r="H439" s="77">
        <f t="shared" si="18"/>
        <v>-0.11118310980292034</v>
      </c>
      <c r="I439" s="87">
        <v>2.9431311200000003</v>
      </c>
      <c r="J439" s="87">
        <v>1.05673795</v>
      </c>
      <c r="K439" s="77">
        <f t="shared" si="19"/>
        <v>1.7851097048232254</v>
      </c>
      <c r="L439" s="77">
        <f t="shared" si="20"/>
        <v>4.7955063867343908</v>
      </c>
    </row>
    <row r="440" spans="1:12" x14ac:dyDescent="0.2">
      <c r="A440" s="62" t="s">
        <v>806</v>
      </c>
      <c r="B440" s="62" t="s">
        <v>807</v>
      </c>
      <c r="C440" s="62" t="s">
        <v>1227</v>
      </c>
      <c r="D440" s="62" t="s">
        <v>306</v>
      </c>
      <c r="E440" s="62" t="s">
        <v>1438</v>
      </c>
      <c r="F440" s="76">
        <v>1.6778379999999999</v>
      </c>
      <c r="G440" s="76">
        <v>0.975149292</v>
      </c>
      <c r="H440" s="77">
        <f t="shared" si="18"/>
        <v>0.72059602951544766</v>
      </c>
      <c r="I440" s="87">
        <v>2.9305852999999997</v>
      </c>
      <c r="J440" s="87">
        <v>3.73532626363636</v>
      </c>
      <c r="K440" s="77">
        <f t="shared" si="19"/>
        <v>-0.21544060862114378</v>
      </c>
      <c r="L440" s="77">
        <f t="shared" si="20"/>
        <v>1.746643776097573</v>
      </c>
    </row>
    <row r="441" spans="1:12" x14ac:dyDescent="0.2">
      <c r="A441" s="62" t="s">
        <v>2693</v>
      </c>
      <c r="B441" s="62" t="s">
        <v>16</v>
      </c>
      <c r="C441" s="62" t="s">
        <v>1231</v>
      </c>
      <c r="D441" s="62" t="s">
        <v>1149</v>
      </c>
      <c r="E441" s="62" t="s">
        <v>1438</v>
      </c>
      <c r="F441" s="76">
        <v>0.17982336999999998</v>
      </c>
      <c r="G441" s="76">
        <v>9.5917240000000001E-2</v>
      </c>
      <c r="H441" s="77">
        <f t="shared" si="18"/>
        <v>0.87477631758378349</v>
      </c>
      <c r="I441" s="87">
        <v>2.8535342065346501</v>
      </c>
      <c r="J441" s="87">
        <v>0</v>
      </c>
      <c r="K441" s="77" t="str">
        <f t="shared" si="19"/>
        <v/>
      </c>
      <c r="L441" s="77">
        <f t="shared" si="20"/>
        <v>15.868539259022063</v>
      </c>
    </row>
    <row r="442" spans="1:12" x14ac:dyDescent="0.2">
      <c r="A442" s="62" t="s">
        <v>2361</v>
      </c>
      <c r="B442" s="62" t="s">
        <v>457</v>
      </c>
      <c r="C442" s="62" t="s">
        <v>947</v>
      </c>
      <c r="D442" s="62" t="s">
        <v>306</v>
      </c>
      <c r="E442" s="62" t="s">
        <v>1438</v>
      </c>
      <c r="F442" s="76">
        <v>2.40682331</v>
      </c>
      <c r="G442" s="76">
        <v>1.9947276</v>
      </c>
      <c r="H442" s="77">
        <f t="shared" si="18"/>
        <v>0.20659247408017012</v>
      </c>
      <c r="I442" s="87">
        <v>2.8492914799999998</v>
      </c>
      <c r="J442" s="87">
        <v>1.8981068000000001</v>
      </c>
      <c r="K442" s="77">
        <f t="shared" si="19"/>
        <v>0.50112284514232797</v>
      </c>
      <c r="L442" s="77">
        <f t="shared" si="20"/>
        <v>1.1838390745849972</v>
      </c>
    </row>
    <row r="443" spans="1:12" x14ac:dyDescent="0.2">
      <c r="A443" s="62" t="s">
        <v>114</v>
      </c>
      <c r="B443" s="62" t="s">
        <v>115</v>
      </c>
      <c r="C443" s="62" t="s">
        <v>1233</v>
      </c>
      <c r="D443" s="62" t="s">
        <v>307</v>
      </c>
      <c r="E443" s="62" t="s">
        <v>308</v>
      </c>
      <c r="F443" s="76">
        <v>0.49390122999999997</v>
      </c>
      <c r="G443" s="76">
        <v>5.7902379999999996E-2</v>
      </c>
      <c r="H443" s="77">
        <f t="shared" si="18"/>
        <v>7.5298951442065079</v>
      </c>
      <c r="I443" s="87">
        <v>2.8360877400000004</v>
      </c>
      <c r="J443" s="87">
        <v>9.5468700000000007E-3</v>
      </c>
      <c r="K443" s="77" t="str">
        <f t="shared" si="19"/>
        <v/>
      </c>
      <c r="L443" s="77">
        <f t="shared" si="20"/>
        <v>5.7422163941563795</v>
      </c>
    </row>
    <row r="444" spans="1:12" x14ac:dyDescent="0.2">
      <c r="A444" s="62" t="s">
        <v>2535</v>
      </c>
      <c r="B444" s="62" t="s">
        <v>1331</v>
      </c>
      <c r="C444" s="62" t="s">
        <v>1231</v>
      </c>
      <c r="D444" s="62" t="s">
        <v>307</v>
      </c>
      <c r="E444" s="62" t="s">
        <v>308</v>
      </c>
      <c r="F444" s="76">
        <v>5.7929016509999993</v>
      </c>
      <c r="G444" s="76">
        <v>4.5172917779999997</v>
      </c>
      <c r="H444" s="77">
        <f t="shared" si="18"/>
        <v>0.28238376790546105</v>
      </c>
      <c r="I444" s="87">
        <v>2.7884039900000004</v>
      </c>
      <c r="J444" s="87">
        <v>2.40238152</v>
      </c>
      <c r="K444" s="77">
        <f t="shared" si="19"/>
        <v>0.16068324984451277</v>
      </c>
      <c r="L444" s="77">
        <f t="shared" si="20"/>
        <v>0.48134840844719889</v>
      </c>
    </row>
    <row r="445" spans="1:12" x14ac:dyDescent="0.2">
      <c r="A445" s="62" t="s">
        <v>2399</v>
      </c>
      <c r="B445" s="62" t="s">
        <v>181</v>
      </c>
      <c r="C445" s="62" t="s">
        <v>947</v>
      </c>
      <c r="D445" s="62" t="s">
        <v>306</v>
      </c>
      <c r="E445" s="62" t="s">
        <v>1438</v>
      </c>
      <c r="F445" s="76">
        <v>1.5130566299999999</v>
      </c>
      <c r="G445" s="76">
        <v>7.3562064999999996E-2</v>
      </c>
      <c r="H445" s="77">
        <f t="shared" si="18"/>
        <v>19.568436054643108</v>
      </c>
      <c r="I445" s="87">
        <v>2.7769779400000001</v>
      </c>
      <c r="J445" s="87">
        <v>4.08592127</v>
      </c>
      <c r="K445" s="77">
        <f t="shared" si="19"/>
        <v>-0.32035451578830831</v>
      </c>
      <c r="L445" s="77">
        <f t="shared" si="20"/>
        <v>1.8353430300887021</v>
      </c>
    </row>
    <row r="446" spans="1:12" x14ac:dyDescent="0.2">
      <c r="A446" s="62" t="s">
        <v>705</v>
      </c>
      <c r="B446" s="62" t="s">
        <v>827</v>
      </c>
      <c r="C446" s="62" t="s">
        <v>1232</v>
      </c>
      <c r="D446" s="62" t="s">
        <v>306</v>
      </c>
      <c r="E446" s="62" t="s">
        <v>308</v>
      </c>
      <c r="F446" s="76">
        <v>0.35864955500000001</v>
      </c>
      <c r="G446" s="76">
        <v>0.92300934999999995</v>
      </c>
      <c r="H446" s="77">
        <f t="shared" si="18"/>
        <v>-0.61143453747245347</v>
      </c>
      <c r="I446" s="87">
        <v>2.7367082799999998</v>
      </c>
      <c r="J446" s="87">
        <v>1.696075E-2</v>
      </c>
      <c r="K446" s="77" t="str">
        <f t="shared" si="19"/>
        <v/>
      </c>
      <c r="L446" s="77">
        <f t="shared" si="20"/>
        <v>7.6305915951854439</v>
      </c>
    </row>
    <row r="447" spans="1:12" x14ac:dyDescent="0.2">
      <c r="A447" s="62" t="s">
        <v>2768</v>
      </c>
      <c r="B447" s="62" t="s">
        <v>50</v>
      </c>
      <c r="C447" s="62" t="s">
        <v>2780</v>
      </c>
      <c r="D447" s="62" t="s">
        <v>307</v>
      </c>
      <c r="E447" s="62" t="s">
        <v>308</v>
      </c>
      <c r="F447" s="76">
        <v>2.9465644130000004</v>
      </c>
      <c r="G447" s="76">
        <v>0.16399326</v>
      </c>
      <c r="H447" s="77">
        <f t="shared" si="18"/>
        <v>16.967594601143976</v>
      </c>
      <c r="I447" s="87">
        <v>2.7359026600000003</v>
      </c>
      <c r="J447" s="87">
        <v>4.9220000000000002E-3</v>
      </c>
      <c r="K447" s="77" t="str">
        <f t="shared" si="19"/>
        <v/>
      </c>
      <c r="L447" s="77">
        <f t="shared" si="20"/>
        <v>0.92850597391640999</v>
      </c>
    </row>
    <row r="448" spans="1:12" x14ac:dyDescent="0.2">
      <c r="A448" s="62" t="s">
        <v>2547</v>
      </c>
      <c r="B448" s="62" t="s">
        <v>1263</v>
      </c>
      <c r="C448" s="62" t="s">
        <v>1231</v>
      </c>
      <c r="D448" s="62" t="s">
        <v>307</v>
      </c>
      <c r="E448" s="62" t="s">
        <v>308</v>
      </c>
      <c r="F448" s="76">
        <v>1.9604047</v>
      </c>
      <c r="G448" s="76">
        <v>3.7882063349999999</v>
      </c>
      <c r="H448" s="77">
        <f t="shared" si="18"/>
        <v>-0.48249790886852528</v>
      </c>
      <c r="I448" s="87">
        <v>2.73568614945526</v>
      </c>
      <c r="J448" s="87">
        <v>4.1778344299999999</v>
      </c>
      <c r="K448" s="77">
        <f t="shared" si="19"/>
        <v>-0.34519038624150067</v>
      </c>
      <c r="L448" s="77">
        <f t="shared" si="20"/>
        <v>1.3954701034206152</v>
      </c>
    </row>
    <row r="449" spans="1:12" x14ac:dyDescent="0.2">
      <c r="A449" s="62" t="s">
        <v>2401</v>
      </c>
      <c r="B449" s="62" t="s">
        <v>939</v>
      </c>
      <c r="C449" s="62" t="s">
        <v>947</v>
      </c>
      <c r="D449" s="62" t="s">
        <v>306</v>
      </c>
      <c r="E449" s="62" t="s">
        <v>1438</v>
      </c>
      <c r="F449" s="76">
        <v>1.5964961599999998</v>
      </c>
      <c r="G449" s="76">
        <v>0.92228316299999991</v>
      </c>
      <c r="H449" s="77">
        <f t="shared" si="18"/>
        <v>0.73102602763225333</v>
      </c>
      <c r="I449" s="87">
        <v>2.7337507200000002</v>
      </c>
      <c r="J449" s="87">
        <v>0.64924118000000008</v>
      </c>
      <c r="K449" s="77">
        <f t="shared" si="19"/>
        <v>3.2106859580287246</v>
      </c>
      <c r="L449" s="77">
        <f t="shared" si="20"/>
        <v>1.7123440622619477</v>
      </c>
    </row>
    <row r="450" spans="1:12" x14ac:dyDescent="0.2">
      <c r="A450" s="62" t="s">
        <v>2247</v>
      </c>
      <c r="B450" s="62" t="s">
        <v>1587</v>
      </c>
      <c r="C450" s="62" t="s">
        <v>219</v>
      </c>
      <c r="D450" s="62" t="s">
        <v>1149</v>
      </c>
      <c r="E450" s="62" t="s">
        <v>308</v>
      </c>
      <c r="F450" s="76">
        <v>4.3615513699999999</v>
      </c>
      <c r="G450" s="76">
        <v>1.2904238899999998</v>
      </c>
      <c r="H450" s="77">
        <f t="shared" si="18"/>
        <v>2.3799369368463883</v>
      </c>
      <c r="I450" s="87">
        <v>2.7333837700000001</v>
      </c>
      <c r="J450" s="87">
        <v>1.6802838899999999</v>
      </c>
      <c r="K450" s="77">
        <f t="shared" si="19"/>
        <v>0.62673925892368132</v>
      </c>
      <c r="L450" s="77">
        <f t="shared" si="20"/>
        <v>0.62669989141959825</v>
      </c>
    </row>
    <row r="451" spans="1:12" x14ac:dyDescent="0.2">
      <c r="A451" s="62" t="s">
        <v>409</v>
      </c>
      <c r="B451" s="62" t="s">
        <v>410</v>
      </c>
      <c r="C451" s="62" t="s">
        <v>1227</v>
      </c>
      <c r="D451" s="62" t="s">
        <v>306</v>
      </c>
      <c r="E451" s="62" t="s">
        <v>1438</v>
      </c>
      <c r="F451" s="76">
        <v>4.3580754779999999</v>
      </c>
      <c r="G451" s="76">
        <v>8.5265577119999989</v>
      </c>
      <c r="H451" s="77">
        <f t="shared" si="18"/>
        <v>-0.48888219311920134</v>
      </c>
      <c r="I451" s="87">
        <v>2.7294025899999999</v>
      </c>
      <c r="J451" s="87">
        <v>11.530058630000001</v>
      </c>
      <c r="K451" s="77">
        <f t="shared" si="19"/>
        <v>-0.76327938325496625</v>
      </c>
      <c r="L451" s="77">
        <f t="shared" si="20"/>
        <v>0.62628621366892256</v>
      </c>
    </row>
    <row r="452" spans="1:12" x14ac:dyDescent="0.2">
      <c r="A452" s="62" t="s">
        <v>708</v>
      </c>
      <c r="B452" s="62" t="s">
        <v>830</v>
      </c>
      <c r="C452" s="62" t="s">
        <v>1232</v>
      </c>
      <c r="D452" s="62" t="s">
        <v>306</v>
      </c>
      <c r="E452" s="62" t="s">
        <v>308</v>
      </c>
      <c r="F452" s="76">
        <v>2.1119256399999999</v>
      </c>
      <c r="G452" s="76">
        <v>3.814154195</v>
      </c>
      <c r="H452" s="77">
        <f t="shared" si="18"/>
        <v>-0.44629253773522393</v>
      </c>
      <c r="I452" s="87">
        <v>2.7211844599999999</v>
      </c>
      <c r="J452" s="87">
        <v>1.4431297299999999</v>
      </c>
      <c r="K452" s="77">
        <f t="shared" si="19"/>
        <v>0.8856131943176031</v>
      </c>
      <c r="L452" s="77">
        <f t="shared" si="20"/>
        <v>1.2884849771509947</v>
      </c>
    </row>
    <row r="453" spans="1:12" x14ac:dyDescent="0.2">
      <c r="A453" s="62" t="s">
        <v>2572</v>
      </c>
      <c r="B453" s="62" t="s">
        <v>1391</v>
      </c>
      <c r="C453" s="62" t="s">
        <v>1384</v>
      </c>
      <c r="D453" s="62" t="s">
        <v>306</v>
      </c>
      <c r="E453" s="62" t="s">
        <v>1438</v>
      </c>
      <c r="F453" s="76">
        <v>1.2000928899999999</v>
      </c>
      <c r="G453" s="76">
        <v>0.72533354999999999</v>
      </c>
      <c r="H453" s="77">
        <f t="shared" si="18"/>
        <v>0.65453933573043721</v>
      </c>
      <c r="I453" s="87">
        <v>2.7168057700000001</v>
      </c>
      <c r="J453" s="87">
        <v>9.2877343200000002</v>
      </c>
      <c r="K453" s="77">
        <f t="shared" si="19"/>
        <v>-0.70748455151761913</v>
      </c>
      <c r="L453" s="77">
        <f t="shared" si="20"/>
        <v>2.2638295690594421</v>
      </c>
    </row>
    <row r="454" spans="1:12" x14ac:dyDescent="0.2">
      <c r="A454" s="62" t="s">
        <v>2502</v>
      </c>
      <c r="B454" s="62" t="s">
        <v>1345</v>
      </c>
      <c r="C454" s="62" t="s">
        <v>1231</v>
      </c>
      <c r="D454" s="62" t="s">
        <v>307</v>
      </c>
      <c r="E454" s="62" t="s">
        <v>308</v>
      </c>
      <c r="F454" s="76">
        <v>13.629026452</v>
      </c>
      <c r="G454" s="76">
        <v>10.335830226000001</v>
      </c>
      <c r="H454" s="77">
        <f t="shared" si="18"/>
        <v>0.31861941943627259</v>
      </c>
      <c r="I454" s="87">
        <v>2.6655351389350153</v>
      </c>
      <c r="J454" s="87">
        <v>5.2692319703448502</v>
      </c>
      <c r="K454" s="77">
        <f t="shared" si="19"/>
        <v>-0.49413213274029255</v>
      </c>
      <c r="L454" s="77">
        <f t="shared" si="20"/>
        <v>0.19557780948791539</v>
      </c>
    </row>
    <row r="455" spans="1:12" x14ac:dyDescent="0.2">
      <c r="A455" s="62" t="s">
        <v>2541</v>
      </c>
      <c r="B455" s="62" t="s">
        <v>527</v>
      </c>
      <c r="C455" s="62" t="s">
        <v>1231</v>
      </c>
      <c r="D455" s="62" t="s">
        <v>307</v>
      </c>
      <c r="E455" s="62" t="s">
        <v>308</v>
      </c>
      <c r="F455" s="76">
        <v>8.1793868970000005</v>
      </c>
      <c r="G455" s="76">
        <v>10.568712687000001</v>
      </c>
      <c r="H455" s="77">
        <f t="shared" ref="H455:H518" si="21">IF(ISERROR(F455/G455-1),"",IF((F455/G455-1)&gt;10000%,"",F455/G455-1))</f>
        <v>-0.2260753850314221</v>
      </c>
      <c r="I455" s="87">
        <v>2.65285547</v>
      </c>
      <c r="J455" s="87">
        <v>36.334233191540505</v>
      </c>
      <c r="K455" s="77">
        <f t="shared" ref="K455:K518" si="22">IF(ISERROR(I455/J455-1),"",IF((I455/J455-1)&gt;10000%,"",I455/J455-1))</f>
        <v>-0.92698743754918023</v>
      </c>
      <c r="L455" s="77">
        <f t="shared" ref="L455:L518" si="23">IF(ISERROR(I455/F455),"",IF(I455/F455&gt;10000%,"",I455/F455))</f>
        <v>0.32433426898695827</v>
      </c>
    </row>
    <row r="456" spans="1:12" x14ac:dyDescent="0.2">
      <c r="A456" s="62" t="s">
        <v>2551</v>
      </c>
      <c r="B456" s="62" t="s">
        <v>94</v>
      </c>
      <c r="C456" s="62" t="s">
        <v>1226</v>
      </c>
      <c r="D456" s="62" t="s">
        <v>306</v>
      </c>
      <c r="E456" s="62" t="s">
        <v>1438</v>
      </c>
      <c r="F456" s="76">
        <v>6.3320307400000004</v>
      </c>
      <c r="G456" s="76">
        <v>6.1709063200000003</v>
      </c>
      <c r="H456" s="77">
        <f t="shared" si="21"/>
        <v>2.6110333173879674E-2</v>
      </c>
      <c r="I456" s="87">
        <v>2.6528237400000001</v>
      </c>
      <c r="J456" s="87">
        <v>2.5708246699999999</v>
      </c>
      <c r="K456" s="77">
        <f t="shared" si="22"/>
        <v>3.1896018019774264E-2</v>
      </c>
      <c r="L456" s="77">
        <f t="shared" si="23"/>
        <v>0.41895307349692368</v>
      </c>
    </row>
    <row r="457" spans="1:12" x14ac:dyDescent="0.2">
      <c r="A457" s="62" t="s">
        <v>2372</v>
      </c>
      <c r="B457" s="62" t="s">
        <v>508</v>
      </c>
      <c r="C457" s="62" t="s">
        <v>947</v>
      </c>
      <c r="D457" s="62" t="s">
        <v>306</v>
      </c>
      <c r="E457" s="62" t="s">
        <v>1438</v>
      </c>
      <c r="F457" s="76">
        <v>1.868913606</v>
      </c>
      <c r="G457" s="76">
        <v>0.68802539200000001</v>
      </c>
      <c r="H457" s="77">
        <f t="shared" si="21"/>
        <v>1.7163439427247185</v>
      </c>
      <c r="I457" s="87">
        <v>2.6327223700000002</v>
      </c>
      <c r="J457" s="87">
        <v>1.0177014499999999</v>
      </c>
      <c r="K457" s="77">
        <f t="shared" si="22"/>
        <v>1.5869299586828736</v>
      </c>
      <c r="L457" s="77">
        <f t="shared" si="23"/>
        <v>1.4086913175375535</v>
      </c>
    </row>
    <row r="458" spans="1:12" x14ac:dyDescent="0.2">
      <c r="A458" s="62" t="s">
        <v>2406</v>
      </c>
      <c r="B458" s="62" t="s">
        <v>1437</v>
      </c>
      <c r="C458" s="62" t="s">
        <v>947</v>
      </c>
      <c r="D458" s="62" t="s">
        <v>306</v>
      </c>
      <c r="E458" s="62" t="s">
        <v>1438</v>
      </c>
      <c r="F458" s="76">
        <v>1.1157598550000001</v>
      </c>
      <c r="G458" s="76">
        <v>0.26894052000000002</v>
      </c>
      <c r="H458" s="77">
        <f t="shared" si="21"/>
        <v>3.1487234984151886</v>
      </c>
      <c r="I458" s="87">
        <v>2.6298445499999996</v>
      </c>
      <c r="J458" s="87">
        <v>4.7213641800000001</v>
      </c>
      <c r="K458" s="77">
        <f t="shared" si="22"/>
        <v>-0.44299053202881722</v>
      </c>
      <c r="L458" s="77">
        <f t="shared" si="23"/>
        <v>2.3569987199440865</v>
      </c>
    </row>
    <row r="459" spans="1:12" x14ac:dyDescent="0.2">
      <c r="A459" s="62" t="s">
        <v>2546</v>
      </c>
      <c r="B459" s="62" t="s">
        <v>1359</v>
      </c>
      <c r="C459" s="62" t="s">
        <v>1226</v>
      </c>
      <c r="D459" s="62" t="s">
        <v>306</v>
      </c>
      <c r="E459" s="62" t="s">
        <v>1438</v>
      </c>
      <c r="F459" s="76">
        <v>4.5759101700000002</v>
      </c>
      <c r="G459" s="76">
        <v>4.4389876950000007</v>
      </c>
      <c r="H459" s="77">
        <f t="shared" si="21"/>
        <v>3.0845427923629209E-2</v>
      </c>
      <c r="I459" s="87">
        <v>2.62347397</v>
      </c>
      <c r="J459" s="87">
        <v>7.1317326100000002</v>
      </c>
      <c r="K459" s="77">
        <f t="shared" si="22"/>
        <v>-0.63214072744098582</v>
      </c>
      <c r="L459" s="77">
        <f t="shared" si="23"/>
        <v>0.57332287403710114</v>
      </c>
    </row>
    <row r="460" spans="1:12" x14ac:dyDescent="0.2">
      <c r="A460" s="62" t="s">
        <v>2453</v>
      </c>
      <c r="B460" s="62" t="s">
        <v>1395</v>
      </c>
      <c r="C460" s="62" t="s">
        <v>947</v>
      </c>
      <c r="D460" s="62" t="s">
        <v>306</v>
      </c>
      <c r="E460" s="62" t="s">
        <v>1438</v>
      </c>
      <c r="F460" s="76">
        <v>3.0869399689999999</v>
      </c>
      <c r="G460" s="76">
        <v>1.2195178799999999</v>
      </c>
      <c r="H460" s="77">
        <f t="shared" si="21"/>
        <v>1.5312789747699314</v>
      </c>
      <c r="I460" s="87">
        <v>2.5854545499999997</v>
      </c>
      <c r="J460" s="87">
        <v>5.1865463099999998</v>
      </c>
      <c r="K460" s="77">
        <f t="shared" si="22"/>
        <v>-0.50150747810444218</v>
      </c>
      <c r="L460" s="77">
        <f t="shared" si="23"/>
        <v>0.83754610584071254</v>
      </c>
    </row>
    <row r="461" spans="1:12" x14ac:dyDescent="0.2">
      <c r="A461" s="62" t="s">
        <v>1857</v>
      </c>
      <c r="B461" s="62" t="s">
        <v>1858</v>
      </c>
      <c r="C461" s="62" t="s">
        <v>1232</v>
      </c>
      <c r="D461" s="62" t="s">
        <v>306</v>
      </c>
      <c r="E461" s="62" t="s">
        <v>1438</v>
      </c>
      <c r="F461" s="76">
        <v>2.2901813500000001</v>
      </c>
      <c r="G461" s="76">
        <v>0.42761906</v>
      </c>
      <c r="H461" s="77">
        <f t="shared" si="21"/>
        <v>4.3556577903707101</v>
      </c>
      <c r="I461" s="87">
        <v>2.56946787</v>
      </c>
      <c r="J461" s="87">
        <v>4.49640576</v>
      </c>
      <c r="K461" s="77">
        <f t="shared" si="22"/>
        <v>-0.4285507120247084</v>
      </c>
      <c r="L461" s="77">
        <f t="shared" si="23"/>
        <v>1.121949521595746</v>
      </c>
    </row>
    <row r="462" spans="1:12" x14ac:dyDescent="0.2">
      <c r="A462" s="62" t="s">
        <v>1853</v>
      </c>
      <c r="B462" s="62" t="s">
        <v>1854</v>
      </c>
      <c r="C462" s="62" t="s">
        <v>1232</v>
      </c>
      <c r="D462" s="62" t="s">
        <v>306</v>
      </c>
      <c r="E462" s="62" t="s">
        <v>1438</v>
      </c>
      <c r="F462" s="76">
        <v>0.29772217000000001</v>
      </c>
      <c r="G462" s="76">
        <v>0.28405214000000001</v>
      </c>
      <c r="H462" s="77">
        <f t="shared" si="21"/>
        <v>4.8125073093974846E-2</v>
      </c>
      <c r="I462" s="87">
        <v>2.5684693199999997</v>
      </c>
      <c r="J462" s="87">
        <v>2.9094E-4</v>
      </c>
      <c r="K462" s="77" t="str">
        <f t="shared" si="22"/>
        <v/>
      </c>
      <c r="L462" s="77">
        <f t="shared" si="23"/>
        <v>8.6270677121559327</v>
      </c>
    </row>
    <row r="463" spans="1:12" x14ac:dyDescent="0.2">
      <c r="A463" s="62" t="s">
        <v>2525</v>
      </c>
      <c r="B463" s="62" t="s">
        <v>269</v>
      </c>
      <c r="C463" s="62" t="s">
        <v>1231</v>
      </c>
      <c r="D463" s="62" t="s">
        <v>307</v>
      </c>
      <c r="E463" s="62" t="s">
        <v>1438</v>
      </c>
      <c r="F463" s="76">
        <v>10.043269650000001</v>
      </c>
      <c r="G463" s="76">
        <v>0.84882140000000006</v>
      </c>
      <c r="H463" s="77">
        <f t="shared" si="21"/>
        <v>10.832017489191484</v>
      </c>
      <c r="I463" s="87">
        <v>2.55615017</v>
      </c>
      <c r="J463" s="87">
        <v>11.750895679999999</v>
      </c>
      <c r="K463" s="77">
        <f t="shared" si="22"/>
        <v>-0.78247188643240517</v>
      </c>
      <c r="L463" s="77">
        <f t="shared" si="23"/>
        <v>0.25451374493365314</v>
      </c>
    </row>
    <row r="464" spans="1:12" x14ac:dyDescent="0.2">
      <c r="A464" s="62" t="s">
        <v>2066</v>
      </c>
      <c r="B464" s="62" t="s">
        <v>846</v>
      </c>
      <c r="C464" s="62" t="s">
        <v>1232</v>
      </c>
      <c r="D464" s="62" t="s">
        <v>306</v>
      </c>
      <c r="E464" s="62" t="s">
        <v>1438</v>
      </c>
      <c r="F464" s="76">
        <v>2.572282E-2</v>
      </c>
      <c r="G464" s="76">
        <v>2.0818906100000003</v>
      </c>
      <c r="H464" s="77">
        <f t="shared" si="21"/>
        <v>-0.98764449012044875</v>
      </c>
      <c r="I464" s="87">
        <v>2.53508573</v>
      </c>
      <c r="J464" s="87">
        <v>0.20589399999999999</v>
      </c>
      <c r="K464" s="77">
        <f t="shared" si="22"/>
        <v>11.312577005643682</v>
      </c>
      <c r="L464" s="77">
        <f t="shared" si="23"/>
        <v>98.553958314057326</v>
      </c>
    </row>
    <row r="465" spans="1:12" x14ac:dyDescent="0.2">
      <c r="A465" s="62" t="s">
        <v>693</v>
      </c>
      <c r="B465" s="62" t="s">
        <v>79</v>
      </c>
      <c r="C465" s="62" t="s">
        <v>698</v>
      </c>
      <c r="D465" s="62" t="s">
        <v>306</v>
      </c>
      <c r="E465" s="62" t="s">
        <v>1438</v>
      </c>
      <c r="F465" s="76">
        <v>8.2526208279999995</v>
      </c>
      <c r="G465" s="76">
        <v>7.4134765109999998</v>
      </c>
      <c r="H465" s="77">
        <f t="shared" si="21"/>
        <v>0.11319174152030964</v>
      </c>
      <c r="I465" s="87">
        <v>2.5083472900000001</v>
      </c>
      <c r="J465" s="87">
        <v>1.46112423</v>
      </c>
      <c r="K465" s="77">
        <f t="shared" si="22"/>
        <v>0.71672417615030581</v>
      </c>
      <c r="L465" s="77">
        <f t="shared" si="23"/>
        <v>0.30394553951752212</v>
      </c>
    </row>
    <row r="466" spans="1:12" x14ac:dyDescent="0.2">
      <c r="A466" s="62" t="s">
        <v>2613</v>
      </c>
      <c r="B466" s="62" t="s">
        <v>754</v>
      </c>
      <c r="C466" s="62" t="s">
        <v>1231</v>
      </c>
      <c r="D466" s="62" t="s">
        <v>307</v>
      </c>
      <c r="E466" s="62" t="s">
        <v>308</v>
      </c>
      <c r="F466" s="76">
        <v>1.817974878</v>
      </c>
      <c r="G466" s="76">
        <v>1.3772608100000001</v>
      </c>
      <c r="H466" s="77">
        <f t="shared" si="21"/>
        <v>0.3199931812479293</v>
      </c>
      <c r="I466" s="87">
        <v>2.5064185999999999</v>
      </c>
      <c r="J466" s="87">
        <v>0.23436587</v>
      </c>
      <c r="K466" s="77">
        <f t="shared" si="22"/>
        <v>9.6944692928198108</v>
      </c>
      <c r="L466" s="77">
        <f t="shared" si="23"/>
        <v>1.3786871481730123</v>
      </c>
    </row>
    <row r="467" spans="1:12" x14ac:dyDescent="0.2">
      <c r="A467" s="62" t="s">
        <v>2137</v>
      </c>
      <c r="B467" s="62" t="s">
        <v>2138</v>
      </c>
      <c r="C467" s="62" t="s">
        <v>1378</v>
      </c>
      <c r="D467" s="62" t="s">
        <v>307</v>
      </c>
      <c r="E467" s="62" t="s">
        <v>308</v>
      </c>
      <c r="F467" s="76">
        <v>1.66890698</v>
      </c>
      <c r="G467" s="76">
        <v>5.48125E-3</v>
      </c>
      <c r="H467" s="77" t="str">
        <f t="shared" si="21"/>
        <v/>
      </c>
      <c r="I467" s="87">
        <v>2.48980939</v>
      </c>
      <c r="J467" s="87">
        <v>0</v>
      </c>
      <c r="K467" s="77" t="str">
        <f t="shared" si="22"/>
        <v/>
      </c>
      <c r="L467" s="77">
        <f t="shared" si="23"/>
        <v>1.4918802664484032</v>
      </c>
    </row>
    <row r="468" spans="1:12" x14ac:dyDescent="0.2">
      <c r="A468" s="62" t="s">
        <v>1489</v>
      </c>
      <c r="B468" s="62" t="s">
        <v>1479</v>
      </c>
      <c r="C468" s="62" t="s">
        <v>1378</v>
      </c>
      <c r="D468" s="62" t="s">
        <v>307</v>
      </c>
      <c r="E468" s="62" t="s">
        <v>308</v>
      </c>
      <c r="F468" s="76">
        <v>3.8398554599999999</v>
      </c>
      <c r="G468" s="76">
        <v>3.7781776600000003</v>
      </c>
      <c r="H468" s="77">
        <f t="shared" si="21"/>
        <v>1.6324748476756357E-2</v>
      </c>
      <c r="I468" s="87">
        <v>2.43523764</v>
      </c>
      <c r="J468" s="87">
        <v>0</v>
      </c>
      <c r="K468" s="77" t="str">
        <f t="shared" si="22"/>
        <v/>
      </c>
      <c r="L468" s="77">
        <f t="shared" si="23"/>
        <v>0.63420034044718965</v>
      </c>
    </row>
    <row r="469" spans="1:12" x14ac:dyDescent="0.2">
      <c r="A469" s="62" t="s">
        <v>2646</v>
      </c>
      <c r="B469" s="62" t="s">
        <v>2461</v>
      </c>
      <c r="C469" s="62" t="s">
        <v>1231</v>
      </c>
      <c r="D469" s="62" t="s">
        <v>1149</v>
      </c>
      <c r="E469" s="62" t="s">
        <v>1438</v>
      </c>
      <c r="F469" s="76">
        <v>0.58498939999999999</v>
      </c>
      <c r="G469" s="76">
        <v>2.0235445900000002</v>
      </c>
      <c r="H469" s="77">
        <f t="shared" si="21"/>
        <v>-0.71090856960063342</v>
      </c>
      <c r="I469" s="87">
        <v>2.4321221400000002</v>
      </c>
      <c r="J469" s="87">
        <v>1.7881999</v>
      </c>
      <c r="K469" s="77">
        <f t="shared" si="22"/>
        <v>0.36009522201628585</v>
      </c>
      <c r="L469" s="77">
        <f t="shared" si="23"/>
        <v>4.1575490769576344</v>
      </c>
    </row>
    <row r="470" spans="1:12" x14ac:dyDescent="0.2">
      <c r="A470" s="62" t="s">
        <v>390</v>
      </c>
      <c r="B470" s="62" t="s">
        <v>664</v>
      </c>
      <c r="C470" s="62" t="s">
        <v>1227</v>
      </c>
      <c r="D470" s="62" t="s">
        <v>306</v>
      </c>
      <c r="E470" s="62" t="s">
        <v>1438</v>
      </c>
      <c r="F470" s="76">
        <v>0.30107049599999997</v>
      </c>
      <c r="G470" s="76">
        <v>0.59006046200000006</v>
      </c>
      <c r="H470" s="77">
        <f t="shared" si="21"/>
        <v>-0.48976331174685628</v>
      </c>
      <c r="I470" s="87">
        <v>2.3864185499999997</v>
      </c>
      <c r="J470" s="87">
        <v>14.248159789999999</v>
      </c>
      <c r="K470" s="77">
        <f t="shared" si="22"/>
        <v>-0.83251040238368912</v>
      </c>
      <c r="L470" s="77">
        <f t="shared" si="23"/>
        <v>7.9264444098833247</v>
      </c>
    </row>
    <row r="471" spans="1:12" x14ac:dyDescent="0.2">
      <c r="A471" s="62" t="s">
        <v>2516</v>
      </c>
      <c r="B471" s="62" t="s">
        <v>2462</v>
      </c>
      <c r="C471" s="62" t="s">
        <v>1231</v>
      </c>
      <c r="D471" s="62" t="s">
        <v>1149</v>
      </c>
      <c r="E471" s="62" t="s">
        <v>1438</v>
      </c>
      <c r="F471" s="76">
        <v>3.0059031200000002</v>
      </c>
      <c r="G471" s="76">
        <v>3.4188975099999999</v>
      </c>
      <c r="H471" s="77">
        <f t="shared" si="21"/>
        <v>-0.12079753452451392</v>
      </c>
      <c r="I471" s="87">
        <v>2.3635891400000002</v>
      </c>
      <c r="J471" s="87">
        <v>4.1226401900000003</v>
      </c>
      <c r="K471" s="77">
        <f t="shared" si="22"/>
        <v>-0.42668071161456367</v>
      </c>
      <c r="L471" s="77">
        <f t="shared" si="23"/>
        <v>0.78631580780953447</v>
      </c>
    </row>
    <row r="472" spans="1:12" x14ac:dyDescent="0.2">
      <c r="A472" s="62" t="s">
        <v>12</v>
      </c>
      <c r="B472" s="62" t="s">
        <v>13</v>
      </c>
      <c r="C472" s="62" t="s">
        <v>1378</v>
      </c>
      <c r="D472" s="62" t="s">
        <v>307</v>
      </c>
      <c r="E472" s="62" t="s">
        <v>308</v>
      </c>
      <c r="F472" s="76">
        <v>0.89363819</v>
      </c>
      <c r="G472" s="76">
        <v>0.24273320000000001</v>
      </c>
      <c r="H472" s="77">
        <f t="shared" si="21"/>
        <v>2.6815655625188475</v>
      </c>
      <c r="I472" s="87">
        <v>2.3582904650493903</v>
      </c>
      <c r="J472" s="87">
        <v>0</v>
      </c>
      <c r="K472" s="77" t="str">
        <f t="shared" si="22"/>
        <v/>
      </c>
      <c r="L472" s="77">
        <f t="shared" si="23"/>
        <v>2.6389768157170974</v>
      </c>
    </row>
    <row r="473" spans="1:12" x14ac:dyDescent="0.2">
      <c r="A473" s="62" t="s">
        <v>2426</v>
      </c>
      <c r="B473" s="62" t="s">
        <v>1434</v>
      </c>
      <c r="C473" s="62" t="s">
        <v>947</v>
      </c>
      <c r="D473" s="62" t="s">
        <v>306</v>
      </c>
      <c r="E473" s="62" t="s">
        <v>1438</v>
      </c>
      <c r="F473" s="76">
        <v>6.2243112510000005</v>
      </c>
      <c r="G473" s="76">
        <v>0.35664262000000002</v>
      </c>
      <c r="H473" s="77">
        <f t="shared" si="21"/>
        <v>16.452516614531376</v>
      </c>
      <c r="I473" s="87">
        <v>2.3400194000000001</v>
      </c>
      <c r="J473" s="87">
        <v>0.97542757999999996</v>
      </c>
      <c r="K473" s="77">
        <f t="shared" si="22"/>
        <v>1.3989678454652679</v>
      </c>
      <c r="L473" s="77">
        <f t="shared" si="23"/>
        <v>0.37594832675246626</v>
      </c>
    </row>
    <row r="474" spans="1:12" x14ac:dyDescent="0.2">
      <c r="A474" s="62" t="s">
        <v>1849</v>
      </c>
      <c r="B474" s="62" t="s">
        <v>1850</v>
      </c>
      <c r="C474" s="62" t="s">
        <v>1232</v>
      </c>
      <c r="D474" s="62" t="s">
        <v>306</v>
      </c>
      <c r="E474" s="62" t="s">
        <v>1438</v>
      </c>
      <c r="F474" s="76">
        <v>4.9885100000000002E-2</v>
      </c>
      <c r="G474" s="76">
        <v>0.35745076000000003</v>
      </c>
      <c r="H474" s="77">
        <f t="shared" si="21"/>
        <v>-0.86044203682767384</v>
      </c>
      <c r="I474" s="87">
        <v>2.3374695000000001</v>
      </c>
      <c r="J474" s="87">
        <v>0</v>
      </c>
      <c r="K474" s="77" t="str">
        <f t="shared" si="22"/>
        <v/>
      </c>
      <c r="L474" s="77">
        <f t="shared" si="23"/>
        <v>46.857067541209702</v>
      </c>
    </row>
    <row r="475" spans="1:12" x14ac:dyDescent="0.2">
      <c r="A475" s="62" t="s">
        <v>2292</v>
      </c>
      <c r="B475" s="62" t="s">
        <v>1245</v>
      </c>
      <c r="C475" s="62" t="s">
        <v>947</v>
      </c>
      <c r="D475" s="62" t="s">
        <v>306</v>
      </c>
      <c r="E475" s="62" t="s">
        <v>1438</v>
      </c>
      <c r="F475" s="76">
        <v>0.86462463000000001</v>
      </c>
      <c r="G475" s="76">
        <v>0.89293040000000001</v>
      </c>
      <c r="H475" s="77">
        <f t="shared" si="21"/>
        <v>-3.1699861489764447E-2</v>
      </c>
      <c r="I475" s="87">
        <v>2.2784907799999998</v>
      </c>
      <c r="J475" s="87">
        <v>1.1709010399999999</v>
      </c>
      <c r="K475" s="77">
        <f t="shared" si="22"/>
        <v>0.94592941859544322</v>
      </c>
      <c r="L475" s="77">
        <f t="shared" si="23"/>
        <v>2.6352369582624542</v>
      </c>
    </row>
    <row r="476" spans="1:12" x14ac:dyDescent="0.2">
      <c r="A476" s="62" t="s">
        <v>398</v>
      </c>
      <c r="B476" s="62" t="s">
        <v>670</v>
      </c>
      <c r="C476" s="62" t="s">
        <v>1227</v>
      </c>
      <c r="D476" s="62" t="s">
        <v>306</v>
      </c>
      <c r="E476" s="62" t="s">
        <v>1438</v>
      </c>
      <c r="F476" s="76">
        <v>0.77823585900000003</v>
      </c>
      <c r="G476" s="76">
        <v>0.168754024</v>
      </c>
      <c r="H476" s="77">
        <f t="shared" si="21"/>
        <v>3.6116580840762644</v>
      </c>
      <c r="I476" s="87">
        <v>2.1874692699999998</v>
      </c>
      <c r="J476" s="87">
        <v>1.95917556</v>
      </c>
      <c r="K476" s="77">
        <f t="shared" si="22"/>
        <v>0.11652539703996712</v>
      </c>
      <c r="L476" s="77">
        <f t="shared" si="23"/>
        <v>2.8108050338502837</v>
      </c>
    </row>
    <row r="477" spans="1:12" x14ac:dyDescent="0.2">
      <c r="A477" s="62" t="s">
        <v>1454</v>
      </c>
      <c r="B477" s="62" t="s">
        <v>81</v>
      </c>
      <c r="C477" s="62" t="s">
        <v>698</v>
      </c>
      <c r="D477" s="62" t="s">
        <v>306</v>
      </c>
      <c r="E477" s="62" t="s">
        <v>1438</v>
      </c>
      <c r="F477" s="76">
        <v>1.86284363</v>
      </c>
      <c r="G477" s="76">
        <v>0.47690262</v>
      </c>
      <c r="H477" s="77">
        <f t="shared" si="21"/>
        <v>2.9061299977760657</v>
      </c>
      <c r="I477" s="87">
        <v>2.16123683</v>
      </c>
      <c r="J477" s="87">
        <v>9.4305799999999992E-3</v>
      </c>
      <c r="K477" s="77" t="str">
        <f t="shared" si="22"/>
        <v/>
      </c>
      <c r="L477" s="77">
        <f t="shared" si="23"/>
        <v>1.1601815607035144</v>
      </c>
    </row>
    <row r="478" spans="1:12" x14ac:dyDescent="0.2">
      <c r="A478" s="62" t="s">
        <v>204</v>
      </c>
      <c r="B478" s="62" t="s">
        <v>205</v>
      </c>
      <c r="C478" s="62" t="s">
        <v>219</v>
      </c>
      <c r="D478" s="62" t="s">
        <v>307</v>
      </c>
      <c r="E478" s="62" t="s">
        <v>1438</v>
      </c>
      <c r="F478" s="76">
        <v>2.6268039600000002</v>
      </c>
      <c r="G478" s="76">
        <v>0.75608169999999997</v>
      </c>
      <c r="H478" s="77">
        <f t="shared" si="21"/>
        <v>2.4742329565706989</v>
      </c>
      <c r="I478" s="87">
        <v>2.1242586700000001</v>
      </c>
      <c r="J478" s="87">
        <v>0.14894760000000001</v>
      </c>
      <c r="K478" s="77">
        <f t="shared" si="22"/>
        <v>13.261785151288104</v>
      </c>
      <c r="L478" s="77">
        <f t="shared" si="23"/>
        <v>0.80868565083174304</v>
      </c>
    </row>
    <row r="479" spans="1:12" x14ac:dyDescent="0.2">
      <c r="A479" s="62" t="s">
        <v>2430</v>
      </c>
      <c r="B479" s="62" t="s">
        <v>2212</v>
      </c>
      <c r="C479" s="62" t="s">
        <v>947</v>
      </c>
      <c r="D479" s="62" t="s">
        <v>307</v>
      </c>
      <c r="E479" s="62" t="s">
        <v>308</v>
      </c>
      <c r="F479" s="76">
        <v>2.7377007599999996</v>
      </c>
      <c r="G479" s="76">
        <v>0.257380569</v>
      </c>
      <c r="H479" s="77">
        <f t="shared" si="21"/>
        <v>9.636781053973035</v>
      </c>
      <c r="I479" s="87">
        <v>2.1234759199999997</v>
      </c>
      <c r="J479" s="87">
        <v>0.52155355999999997</v>
      </c>
      <c r="K479" s="77">
        <f t="shared" si="22"/>
        <v>3.0714436308324684</v>
      </c>
      <c r="L479" s="77">
        <f t="shared" si="23"/>
        <v>0.77564208295723303</v>
      </c>
    </row>
    <row r="480" spans="1:12" x14ac:dyDescent="0.2">
      <c r="A480" s="62" t="s">
        <v>2867</v>
      </c>
      <c r="B480" s="62" t="s">
        <v>2868</v>
      </c>
      <c r="C480" s="62" t="s">
        <v>947</v>
      </c>
      <c r="D480" s="62" t="s">
        <v>307</v>
      </c>
      <c r="E480" s="62" t="s">
        <v>308</v>
      </c>
      <c r="F480" s="76">
        <v>2.3184582099999997</v>
      </c>
      <c r="G480" s="76">
        <v>4.2960406900000008</v>
      </c>
      <c r="H480" s="77">
        <f t="shared" si="21"/>
        <v>-0.46032675728683581</v>
      </c>
      <c r="I480" s="87">
        <v>2.1067883700000003</v>
      </c>
      <c r="J480" s="87">
        <v>5.2544810999999996</v>
      </c>
      <c r="K480" s="77">
        <f t="shared" si="22"/>
        <v>-0.59904920582928722</v>
      </c>
      <c r="L480" s="77">
        <f t="shared" si="23"/>
        <v>0.90870232679328755</v>
      </c>
    </row>
    <row r="481" spans="1:12" x14ac:dyDescent="0.2">
      <c r="A481" s="62" t="s">
        <v>674</v>
      </c>
      <c r="B481" s="62" t="s">
        <v>675</v>
      </c>
      <c r="C481" s="62" t="s">
        <v>1227</v>
      </c>
      <c r="D481" s="62" t="s">
        <v>306</v>
      </c>
      <c r="E481" s="62" t="s">
        <v>1438</v>
      </c>
      <c r="F481" s="76">
        <v>6.7948412099999995</v>
      </c>
      <c r="G481" s="76">
        <v>3.7247179530000003</v>
      </c>
      <c r="H481" s="77">
        <f t="shared" si="21"/>
        <v>0.82425657344799208</v>
      </c>
      <c r="I481" s="87">
        <v>2.1056271899999999</v>
      </c>
      <c r="J481" s="87">
        <v>12.49888717</v>
      </c>
      <c r="K481" s="77">
        <f t="shared" si="22"/>
        <v>-0.83153482695211811</v>
      </c>
      <c r="L481" s="77">
        <f t="shared" si="23"/>
        <v>0.30988615111433931</v>
      </c>
    </row>
    <row r="482" spans="1:12" x14ac:dyDescent="0.2">
      <c r="A482" s="62" t="s">
        <v>2300</v>
      </c>
      <c r="B482" s="62" t="s">
        <v>1420</v>
      </c>
      <c r="C482" s="62" t="s">
        <v>947</v>
      </c>
      <c r="D482" s="62" t="s">
        <v>306</v>
      </c>
      <c r="E482" s="62" t="s">
        <v>1438</v>
      </c>
      <c r="F482" s="76">
        <v>0.90321369499999993</v>
      </c>
      <c r="G482" s="76">
        <v>0.21259832999999997</v>
      </c>
      <c r="H482" s="77">
        <f t="shared" si="21"/>
        <v>3.248451504769581</v>
      </c>
      <c r="I482" s="87">
        <v>2.0999816899999999</v>
      </c>
      <c r="J482" s="87">
        <v>1.2706920800000001</v>
      </c>
      <c r="K482" s="77">
        <f t="shared" si="22"/>
        <v>0.6526282984308831</v>
      </c>
      <c r="L482" s="77">
        <f t="shared" si="23"/>
        <v>2.3250109045346128</v>
      </c>
    </row>
    <row r="483" spans="1:12" x14ac:dyDescent="0.2">
      <c r="A483" s="62" t="s">
        <v>810</v>
      </c>
      <c r="B483" s="62" t="s">
        <v>811</v>
      </c>
      <c r="C483" s="62" t="s">
        <v>1227</v>
      </c>
      <c r="D483" s="62" t="s">
        <v>306</v>
      </c>
      <c r="E483" s="62" t="s">
        <v>1438</v>
      </c>
      <c r="F483" s="76">
        <v>5.8883618999999998E-2</v>
      </c>
      <c r="G483" s="76">
        <v>0.25859122000000001</v>
      </c>
      <c r="H483" s="77">
        <f t="shared" si="21"/>
        <v>-0.77229072588002023</v>
      </c>
      <c r="I483" s="87">
        <v>2.09370966</v>
      </c>
      <c r="J483" s="87">
        <v>0.12809438000000001</v>
      </c>
      <c r="K483" s="77">
        <f t="shared" si="22"/>
        <v>15.345054794753679</v>
      </c>
      <c r="L483" s="77">
        <f t="shared" si="23"/>
        <v>35.5567421900478</v>
      </c>
    </row>
    <row r="484" spans="1:12" x14ac:dyDescent="0.2">
      <c r="A484" s="62" t="s">
        <v>1592</v>
      </c>
      <c r="B484" s="62" t="s">
        <v>1591</v>
      </c>
      <c r="C484" s="62" t="s">
        <v>1378</v>
      </c>
      <c r="D484" s="62" t="s">
        <v>307</v>
      </c>
      <c r="E484" s="62" t="s">
        <v>308</v>
      </c>
      <c r="F484" s="76">
        <v>3.8495053800000001</v>
      </c>
      <c r="G484" s="76">
        <v>0.78178619999999999</v>
      </c>
      <c r="H484" s="77">
        <f t="shared" si="21"/>
        <v>3.9239873765998938</v>
      </c>
      <c r="I484" s="87">
        <v>2.0921518400000001</v>
      </c>
      <c r="J484" s="87">
        <v>0</v>
      </c>
      <c r="K484" s="77" t="str">
        <f t="shared" si="22"/>
        <v/>
      </c>
      <c r="L484" s="77">
        <f t="shared" si="23"/>
        <v>0.54348588545160059</v>
      </c>
    </row>
    <row r="485" spans="1:12" x14ac:dyDescent="0.2">
      <c r="A485" s="62" t="s">
        <v>720</v>
      </c>
      <c r="B485" s="62" t="s">
        <v>842</v>
      </c>
      <c r="C485" s="62" t="s">
        <v>1232</v>
      </c>
      <c r="D485" s="62" t="s">
        <v>306</v>
      </c>
      <c r="E485" s="62" t="s">
        <v>308</v>
      </c>
      <c r="F485" s="76">
        <v>0.85180873999999995</v>
      </c>
      <c r="G485" s="76">
        <v>3.0278012300000001</v>
      </c>
      <c r="H485" s="77">
        <f t="shared" si="21"/>
        <v>-0.71867085211534842</v>
      </c>
      <c r="I485" s="87">
        <v>2.0593304199999998</v>
      </c>
      <c r="J485" s="87">
        <v>0.92957875000000001</v>
      </c>
      <c r="K485" s="77">
        <f t="shared" si="22"/>
        <v>1.2153372374314708</v>
      </c>
      <c r="L485" s="77">
        <f t="shared" si="23"/>
        <v>2.417597194412445</v>
      </c>
    </row>
    <row r="486" spans="1:12" x14ac:dyDescent="0.2">
      <c r="A486" s="62" t="s">
        <v>383</v>
      </c>
      <c r="B486" s="62" t="s">
        <v>626</v>
      </c>
      <c r="C486" s="62" t="s">
        <v>1227</v>
      </c>
      <c r="D486" s="62" t="s">
        <v>306</v>
      </c>
      <c r="E486" s="62" t="s">
        <v>1438</v>
      </c>
      <c r="F486" s="76">
        <v>0.92880575399999998</v>
      </c>
      <c r="G486" s="76">
        <v>1.124526712</v>
      </c>
      <c r="H486" s="77">
        <f t="shared" si="21"/>
        <v>-0.17404740671024632</v>
      </c>
      <c r="I486" s="87">
        <v>2.04691351</v>
      </c>
      <c r="J486" s="87">
        <v>0.60273195999999996</v>
      </c>
      <c r="K486" s="77">
        <f t="shared" si="22"/>
        <v>2.3960593528174616</v>
      </c>
      <c r="L486" s="77">
        <f t="shared" si="23"/>
        <v>2.2038122623430692</v>
      </c>
    </row>
    <row r="487" spans="1:12" x14ac:dyDescent="0.2">
      <c r="A487" s="62" t="s">
        <v>2070</v>
      </c>
      <c r="B487" s="62" t="s">
        <v>850</v>
      </c>
      <c r="C487" s="62" t="s">
        <v>1232</v>
      </c>
      <c r="D487" s="62" t="s">
        <v>306</v>
      </c>
      <c r="E487" s="62" t="s">
        <v>1438</v>
      </c>
      <c r="F487" s="76">
        <v>3.8598423099999999</v>
      </c>
      <c r="G487" s="76">
        <v>0.149258162</v>
      </c>
      <c r="H487" s="77">
        <f t="shared" si="21"/>
        <v>24.86017580733709</v>
      </c>
      <c r="I487" s="87">
        <v>2.0028554199999999</v>
      </c>
      <c r="J487" s="87">
        <v>3.3042059100000003</v>
      </c>
      <c r="K487" s="77">
        <f t="shared" si="22"/>
        <v>-0.39384666859336259</v>
      </c>
      <c r="L487" s="77">
        <f t="shared" si="23"/>
        <v>0.51889565923743652</v>
      </c>
    </row>
    <row r="488" spans="1:12" x14ac:dyDescent="0.2">
      <c r="A488" s="62" t="s">
        <v>2751</v>
      </c>
      <c r="B488" s="62" t="s">
        <v>65</v>
      </c>
      <c r="C488" s="62" t="s">
        <v>2780</v>
      </c>
      <c r="D488" s="62" t="s">
        <v>307</v>
      </c>
      <c r="E488" s="62" t="s">
        <v>308</v>
      </c>
      <c r="F488" s="76">
        <v>5.8310127600000001</v>
      </c>
      <c r="G488" s="76">
        <v>1.6247368529999999</v>
      </c>
      <c r="H488" s="77">
        <f t="shared" si="21"/>
        <v>2.5888967184029279</v>
      </c>
      <c r="I488" s="87">
        <v>2.0022765800000002</v>
      </c>
      <c r="J488" s="87">
        <v>0.80690043999999994</v>
      </c>
      <c r="K488" s="77">
        <f t="shared" si="22"/>
        <v>1.4814419236157566</v>
      </c>
      <c r="L488" s="77">
        <f t="shared" si="23"/>
        <v>0.34338401619275483</v>
      </c>
    </row>
    <row r="489" spans="1:12" x14ac:dyDescent="0.2">
      <c r="A489" s="62" t="s">
        <v>699</v>
      </c>
      <c r="B489" s="62" t="s">
        <v>60</v>
      </c>
      <c r="C489" s="62" t="s">
        <v>1230</v>
      </c>
      <c r="D489" s="62" t="s">
        <v>306</v>
      </c>
      <c r="E489" s="62" t="s">
        <v>1438</v>
      </c>
      <c r="F489" s="76">
        <v>2.0666607799999999</v>
      </c>
      <c r="G489" s="76">
        <v>0.92608194999999993</v>
      </c>
      <c r="H489" s="77">
        <f t="shared" si="21"/>
        <v>1.2316176014444511</v>
      </c>
      <c r="I489" s="87">
        <v>1.9883636</v>
      </c>
      <c r="J489" s="87">
        <v>1.6166389999999999E-2</v>
      </c>
      <c r="K489" s="77" t="str">
        <f t="shared" si="22"/>
        <v/>
      </c>
      <c r="L489" s="77">
        <f t="shared" si="23"/>
        <v>0.96211415982839721</v>
      </c>
    </row>
    <row r="490" spans="1:12" x14ac:dyDescent="0.2">
      <c r="A490" s="62" t="s">
        <v>714</v>
      </c>
      <c r="B490" s="62" t="s">
        <v>836</v>
      </c>
      <c r="C490" s="62" t="s">
        <v>1232</v>
      </c>
      <c r="D490" s="62" t="s">
        <v>306</v>
      </c>
      <c r="E490" s="62" t="s">
        <v>308</v>
      </c>
      <c r="F490" s="76">
        <v>1.3140377400000001</v>
      </c>
      <c r="G490" s="76">
        <v>2.2725156499999999</v>
      </c>
      <c r="H490" s="77">
        <f t="shared" si="21"/>
        <v>-0.42176955305016262</v>
      </c>
      <c r="I490" s="87">
        <v>1.9467189299999998</v>
      </c>
      <c r="J490" s="87">
        <v>9.4129699999999997E-3</v>
      </c>
      <c r="K490" s="77" t="str">
        <f t="shared" si="22"/>
        <v/>
      </c>
      <c r="L490" s="77">
        <f t="shared" si="23"/>
        <v>1.4814787054746235</v>
      </c>
    </row>
    <row r="491" spans="1:12" x14ac:dyDescent="0.2">
      <c r="A491" s="62" t="s">
        <v>2414</v>
      </c>
      <c r="B491" s="62" t="s">
        <v>1860</v>
      </c>
      <c r="C491" s="62" t="s">
        <v>947</v>
      </c>
      <c r="D491" s="62" t="s">
        <v>306</v>
      </c>
      <c r="E491" s="62" t="s">
        <v>1438</v>
      </c>
      <c r="F491" s="76">
        <v>1.055121</v>
      </c>
      <c r="G491" s="76">
        <v>0.69223637999999998</v>
      </c>
      <c r="H491" s="77">
        <f t="shared" si="21"/>
        <v>0.52422067155730812</v>
      </c>
      <c r="I491" s="87">
        <v>1.9444655800000001</v>
      </c>
      <c r="J491" s="87">
        <v>0.51030763000000001</v>
      </c>
      <c r="K491" s="77">
        <f t="shared" si="22"/>
        <v>2.8103792020511236</v>
      </c>
      <c r="L491" s="77">
        <f t="shared" si="23"/>
        <v>1.8428839725491202</v>
      </c>
    </row>
    <row r="492" spans="1:12" x14ac:dyDescent="0.2">
      <c r="A492" s="62" t="s">
        <v>713</v>
      </c>
      <c r="B492" s="62" t="s">
        <v>835</v>
      </c>
      <c r="C492" s="62" t="s">
        <v>1232</v>
      </c>
      <c r="D492" s="62" t="s">
        <v>306</v>
      </c>
      <c r="E492" s="62" t="s">
        <v>308</v>
      </c>
      <c r="F492" s="76">
        <v>2.6273337200000002</v>
      </c>
      <c r="G492" s="76">
        <v>4.1731464000000003</v>
      </c>
      <c r="H492" s="77">
        <f t="shared" si="21"/>
        <v>-0.37041899129155875</v>
      </c>
      <c r="I492" s="87">
        <v>1.93124206</v>
      </c>
      <c r="J492" s="87">
        <v>1.4333139099999999</v>
      </c>
      <c r="K492" s="77">
        <f t="shared" si="22"/>
        <v>0.34739644018385341</v>
      </c>
      <c r="L492" s="77">
        <f t="shared" si="23"/>
        <v>0.73505776799454314</v>
      </c>
    </row>
    <row r="493" spans="1:12" x14ac:dyDescent="0.2">
      <c r="A493" s="62" t="s">
        <v>1575</v>
      </c>
      <c r="B493" s="62" t="s">
        <v>1574</v>
      </c>
      <c r="C493" s="62" t="s">
        <v>1227</v>
      </c>
      <c r="D493" s="62" t="s">
        <v>306</v>
      </c>
      <c r="E493" s="62" t="s">
        <v>1438</v>
      </c>
      <c r="F493" s="76">
        <v>1.575559935</v>
      </c>
      <c r="G493" s="76">
        <v>1.137281872</v>
      </c>
      <c r="H493" s="77">
        <f t="shared" si="21"/>
        <v>0.3853732955659035</v>
      </c>
      <c r="I493" s="87">
        <v>1.9081214</v>
      </c>
      <c r="J493" s="87">
        <v>7.5615500000000002E-3</v>
      </c>
      <c r="K493" s="77" t="str">
        <f t="shared" si="22"/>
        <v/>
      </c>
      <c r="L493" s="77">
        <f t="shared" si="23"/>
        <v>1.2110750962958448</v>
      </c>
    </row>
    <row r="494" spans="1:12" x14ac:dyDescent="0.2">
      <c r="A494" s="62" t="s">
        <v>2759</v>
      </c>
      <c r="B494" s="62" t="s">
        <v>49</v>
      </c>
      <c r="C494" s="62" t="s">
        <v>2780</v>
      </c>
      <c r="D494" s="62" t="s">
        <v>307</v>
      </c>
      <c r="E494" s="62" t="s">
        <v>308</v>
      </c>
      <c r="F494" s="76">
        <v>6.4981138400000003</v>
      </c>
      <c r="G494" s="76">
        <v>0.56536734999999994</v>
      </c>
      <c r="H494" s="77">
        <f t="shared" si="21"/>
        <v>10.493613559396383</v>
      </c>
      <c r="I494" s="87">
        <v>1.8713351999999999</v>
      </c>
      <c r="J494" s="87">
        <v>24.787936780000003</v>
      </c>
      <c r="K494" s="77">
        <f t="shared" si="22"/>
        <v>-0.9245062137842035</v>
      </c>
      <c r="L494" s="77">
        <f t="shared" si="23"/>
        <v>0.28798128904432979</v>
      </c>
    </row>
    <row r="495" spans="1:12" x14ac:dyDescent="0.2">
      <c r="A495" s="62" t="s">
        <v>2567</v>
      </c>
      <c r="B495" s="62" t="s">
        <v>560</v>
      </c>
      <c r="C495" s="62" t="s">
        <v>1231</v>
      </c>
      <c r="D495" s="62" t="s">
        <v>1149</v>
      </c>
      <c r="E495" s="62" t="s">
        <v>1438</v>
      </c>
      <c r="F495" s="76">
        <v>3.70842063</v>
      </c>
      <c r="G495" s="76">
        <v>2.0305040060000001</v>
      </c>
      <c r="H495" s="77">
        <f t="shared" si="21"/>
        <v>0.82635474692089805</v>
      </c>
      <c r="I495" s="87">
        <v>1.8706321699999999</v>
      </c>
      <c r="J495" s="87">
        <v>0.74742637000000001</v>
      </c>
      <c r="K495" s="77">
        <f t="shared" si="22"/>
        <v>1.5027644796637292</v>
      </c>
      <c r="L495" s="77">
        <f t="shared" si="23"/>
        <v>0.50442826114900563</v>
      </c>
    </row>
    <row r="496" spans="1:12" x14ac:dyDescent="0.2">
      <c r="A496" s="62" t="s">
        <v>2651</v>
      </c>
      <c r="B496" s="62" t="s">
        <v>1371</v>
      </c>
      <c r="C496" s="62" t="s">
        <v>1226</v>
      </c>
      <c r="D496" s="62" t="s">
        <v>306</v>
      </c>
      <c r="E496" s="62" t="s">
        <v>1438</v>
      </c>
      <c r="F496" s="76">
        <v>3.3462523599999998</v>
      </c>
      <c r="G496" s="76">
        <v>0.80133471999999994</v>
      </c>
      <c r="H496" s="77">
        <f t="shared" si="21"/>
        <v>3.1758484644219589</v>
      </c>
      <c r="I496" s="87">
        <v>1.8560313899999998</v>
      </c>
      <c r="J496" s="87">
        <v>2.6865225000000001</v>
      </c>
      <c r="K496" s="77">
        <f t="shared" si="22"/>
        <v>-0.3091323858259144</v>
      </c>
      <c r="L496" s="77">
        <f t="shared" si="23"/>
        <v>0.5546597178940802</v>
      </c>
    </row>
    <row r="497" spans="1:12" x14ac:dyDescent="0.2">
      <c r="A497" s="62" t="s">
        <v>10</v>
      </c>
      <c r="B497" s="62" t="s">
        <v>11</v>
      </c>
      <c r="C497" s="62" t="s">
        <v>1378</v>
      </c>
      <c r="D497" s="62" t="s">
        <v>1149</v>
      </c>
      <c r="E497" s="62" t="s">
        <v>308</v>
      </c>
      <c r="F497" s="76">
        <v>5.5093266299999994</v>
      </c>
      <c r="G497" s="76">
        <v>0.59258999999999995</v>
      </c>
      <c r="H497" s="77">
        <f t="shared" si="21"/>
        <v>8.2970293626284608</v>
      </c>
      <c r="I497" s="87">
        <v>1.849785</v>
      </c>
      <c r="J497" s="87">
        <v>19.032122379326548</v>
      </c>
      <c r="K497" s="77">
        <f t="shared" si="22"/>
        <v>-0.90280721387072882</v>
      </c>
      <c r="L497" s="77">
        <f t="shared" si="23"/>
        <v>0.33575518828877282</v>
      </c>
    </row>
    <row r="498" spans="1:12" x14ac:dyDescent="0.2">
      <c r="A498" s="62" t="s">
        <v>946</v>
      </c>
      <c r="B498" s="62" t="s">
        <v>943</v>
      </c>
      <c r="C498" s="62" t="s">
        <v>1232</v>
      </c>
      <c r="D498" s="62" t="s">
        <v>306</v>
      </c>
      <c r="E498" s="62" t="s">
        <v>308</v>
      </c>
      <c r="F498" s="76">
        <v>0.86651819999999991</v>
      </c>
      <c r="G498" s="76">
        <v>1.4967922</v>
      </c>
      <c r="H498" s="77">
        <f t="shared" si="21"/>
        <v>-0.42108316705552051</v>
      </c>
      <c r="I498" s="87">
        <v>1.83884928</v>
      </c>
      <c r="J498" s="87">
        <v>5.5676966100000005</v>
      </c>
      <c r="K498" s="77">
        <f t="shared" si="22"/>
        <v>-0.66972890069166324</v>
      </c>
      <c r="L498" s="77">
        <f t="shared" si="23"/>
        <v>2.1221127034608163</v>
      </c>
    </row>
    <row r="499" spans="1:12" x14ac:dyDescent="0.2">
      <c r="A499" s="62" t="s">
        <v>2464</v>
      </c>
      <c r="B499" s="62" t="s">
        <v>2465</v>
      </c>
      <c r="C499" s="62" t="s">
        <v>947</v>
      </c>
      <c r="D499" s="62" t="s">
        <v>307</v>
      </c>
      <c r="E499" s="62" t="s">
        <v>308</v>
      </c>
      <c r="F499" s="76">
        <v>1.04015345</v>
      </c>
      <c r="G499" s="76">
        <v>0.93052661000000003</v>
      </c>
      <c r="H499" s="77">
        <f t="shared" si="21"/>
        <v>0.11781161207200719</v>
      </c>
      <c r="I499" s="87">
        <v>1.8375117700000001</v>
      </c>
      <c r="J499" s="87">
        <v>0.62751959000000002</v>
      </c>
      <c r="K499" s="77">
        <f t="shared" si="22"/>
        <v>1.9282141932812009</v>
      </c>
      <c r="L499" s="77">
        <f t="shared" si="23"/>
        <v>1.766577585259175</v>
      </c>
    </row>
    <row r="500" spans="1:12" x14ac:dyDescent="0.2">
      <c r="A500" s="62" t="s">
        <v>2806</v>
      </c>
      <c r="B500" s="62" t="s">
        <v>2807</v>
      </c>
      <c r="C500" s="62" t="s">
        <v>2797</v>
      </c>
      <c r="D500" s="62" t="s">
        <v>306</v>
      </c>
      <c r="E500" s="62" t="s">
        <v>1438</v>
      </c>
      <c r="F500" s="76">
        <v>0.11114934</v>
      </c>
      <c r="G500" s="76">
        <v>1.196233E-2</v>
      </c>
      <c r="H500" s="77">
        <f t="shared" si="21"/>
        <v>8.2916129215629386</v>
      </c>
      <c r="I500" s="87">
        <v>1.8338548899999998</v>
      </c>
      <c r="J500" s="87">
        <v>1.7912910500000001</v>
      </c>
      <c r="K500" s="77">
        <f t="shared" si="22"/>
        <v>2.3761543385146577E-2</v>
      </c>
      <c r="L500" s="77">
        <f t="shared" si="23"/>
        <v>16.499017358087773</v>
      </c>
    </row>
    <row r="501" spans="1:12" x14ac:dyDescent="0.2">
      <c r="A501" s="62" t="s">
        <v>2067</v>
      </c>
      <c r="B501" s="62" t="s">
        <v>847</v>
      </c>
      <c r="C501" s="62" t="s">
        <v>1232</v>
      </c>
      <c r="D501" s="62" t="s">
        <v>306</v>
      </c>
      <c r="E501" s="62" t="s">
        <v>1438</v>
      </c>
      <c r="F501" s="76">
        <v>5.3504260420000005</v>
      </c>
      <c r="G501" s="76">
        <v>2.1948006219999998</v>
      </c>
      <c r="H501" s="77">
        <f t="shared" si="21"/>
        <v>1.43777315732873</v>
      </c>
      <c r="I501" s="87">
        <v>1.8225493700000002</v>
      </c>
      <c r="J501" s="87">
        <v>100.57463781</v>
      </c>
      <c r="K501" s="77">
        <f t="shared" si="22"/>
        <v>-0.9818786384948951</v>
      </c>
      <c r="L501" s="77">
        <f t="shared" si="23"/>
        <v>0.34063630740678874</v>
      </c>
    </row>
    <row r="502" spans="1:12" x14ac:dyDescent="0.2">
      <c r="A502" s="62" t="s">
        <v>2696</v>
      </c>
      <c r="B502" s="62" t="s">
        <v>29</v>
      </c>
      <c r="C502" s="62" t="s">
        <v>1231</v>
      </c>
      <c r="D502" s="62" t="s">
        <v>1149</v>
      </c>
      <c r="E502" s="62" t="s">
        <v>1438</v>
      </c>
      <c r="F502" s="76">
        <v>7.0245850000000012E-2</v>
      </c>
      <c r="G502" s="76">
        <v>3.6379019999999998E-2</v>
      </c>
      <c r="H502" s="77">
        <f t="shared" si="21"/>
        <v>0.93094398914539256</v>
      </c>
      <c r="I502" s="87">
        <v>1.7972033300000001</v>
      </c>
      <c r="J502" s="87">
        <v>1.84087731</v>
      </c>
      <c r="K502" s="77">
        <f t="shared" si="22"/>
        <v>-2.372454685749803E-2</v>
      </c>
      <c r="L502" s="77">
        <f t="shared" si="23"/>
        <v>25.584476947748513</v>
      </c>
    </row>
    <row r="503" spans="1:12" x14ac:dyDescent="0.2">
      <c r="A503" s="62" t="s">
        <v>2754</v>
      </c>
      <c r="B503" s="62" t="s">
        <v>895</v>
      </c>
      <c r="C503" s="62" t="s">
        <v>2780</v>
      </c>
      <c r="D503" s="62" t="s">
        <v>307</v>
      </c>
      <c r="E503" s="62" t="s">
        <v>308</v>
      </c>
      <c r="F503" s="76">
        <v>2.9807727599999998</v>
      </c>
      <c r="G503" s="76">
        <v>4.6048868919999997</v>
      </c>
      <c r="H503" s="77">
        <f t="shared" si="21"/>
        <v>-0.35269359923292554</v>
      </c>
      <c r="I503" s="87">
        <v>1.79140195</v>
      </c>
      <c r="J503" s="87">
        <v>7.8905938600000001</v>
      </c>
      <c r="K503" s="77">
        <f t="shared" si="22"/>
        <v>-0.77296994601620517</v>
      </c>
      <c r="L503" s="77">
        <f t="shared" si="23"/>
        <v>0.60098574907803448</v>
      </c>
    </row>
    <row r="504" spans="1:12" x14ac:dyDescent="0.2">
      <c r="A504" s="62" t="s">
        <v>2074</v>
      </c>
      <c r="B504" s="62" t="s">
        <v>124</v>
      </c>
      <c r="C504" s="62" t="s">
        <v>1233</v>
      </c>
      <c r="D504" s="62" t="s">
        <v>307</v>
      </c>
      <c r="E504" s="62" t="s">
        <v>308</v>
      </c>
      <c r="F504" s="76">
        <v>4.6878386000000001E-2</v>
      </c>
      <c r="G504" s="76">
        <v>1.9808225999999998E-2</v>
      </c>
      <c r="H504" s="77">
        <f t="shared" si="21"/>
        <v>1.3666120327988991</v>
      </c>
      <c r="I504" s="87">
        <v>1.77130097</v>
      </c>
      <c r="J504" s="87">
        <v>0</v>
      </c>
      <c r="K504" s="77" t="str">
        <f t="shared" si="22"/>
        <v/>
      </c>
      <c r="L504" s="77">
        <f t="shared" si="23"/>
        <v>37.785024638006945</v>
      </c>
    </row>
    <row r="505" spans="1:12" x14ac:dyDescent="0.2">
      <c r="A505" s="62" t="s">
        <v>903</v>
      </c>
      <c r="B505" s="62" t="s">
        <v>900</v>
      </c>
      <c r="C505" s="62" t="s">
        <v>1227</v>
      </c>
      <c r="D505" s="62" t="s">
        <v>306</v>
      </c>
      <c r="E505" s="62" t="s">
        <v>1438</v>
      </c>
      <c r="F505" s="76">
        <v>5.6962298630000001</v>
      </c>
      <c r="G505" s="76">
        <v>3.1292553550000002</v>
      </c>
      <c r="H505" s="77">
        <f t="shared" si="21"/>
        <v>0.82031480872867268</v>
      </c>
      <c r="I505" s="87">
        <v>1.735884</v>
      </c>
      <c r="J505" s="87">
        <v>1.6264233600000002</v>
      </c>
      <c r="K505" s="77">
        <f t="shared" si="22"/>
        <v>6.7301443579856013E-2</v>
      </c>
      <c r="L505" s="77">
        <f t="shared" si="23"/>
        <v>0.30474261779277495</v>
      </c>
    </row>
    <row r="506" spans="1:12" x14ac:dyDescent="0.2">
      <c r="A506" s="62" t="s">
        <v>2639</v>
      </c>
      <c r="B506" s="62" t="s">
        <v>1363</v>
      </c>
      <c r="C506" s="62" t="s">
        <v>1226</v>
      </c>
      <c r="D506" s="62" t="s">
        <v>306</v>
      </c>
      <c r="E506" s="62" t="s">
        <v>1438</v>
      </c>
      <c r="F506" s="76">
        <v>3.4947628599999998</v>
      </c>
      <c r="G506" s="76">
        <v>5.7952122400000006</v>
      </c>
      <c r="H506" s="77">
        <f t="shared" si="21"/>
        <v>-0.39695688177246125</v>
      </c>
      <c r="I506" s="87">
        <v>1.70680549</v>
      </c>
      <c r="J506" s="87">
        <v>5.1627210000000003</v>
      </c>
      <c r="K506" s="77">
        <f t="shared" si="22"/>
        <v>-0.66939807709926602</v>
      </c>
      <c r="L506" s="77">
        <f t="shared" si="23"/>
        <v>0.48838950119780089</v>
      </c>
    </row>
    <row r="507" spans="1:12" x14ac:dyDescent="0.2">
      <c r="A507" s="62" t="s">
        <v>2299</v>
      </c>
      <c r="B507" s="62" t="s">
        <v>1354</v>
      </c>
      <c r="C507" s="62" t="s">
        <v>947</v>
      </c>
      <c r="D507" s="62" t="s">
        <v>306</v>
      </c>
      <c r="E507" s="62" t="s">
        <v>1438</v>
      </c>
      <c r="F507" s="76">
        <v>2.6796428799999998</v>
      </c>
      <c r="G507" s="76">
        <v>3.3613396440000001</v>
      </c>
      <c r="H507" s="77">
        <f t="shared" si="21"/>
        <v>-0.20280508255594776</v>
      </c>
      <c r="I507" s="87">
        <v>1.6392813500000001</v>
      </c>
      <c r="J507" s="87">
        <v>4.7520695999999996</v>
      </c>
      <c r="K507" s="77">
        <f t="shared" si="22"/>
        <v>-0.65503843841007714</v>
      </c>
      <c r="L507" s="77">
        <f t="shared" si="23"/>
        <v>0.61175366398077646</v>
      </c>
    </row>
    <row r="508" spans="1:12" x14ac:dyDescent="0.2">
      <c r="A508" s="62" t="s">
        <v>719</v>
      </c>
      <c r="B508" s="62" t="s">
        <v>841</v>
      </c>
      <c r="C508" s="62" t="s">
        <v>1232</v>
      </c>
      <c r="D508" s="62" t="s">
        <v>306</v>
      </c>
      <c r="E508" s="62" t="s">
        <v>308</v>
      </c>
      <c r="F508" s="76">
        <v>1.8104088</v>
      </c>
      <c r="G508" s="76">
        <v>2.3267486600000002</v>
      </c>
      <c r="H508" s="77">
        <f t="shared" si="21"/>
        <v>-0.22191475550264206</v>
      </c>
      <c r="I508" s="87">
        <v>1.6179837699999999</v>
      </c>
      <c r="J508" s="87">
        <v>2.2311265299999996</v>
      </c>
      <c r="K508" s="77">
        <f t="shared" si="22"/>
        <v>-0.27481308287791273</v>
      </c>
      <c r="L508" s="77">
        <f t="shared" si="23"/>
        <v>0.89371183458675185</v>
      </c>
    </row>
    <row r="509" spans="1:12" x14ac:dyDescent="0.2">
      <c r="A509" s="62" t="s">
        <v>515</v>
      </c>
      <c r="B509" s="62" t="s">
        <v>516</v>
      </c>
      <c r="C509" s="62" t="s">
        <v>1229</v>
      </c>
      <c r="D509" s="62" t="s">
        <v>306</v>
      </c>
      <c r="E509" s="62" t="s">
        <v>308</v>
      </c>
      <c r="F509" s="76">
        <v>0.10936071999999999</v>
      </c>
      <c r="G509" s="76">
        <v>7.1992301150000007</v>
      </c>
      <c r="H509" s="77">
        <f t="shared" si="21"/>
        <v>-0.98480938680204977</v>
      </c>
      <c r="I509" s="87">
        <v>1.60653534</v>
      </c>
      <c r="J509" s="87">
        <v>2.2287141500000001</v>
      </c>
      <c r="K509" s="77">
        <f t="shared" si="22"/>
        <v>-0.27916492117214764</v>
      </c>
      <c r="L509" s="77">
        <f t="shared" si="23"/>
        <v>14.690241066445065</v>
      </c>
    </row>
    <row r="510" spans="1:12" x14ac:dyDescent="0.2">
      <c r="A510" s="62" t="s">
        <v>704</v>
      </c>
      <c r="B510" s="62" t="s">
        <v>826</v>
      </c>
      <c r="C510" s="62" t="s">
        <v>1232</v>
      </c>
      <c r="D510" s="62" t="s">
        <v>306</v>
      </c>
      <c r="E510" s="62" t="s">
        <v>308</v>
      </c>
      <c r="F510" s="76">
        <v>1.9818992469999999</v>
      </c>
      <c r="G510" s="76">
        <v>5.9709001299999995</v>
      </c>
      <c r="H510" s="77">
        <f t="shared" si="21"/>
        <v>-0.6680736230970924</v>
      </c>
      <c r="I510" s="87">
        <v>1.5632169599999999</v>
      </c>
      <c r="J510" s="87">
        <v>4.07249646</v>
      </c>
      <c r="K510" s="77">
        <f t="shared" si="22"/>
        <v>-0.61615265345129366</v>
      </c>
      <c r="L510" s="77">
        <f t="shared" si="23"/>
        <v>0.78874693674072527</v>
      </c>
    </row>
    <row r="511" spans="1:12" x14ac:dyDescent="0.2">
      <c r="A511" s="62" t="s">
        <v>2576</v>
      </c>
      <c r="B511" s="62" t="s">
        <v>2181</v>
      </c>
      <c r="C511" s="62" t="s">
        <v>1231</v>
      </c>
      <c r="D511" s="62" t="s">
        <v>1149</v>
      </c>
      <c r="E511" s="62" t="s">
        <v>308</v>
      </c>
      <c r="F511" s="76">
        <v>1.99433306</v>
      </c>
      <c r="G511" s="76">
        <v>0.44659968999999999</v>
      </c>
      <c r="H511" s="77">
        <f t="shared" si="21"/>
        <v>3.4655943670717733</v>
      </c>
      <c r="I511" s="87">
        <v>1.5417978600000002</v>
      </c>
      <c r="J511" s="87">
        <v>0.18980753</v>
      </c>
      <c r="K511" s="77">
        <f t="shared" si="22"/>
        <v>7.1229541314825617</v>
      </c>
      <c r="L511" s="77">
        <f t="shared" si="23"/>
        <v>0.77308945578026977</v>
      </c>
    </row>
    <row r="512" spans="1:12" x14ac:dyDescent="0.2">
      <c r="A512" s="62" t="s">
        <v>2767</v>
      </c>
      <c r="B512" s="62" t="s">
        <v>61</v>
      </c>
      <c r="C512" s="62" t="s">
        <v>2780</v>
      </c>
      <c r="D512" s="62" t="s">
        <v>307</v>
      </c>
      <c r="E512" s="62" t="s">
        <v>308</v>
      </c>
      <c r="F512" s="76">
        <v>1.9682237990000002</v>
      </c>
      <c r="G512" s="76">
        <v>3.8901611090000001</v>
      </c>
      <c r="H512" s="77">
        <f t="shared" si="21"/>
        <v>-0.49405082621219532</v>
      </c>
      <c r="I512" s="87">
        <v>1.5382408300000001</v>
      </c>
      <c r="J512" s="87">
        <v>2.5985641099999999</v>
      </c>
      <c r="K512" s="77">
        <f t="shared" si="22"/>
        <v>-0.40804199362239313</v>
      </c>
      <c r="L512" s="77">
        <f t="shared" si="23"/>
        <v>0.7815375623349019</v>
      </c>
    </row>
    <row r="513" spans="1:12" x14ac:dyDescent="0.2">
      <c r="A513" s="62" t="s">
        <v>691</v>
      </c>
      <c r="B513" s="62" t="s">
        <v>87</v>
      </c>
      <c r="C513" s="62" t="s">
        <v>698</v>
      </c>
      <c r="D513" s="62" t="s">
        <v>306</v>
      </c>
      <c r="E513" s="62" t="s">
        <v>1438</v>
      </c>
      <c r="F513" s="76">
        <v>0.24341267999999999</v>
      </c>
      <c r="G513" s="76">
        <v>0.28338718499999999</v>
      </c>
      <c r="H513" s="77">
        <f t="shared" si="21"/>
        <v>-0.14105967776912709</v>
      </c>
      <c r="I513" s="87">
        <v>1.52724708</v>
      </c>
      <c r="J513" s="87">
        <v>3.5509234300000001</v>
      </c>
      <c r="K513" s="77">
        <f t="shared" si="22"/>
        <v>-0.56990143265353377</v>
      </c>
      <c r="L513" s="77">
        <f t="shared" si="23"/>
        <v>6.2743119216303773</v>
      </c>
    </row>
    <row r="514" spans="1:12" x14ac:dyDescent="0.2">
      <c r="A514" s="62" t="s">
        <v>2583</v>
      </c>
      <c r="B514" s="62" t="s">
        <v>59</v>
      </c>
      <c r="C514" s="62" t="s">
        <v>1231</v>
      </c>
      <c r="D514" s="62" t="s">
        <v>1149</v>
      </c>
      <c r="E514" s="62" t="s">
        <v>308</v>
      </c>
      <c r="F514" s="76">
        <v>4.8918812599999999</v>
      </c>
      <c r="G514" s="76">
        <v>3.5919901140000001</v>
      </c>
      <c r="H514" s="77">
        <f t="shared" si="21"/>
        <v>0.36188605891023884</v>
      </c>
      <c r="I514" s="87">
        <v>1.5070023700000001</v>
      </c>
      <c r="J514" s="87">
        <v>10.130135080000001</v>
      </c>
      <c r="K514" s="77">
        <f t="shared" si="22"/>
        <v>-0.85123570830015027</v>
      </c>
      <c r="L514" s="77">
        <f t="shared" si="23"/>
        <v>0.30806192748840355</v>
      </c>
    </row>
    <row r="515" spans="1:12" x14ac:dyDescent="0.2">
      <c r="A515" s="62" t="s">
        <v>2354</v>
      </c>
      <c r="B515" s="62" t="s">
        <v>455</v>
      </c>
      <c r="C515" s="62" t="s">
        <v>947</v>
      </c>
      <c r="D515" s="62" t="s">
        <v>306</v>
      </c>
      <c r="E515" s="62" t="s">
        <v>1438</v>
      </c>
      <c r="F515" s="76">
        <v>8.1136936000000007E-2</v>
      </c>
      <c r="G515" s="76">
        <v>2.8290597000000001E-2</v>
      </c>
      <c r="H515" s="77">
        <f t="shared" si="21"/>
        <v>1.8679824607448192</v>
      </c>
      <c r="I515" s="87">
        <v>1.4395102500000001</v>
      </c>
      <c r="J515" s="87">
        <v>1.8964400000000001E-3</v>
      </c>
      <c r="K515" s="77" t="str">
        <f t="shared" si="22"/>
        <v/>
      </c>
      <c r="L515" s="77">
        <f t="shared" si="23"/>
        <v>17.741737868928155</v>
      </c>
    </row>
    <row r="516" spans="1:12" x14ac:dyDescent="0.2">
      <c r="A516" s="62" t="s">
        <v>187</v>
      </c>
      <c r="B516" s="62" t="s">
        <v>192</v>
      </c>
      <c r="C516" s="62" t="s">
        <v>1378</v>
      </c>
      <c r="D516" s="62" t="s">
        <v>1149</v>
      </c>
      <c r="E516" s="62" t="s">
        <v>308</v>
      </c>
      <c r="F516" s="76">
        <v>2.00046664</v>
      </c>
      <c r="G516" s="76">
        <v>1.409205</v>
      </c>
      <c r="H516" s="77">
        <f t="shared" si="21"/>
        <v>0.41957106311714765</v>
      </c>
      <c r="I516" s="87">
        <v>1.4337772988083</v>
      </c>
      <c r="J516" s="87">
        <v>4.6436048271356398</v>
      </c>
      <c r="K516" s="77">
        <f t="shared" si="22"/>
        <v>-0.69123615118371062</v>
      </c>
      <c r="L516" s="77">
        <f t="shared" si="23"/>
        <v>0.71672142396151128</v>
      </c>
    </row>
    <row r="517" spans="1:12" x14ac:dyDescent="0.2">
      <c r="A517" s="62" t="s">
        <v>2348</v>
      </c>
      <c r="B517" s="62" t="s">
        <v>593</v>
      </c>
      <c r="C517" s="62" t="s">
        <v>947</v>
      </c>
      <c r="D517" s="62" t="s">
        <v>306</v>
      </c>
      <c r="E517" s="62" t="s">
        <v>1438</v>
      </c>
      <c r="F517" s="76">
        <v>2.00606E-3</v>
      </c>
      <c r="G517" s="76">
        <v>5.2784399999999997E-3</v>
      </c>
      <c r="H517" s="77">
        <f t="shared" si="21"/>
        <v>-0.61995210706193493</v>
      </c>
      <c r="I517" s="87">
        <v>1.4260708600000001</v>
      </c>
      <c r="J517" s="87">
        <v>5.104E-3</v>
      </c>
      <c r="K517" s="77" t="str">
        <f t="shared" si="22"/>
        <v/>
      </c>
      <c r="L517" s="77" t="str">
        <f t="shared" si="23"/>
        <v/>
      </c>
    </row>
    <row r="518" spans="1:12" x14ac:dyDescent="0.2">
      <c r="A518" s="62" t="s">
        <v>2428</v>
      </c>
      <c r="B518" s="62" t="s">
        <v>1436</v>
      </c>
      <c r="C518" s="62" t="s">
        <v>947</v>
      </c>
      <c r="D518" s="62" t="s">
        <v>306</v>
      </c>
      <c r="E518" s="62" t="s">
        <v>1438</v>
      </c>
      <c r="F518" s="76">
        <v>2.48201472</v>
      </c>
      <c r="G518" s="76">
        <v>4.3530290750000002</v>
      </c>
      <c r="H518" s="77">
        <f t="shared" si="21"/>
        <v>-0.42981894280134114</v>
      </c>
      <c r="I518" s="87">
        <v>1.4064014782618248</v>
      </c>
      <c r="J518" s="87">
        <v>11.910573289999999</v>
      </c>
      <c r="K518" s="77">
        <f t="shared" si="22"/>
        <v>-0.88191991736933217</v>
      </c>
      <c r="L518" s="77">
        <f t="shared" si="23"/>
        <v>0.56663704164567763</v>
      </c>
    </row>
    <row r="519" spans="1:12" x14ac:dyDescent="0.2">
      <c r="A519" s="62" t="s">
        <v>429</v>
      </c>
      <c r="B519" s="62" t="s">
        <v>430</v>
      </c>
      <c r="C519" s="62" t="s">
        <v>433</v>
      </c>
      <c r="D519" s="62" t="s">
        <v>307</v>
      </c>
      <c r="E519" s="62" t="s">
        <v>308</v>
      </c>
      <c r="F519" s="76">
        <v>12.12231783</v>
      </c>
      <c r="G519" s="76">
        <v>5.2675665399999998</v>
      </c>
      <c r="H519" s="77">
        <f t="shared" ref="H519:H582" si="24">IF(ISERROR(F519/G519-1),"",IF((F519/G519-1)&gt;10000%,"",F519/G519-1))</f>
        <v>1.3013127101380668</v>
      </c>
      <c r="I519" s="87">
        <v>1.39917304</v>
      </c>
      <c r="J519" s="87">
        <v>14.033814080000001</v>
      </c>
      <c r="K519" s="77">
        <f t="shared" ref="K519:K582" si="25">IF(ISERROR(I519/J519-1),"",IF((I519/J519-1)&gt;10000%,"",I519/J519-1))</f>
        <v>-0.90029987343255446</v>
      </c>
      <c r="L519" s="77">
        <f t="shared" ref="L519:L582" si="26">IF(ISERROR(I519/F519),"",IF(I519/F519&gt;10000%,"",I519/F519))</f>
        <v>0.11542124696131648</v>
      </c>
    </row>
    <row r="520" spans="1:12" x14ac:dyDescent="0.2">
      <c r="A520" s="62" t="s">
        <v>586</v>
      </c>
      <c r="B520" s="62" t="s">
        <v>587</v>
      </c>
      <c r="C520" s="62" t="s">
        <v>1227</v>
      </c>
      <c r="D520" s="62" t="s">
        <v>306</v>
      </c>
      <c r="E520" s="62" t="s">
        <v>1438</v>
      </c>
      <c r="F520" s="76">
        <v>8.4902050000000007E-2</v>
      </c>
      <c r="G520" s="76">
        <v>0.15169925500000001</v>
      </c>
      <c r="H520" s="77">
        <f t="shared" si="24"/>
        <v>-0.44032651973142511</v>
      </c>
      <c r="I520" s="87">
        <v>1.390145</v>
      </c>
      <c r="J520" s="87">
        <v>0.10681075999999999</v>
      </c>
      <c r="K520" s="77">
        <f t="shared" si="25"/>
        <v>12.015027699456498</v>
      </c>
      <c r="L520" s="77">
        <f t="shared" si="26"/>
        <v>16.373515127137683</v>
      </c>
    </row>
    <row r="521" spans="1:12" x14ac:dyDescent="0.2">
      <c r="A521" s="62" t="s">
        <v>2656</v>
      </c>
      <c r="B521" s="62" t="s">
        <v>862</v>
      </c>
      <c r="C521" s="62" t="s">
        <v>1231</v>
      </c>
      <c r="D521" s="62" t="s">
        <v>307</v>
      </c>
      <c r="E521" s="62" t="s">
        <v>308</v>
      </c>
      <c r="F521" s="76">
        <v>4.5769744400000008</v>
      </c>
      <c r="G521" s="76">
        <v>0.70205107999999994</v>
      </c>
      <c r="H521" s="77">
        <f t="shared" si="24"/>
        <v>5.5194322327657428</v>
      </c>
      <c r="I521" s="87">
        <v>1.3663933300000002</v>
      </c>
      <c r="J521" s="87">
        <v>0.69636664000000004</v>
      </c>
      <c r="K521" s="77">
        <f t="shared" si="25"/>
        <v>0.96217516967785843</v>
      </c>
      <c r="L521" s="77">
        <f t="shared" si="26"/>
        <v>0.29853636892934016</v>
      </c>
    </row>
    <row r="522" spans="1:12" x14ac:dyDescent="0.2">
      <c r="A522" s="62" t="s">
        <v>2540</v>
      </c>
      <c r="B522" s="62" t="s">
        <v>1092</v>
      </c>
      <c r="C522" s="62" t="s">
        <v>1231</v>
      </c>
      <c r="D522" s="62" t="s">
        <v>307</v>
      </c>
      <c r="E522" s="62" t="s">
        <v>1438</v>
      </c>
      <c r="F522" s="76">
        <v>19.791137239999998</v>
      </c>
      <c r="G522" s="76">
        <v>13.950401830000001</v>
      </c>
      <c r="H522" s="77">
        <f t="shared" si="24"/>
        <v>0.41867865034823848</v>
      </c>
      <c r="I522" s="87">
        <v>1.35061002</v>
      </c>
      <c r="J522" s="87">
        <v>19.4660899</v>
      </c>
      <c r="K522" s="77">
        <f t="shared" si="25"/>
        <v>-0.93061729258735215</v>
      </c>
      <c r="L522" s="77">
        <f t="shared" si="26"/>
        <v>6.8243173882412037E-2</v>
      </c>
    </row>
    <row r="523" spans="1:12" x14ac:dyDescent="0.2">
      <c r="A523" s="62" t="s">
        <v>2423</v>
      </c>
      <c r="B523" s="62" t="s">
        <v>1840</v>
      </c>
      <c r="C523" s="62" t="s">
        <v>947</v>
      </c>
      <c r="D523" s="62" t="s">
        <v>306</v>
      </c>
      <c r="E523" s="62" t="s">
        <v>1438</v>
      </c>
      <c r="F523" s="76">
        <v>0.24350363</v>
      </c>
      <c r="G523" s="76">
        <v>4.9328000000000002E-4</v>
      </c>
      <c r="H523" s="77" t="str">
        <f t="shared" si="24"/>
        <v/>
      </c>
      <c r="I523" s="87">
        <v>1.3439954700000001</v>
      </c>
      <c r="J523" s="87">
        <v>9.7512999999999994E-4</v>
      </c>
      <c r="K523" s="77" t="str">
        <f t="shared" si="25"/>
        <v/>
      </c>
      <c r="L523" s="77">
        <f t="shared" si="26"/>
        <v>5.5194063020744295</v>
      </c>
    </row>
    <row r="524" spans="1:12" x14ac:dyDescent="0.2">
      <c r="A524" s="62" t="s">
        <v>2763</v>
      </c>
      <c r="B524" s="62" t="s">
        <v>258</v>
      </c>
      <c r="C524" s="62" t="s">
        <v>2780</v>
      </c>
      <c r="D524" s="62" t="s">
        <v>307</v>
      </c>
      <c r="E524" s="62" t="s">
        <v>308</v>
      </c>
      <c r="F524" s="76">
        <v>1.8310887949999999</v>
      </c>
      <c r="G524" s="76">
        <v>2.8089716789999999</v>
      </c>
      <c r="H524" s="77">
        <f t="shared" si="24"/>
        <v>-0.34812842411715894</v>
      </c>
      <c r="I524" s="87">
        <v>1.3349658200000001</v>
      </c>
      <c r="J524" s="87">
        <v>4.2721740000000001E-2</v>
      </c>
      <c r="K524" s="77">
        <f t="shared" si="25"/>
        <v>30.247927167760491</v>
      </c>
      <c r="L524" s="77">
        <f t="shared" si="26"/>
        <v>0.72905575286424062</v>
      </c>
    </row>
    <row r="525" spans="1:12" x14ac:dyDescent="0.2">
      <c r="A525" s="62" t="s">
        <v>2373</v>
      </c>
      <c r="B525" s="62" t="s">
        <v>512</v>
      </c>
      <c r="C525" s="62" t="s">
        <v>947</v>
      </c>
      <c r="D525" s="62" t="s">
        <v>306</v>
      </c>
      <c r="E525" s="62" t="s">
        <v>308</v>
      </c>
      <c r="F525" s="76">
        <v>1.36848657</v>
      </c>
      <c r="G525" s="76">
        <v>0.45402362000000002</v>
      </c>
      <c r="H525" s="77">
        <f t="shared" si="24"/>
        <v>2.0141307846494856</v>
      </c>
      <c r="I525" s="87">
        <v>1.3186831699999999</v>
      </c>
      <c r="J525" s="87">
        <v>0.50011656000000004</v>
      </c>
      <c r="K525" s="77">
        <f t="shared" si="25"/>
        <v>1.6367516604529149</v>
      </c>
      <c r="L525" s="77">
        <f t="shared" si="26"/>
        <v>0.96360695012154918</v>
      </c>
    </row>
    <row r="526" spans="1:12" x14ac:dyDescent="0.2">
      <c r="A526" s="62" t="s">
        <v>2561</v>
      </c>
      <c r="B526" s="62" t="s">
        <v>1329</v>
      </c>
      <c r="C526" s="62" t="s">
        <v>1231</v>
      </c>
      <c r="D526" s="62" t="s">
        <v>307</v>
      </c>
      <c r="E526" s="62" t="s">
        <v>308</v>
      </c>
      <c r="F526" s="76">
        <v>1.311713584</v>
      </c>
      <c r="G526" s="76">
        <v>0.79165389500000005</v>
      </c>
      <c r="H526" s="77">
        <f t="shared" si="24"/>
        <v>0.6569280998737459</v>
      </c>
      <c r="I526" s="87">
        <v>1.3075281999999999</v>
      </c>
      <c r="J526" s="87">
        <v>5.3351388499999999</v>
      </c>
      <c r="K526" s="77">
        <f t="shared" si="25"/>
        <v>-0.75492143002051393</v>
      </c>
      <c r="L526" s="77">
        <f t="shared" si="26"/>
        <v>0.99680922416977868</v>
      </c>
    </row>
    <row r="527" spans="1:12" x14ac:dyDescent="0.2">
      <c r="A527" s="62" t="s">
        <v>944</v>
      </c>
      <c r="B527" s="62" t="s">
        <v>612</v>
      </c>
      <c r="C527" s="62" t="s">
        <v>1231</v>
      </c>
      <c r="D527" s="62" t="s">
        <v>307</v>
      </c>
      <c r="E527" s="62" t="s">
        <v>308</v>
      </c>
      <c r="F527" s="76">
        <v>1.7717829169999999</v>
      </c>
      <c r="G527" s="76">
        <v>2.2279791480000002</v>
      </c>
      <c r="H527" s="77">
        <f t="shared" si="24"/>
        <v>-0.20475785485223952</v>
      </c>
      <c r="I527" s="87">
        <v>1.30595021</v>
      </c>
      <c r="J527" s="87">
        <v>1.15226322</v>
      </c>
      <c r="K527" s="77">
        <f t="shared" si="25"/>
        <v>0.13337836991794294</v>
      </c>
      <c r="L527" s="77">
        <f t="shared" si="26"/>
        <v>0.73708251584863882</v>
      </c>
    </row>
    <row r="528" spans="1:12" x14ac:dyDescent="0.2">
      <c r="A528" s="62" t="s">
        <v>2750</v>
      </c>
      <c r="B528" s="62" t="s">
        <v>683</v>
      </c>
      <c r="C528" s="62" t="s">
        <v>2780</v>
      </c>
      <c r="D528" s="62" t="s">
        <v>307</v>
      </c>
      <c r="E528" s="62" t="s">
        <v>308</v>
      </c>
      <c r="F528" s="76">
        <v>3.5692469</v>
      </c>
      <c r="G528" s="76">
        <v>6.6604376250000001</v>
      </c>
      <c r="H528" s="77">
        <f t="shared" si="24"/>
        <v>-0.4641122549361012</v>
      </c>
      <c r="I528" s="87">
        <v>1.29554908</v>
      </c>
      <c r="J528" s="87">
        <v>21.987311010000003</v>
      </c>
      <c r="K528" s="77">
        <f t="shared" si="25"/>
        <v>-0.94107742054447796</v>
      </c>
      <c r="L528" s="77">
        <f t="shared" si="26"/>
        <v>0.3629754725009357</v>
      </c>
    </row>
    <row r="529" spans="1:12" x14ac:dyDescent="0.2">
      <c r="A529" s="62" t="s">
        <v>2713</v>
      </c>
      <c r="B529" s="62" t="s">
        <v>274</v>
      </c>
      <c r="C529" s="62" t="s">
        <v>1226</v>
      </c>
      <c r="D529" s="62" t="s">
        <v>306</v>
      </c>
      <c r="E529" s="62" t="s">
        <v>1438</v>
      </c>
      <c r="F529" s="76">
        <v>1.2583679999999999</v>
      </c>
      <c r="G529" s="76">
        <v>0</v>
      </c>
      <c r="H529" s="77" t="str">
        <f t="shared" si="24"/>
        <v/>
      </c>
      <c r="I529" s="87">
        <v>1.2583679999999999</v>
      </c>
      <c r="J529" s="87">
        <v>0</v>
      </c>
      <c r="K529" s="77" t="str">
        <f t="shared" si="25"/>
        <v/>
      </c>
      <c r="L529" s="77">
        <f t="shared" si="26"/>
        <v>1</v>
      </c>
    </row>
    <row r="530" spans="1:12" x14ac:dyDescent="0.2">
      <c r="A530" s="62" t="s">
        <v>2865</v>
      </c>
      <c r="B530" s="62" t="s">
        <v>2866</v>
      </c>
      <c r="C530" s="62" t="s">
        <v>947</v>
      </c>
      <c r="D530" s="62" t="s">
        <v>307</v>
      </c>
      <c r="E530" s="62" t="s">
        <v>308</v>
      </c>
      <c r="F530" s="76">
        <v>0.66988618</v>
      </c>
      <c r="G530" s="76">
        <v>0.14380807999999998</v>
      </c>
      <c r="H530" s="77">
        <f t="shared" si="24"/>
        <v>3.6581957008257122</v>
      </c>
      <c r="I530" s="87">
        <v>1.2455874599999999</v>
      </c>
      <c r="J530" s="87">
        <v>0.18076057000000001</v>
      </c>
      <c r="K530" s="77">
        <f t="shared" si="25"/>
        <v>5.890813964572029</v>
      </c>
      <c r="L530" s="77">
        <f t="shared" si="26"/>
        <v>1.859401637454291</v>
      </c>
    </row>
    <row r="531" spans="1:12" x14ac:dyDescent="0.2">
      <c r="A531" s="62" t="s">
        <v>1448</v>
      </c>
      <c r="B531" s="62" t="s">
        <v>456</v>
      </c>
      <c r="C531" s="62" t="s">
        <v>1232</v>
      </c>
      <c r="D531" s="62" t="s">
        <v>306</v>
      </c>
      <c r="E531" s="62" t="s">
        <v>1438</v>
      </c>
      <c r="F531" s="76">
        <v>7.615978707</v>
      </c>
      <c r="G531" s="76">
        <v>7.2338102589999993</v>
      </c>
      <c r="H531" s="77">
        <f t="shared" si="24"/>
        <v>5.283086427716599E-2</v>
      </c>
      <c r="I531" s="87">
        <v>1.2371469099999999</v>
      </c>
      <c r="J531" s="87">
        <v>0.61428840000000007</v>
      </c>
      <c r="K531" s="77">
        <f t="shared" si="25"/>
        <v>1.0139512808641671</v>
      </c>
      <c r="L531" s="77">
        <f t="shared" si="26"/>
        <v>0.16244096229719146</v>
      </c>
    </row>
    <row r="532" spans="1:12" x14ac:dyDescent="0.2">
      <c r="A532" s="62" t="s">
        <v>2350</v>
      </c>
      <c r="B532" s="62" t="s">
        <v>855</v>
      </c>
      <c r="C532" s="62" t="s">
        <v>947</v>
      </c>
      <c r="D532" s="62" t="s">
        <v>306</v>
      </c>
      <c r="E532" s="62" t="s">
        <v>1438</v>
      </c>
      <c r="F532" s="76">
        <v>0.28914353999999998</v>
      </c>
      <c r="G532" s="76">
        <v>0.69605744999999997</v>
      </c>
      <c r="H532" s="77">
        <f t="shared" si="24"/>
        <v>-0.58459816786674723</v>
      </c>
      <c r="I532" s="87">
        <v>1.22996898</v>
      </c>
      <c r="J532" s="87">
        <v>1.310425E-2</v>
      </c>
      <c r="K532" s="77">
        <f t="shared" si="25"/>
        <v>92.860310967815792</v>
      </c>
      <c r="L532" s="77">
        <f t="shared" si="26"/>
        <v>4.253835240448395</v>
      </c>
    </row>
    <row r="533" spans="1:12" x14ac:dyDescent="0.2">
      <c r="A533" s="62" t="s">
        <v>2987</v>
      </c>
      <c r="B533" s="62" t="s">
        <v>2988</v>
      </c>
      <c r="C533" s="62" t="s">
        <v>2797</v>
      </c>
      <c r="D533" s="62" t="s">
        <v>306</v>
      </c>
      <c r="E533" s="62" t="s">
        <v>308</v>
      </c>
      <c r="F533" s="76">
        <v>1.4054324499999999</v>
      </c>
      <c r="G533" s="76">
        <v>0</v>
      </c>
      <c r="H533" s="77" t="str">
        <f t="shared" si="24"/>
        <v/>
      </c>
      <c r="I533" s="87">
        <v>1.2101684500000001</v>
      </c>
      <c r="J533" s="87">
        <v>0</v>
      </c>
      <c r="K533" s="77" t="str">
        <f t="shared" si="25"/>
        <v/>
      </c>
      <c r="L533" s="77">
        <f t="shared" si="26"/>
        <v>0.86106482741308565</v>
      </c>
    </row>
    <row r="534" spans="1:12" x14ac:dyDescent="0.2">
      <c r="A534" s="62" t="s">
        <v>2227</v>
      </c>
      <c r="B534" s="62" t="s">
        <v>1158</v>
      </c>
      <c r="C534" s="62" t="s">
        <v>219</v>
      </c>
      <c r="D534" s="62" t="s">
        <v>1149</v>
      </c>
      <c r="E534" s="62" t="s">
        <v>308</v>
      </c>
      <c r="F534" s="76">
        <v>2.41743467</v>
      </c>
      <c r="G534" s="76">
        <v>0.6857086899999999</v>
      </c>
      <c r="H534" s="77">
        <f t="shared" si="24"/>
        <v>2.5254543295929359</v>
      </c>
      <c r="I534" s="87">
        <v>1.19717326</v>
      </c>
      <c r="J534" s="87">
        <v>0.49541009000000003</v>
      </c>
      <c r="K534" s="77">
        <f t="shared" si="25"/>
        <v>1.416529828853506</v>
      </c>
      <c r="L534" s="77">
        <f t="shared" si="26"/>
        <v>0.49522465895634732</v>
      </c>
    </row>
    <row r="535" spans="1:12" x14ac:dyDescent="0.2">
      <c r="A535" s="62" t="s">
        <v>711</v>
      </c>
      <c r="B535" s="62" t="s">
        <v>833</v>
      </c>
      <c r="C535" s="62" t="s">
        <v>1232</v>
      </c>
      <c r="D535" s="62" t="s">
        <v>306</v>
      </c>
      <c r="E535" s="62" t="s">
        <v>308</v>
      </c>
      <c r="F535" s="76">
        <v>2.2190750299999999</v>
      </c>
      <c r="G535" s="76">
        <v>2.0125187800000002</v>
      </c>
      <c r="H535" s="77">
        <f t="shared" si="24"/>
        <v>0.10263568819963997</v>
      </c>
      <c r="I535" s="87">
        <v>1.1815978300000001</v>
      </c>
      <c r="J535" s="87">
        <v>0.54285158</v>
      </c>
      <c r="K535" s="77">
        <f t="shared" si="25"/>
        <v>1.1766498865122581</v>
      </c>
      <c r="L535" s="77">
        <f t="shared" si="26"/>
        <v>0.53247313138393526</v>
      </c>
    </row>
    <row r="536" spans="1:12" x14ac:dyDescent="0.2">
      <c r="A536" s="62" t="s">
        <v>2356</v>
      </c>
      <c r="B536" s="62" t="s">
        <v>151</v>
      </c>
      <c r="C536" s="62" t="s">
        <v>947</v>
      </c>
      <c r="D536" s="62" t="s">
        <v>306</v>
      </c>
      <c r="E536" s="62" t="s">
        <v>1438</v>
      </c>
      <c r="F536" s="76">
        <v>1.8764580000000003E-2</v>
      </c>
      <c r="G536" s="76">
        <v>3.5580000000000003E-4</v>
      </c>
      <c r="H536" s="77">
        <f t="shared" si="24"/>
        <v>51.739123102866785</v>
      </c>
      <c r="I536" s="87">
        <v>1.15414639</v>
      </c>
      <c r="J536" s="87">
        <v>0</v>
      </c>
      <c r="K536" s="77" t="str">
        <f t="shared" si="25"/>
        <v/>
      </c>
      <c r="L536" s="77">
        <f t="shared" si="26"/>
        <v>61.506646564964406</v>
      </c>
    </row>
    <row r="537" spans="1:12" x14ac:dyDescent="0.2">
      <c r="A537" s="62" t="s">
        <v>2226</v>
      </c>
      <c r="B537" s="62" t="s">
        <v>1173</v>
      </c>
      <c r="C537" s="62" t="s">
        <v>219</v>
      </c>
      <c r="D537" s="62" t="s">
        <v>1149</v>
      </c>
      <c r="E537" s="62" t="s">
        <v>308</v>
      </c>
      <c r="F537" s="76">
        <v>1.9668999199999999</v>
      </c>
      <c r="G537" s="76">
        <v>0.76272090000000003</v>
      </c>
      <c r="H537" s="77">
        <f t="shared" si="24"/>
        <v>1.5787937894451298</v>
      </c>
      <c r="I537" s="87">
        <v>1.1381387199999999</v>
      </c>
      <c r="J537" s="87">
        <v>1.3830505200000001</v>
      </c>
      <c r="K537" s="77">
        <f t="shared" si="25"/>
        <v>-0.17708087771081571</v>
      </c>
      <c r="L537" s="77">
        <f t="shared" si="26"/>
        <v>0.57864597401580042</v>
      </c>
    </row>
    <row r="538" spans="1:12" x14ac:dyDescent="0.2">
      <c r="A538" s="62" t="s">
        <v>303</v>
      </c>
      <c r="B538" s="62" t="s">
        <v>304</v>
      </c>
      <c r="C538" s="62" t="s">
        <v>1232</v>
      </c>
      <c r="D538" s="62" t="s">
        <v>306</v>
      </c>
      <c r="E538" s="62" t="s">
        <v>1438</v>
      </c>
      <c r="F538" s="76">
        <v>0.93738041000000005</v>
      </c>
      <c r="G538" s="76">
        <v>2.6837070399999998</v>
      </c>
      <c r="H538" s="77">
        <f t="shared" si="24"/>
        <v>-0.65071433057760286</v>
      </c>
      <c r="I538" s="87">
        <v>1.1367500500000001</v>
      </c>
      <c r="J538" s="87">
        <v>4.01437066</v>
      </c>
      <c r="K538" s="77">
        <f t="shared" si="25"/>
        <v>-0.71682982308365117</v>
      </c>
      <c r="L538" s="77">
        <f t="shared" si="26"/>
        <v>1.2126880803920363</v>
      </c>
    </row>
    <row r="539" spans="1:12" x14ac:dyDescent="0.2">
      <c r="A539" s="62" t="s">
        <v>2374</v>
      </c>
      <c r="B539" s="62" t="s">
        <v>220</v>
      </c>
      <c r="C539" s="62" t="s">
        <v>947</v>
      </c>
      <c r="D539" s="62" t="s">
        <v>306</v>
      </c>
      <c r="E539" s="62" t="s">
        <v>1438</v>
      </c>
      <c r="F539" s="76">
        <v>1.1736206100000002</v>
      </c>
      <c r="G539" s="76">
        <v>1.189512E-2</v>
      </c>
      <c r="H539" s="77">
        <f t="shared" si="24"/>
        <v>97.664041220265133</v>
      </c>
      <c r="I539" s="87">
        <v>1.13526572</v>
      </c>
      <c r="J539" s="87">
        <v>0</v>
      </c>
      <c r="K539" s="77" t="str">
        <f t="shared" si="25"/>
        <v/>
      </c>
      <c r="L539" s="77">
        <f t="shared" si="26"/>
        <v>0.96731917480556162</v>
      </c>
    </row>
    <row r="540" spans="1:12" x14ac:dyDescent="0.2">
      <c r="A540" s="62" t="s">
        <v>2191</v>
      </c>
      <c r="B540" s="62" t="s">
        <v>2188</v>
      </c>
      <c r="C540" s="62" t="s">
        <v>1378</v>
      </c>
      <c r="D540" s="62" t="s">
        <v>307</v>
      </c>
      <c r="E540" s="62" t="s">
        <v>308</v>
      </c>
      <c r="F540" s="76">
        <v>0</v>
      </c>
      <c r="G540" s="76">
        <v>0</v>
      </c>
      <c r="H540" s="77" t="str">
        <f t="shared" si="24"/>
        <v/>
      </c>
      <c r="I540" s="87">
        <v>1.1267855818743551</v>
      </c>
      <c r="J540" s="87">
        <v>0.71501684462846005</v>
      </c>
      <c r="K540" s="77">
        <f t="shared" si="25"/>
        <v>0.57588676454169407</v>
      </c>
      <c r="L540" s="77" t="str">
        <f t="shared" si="26"/>
        <v/>
      </c>
    </row>
    <row r="541" spans="1:12" x14ac:dyDescent="0.2">
      <c r="A541" s="62" t="s">
        <v>789</v>
      </c>
      <c r="B541" s="62" t="s">
        <v>790</v>
      </c>
      <c r="C541" s="62" t="s">
        <v>1227</v>
      </c>
      <c r="D541" s="62" t="s">
        <v>306</v>
      </c>
      <c r="E541" s="62" t="s">
        <v>1438</v>
      </c>
      <c r="F541" s="76">
        <v>1.7712329</v>
      </c>
      <c r="G541" s="76">
        <v>0.79659805000000006</v>
      </c>
      <c r="H541" s="77">
        <f t="shared" si="24"/>
        <v>1.2234964044915748</v>
      </c>
      <c r="I541" s="87">
        <v>1.0502058700000001</v>
      </c>
      <c r="J541" s="87">
        <v>0.31638835999999998</v>
      </c>
      <c r="K541" s="77">
        <f t="shared" si="25"/>
        <v>2.3193568499169821</v>
      </c>
      <c r="L541" s="77">
        <f t="shared" si="26"/>
        <v>0.5929236465740898</v>
      </c>
    </row>
    <row r="542" spans="1:12" x14ac:dyDescent="0.2">
      <c r="A542" s="62" t="s">
        <v>1921</v>
      </c>
      <c r="B542" s="62" t="s">
        <v>1922</v>
      </c>
      <c r="C542" s="62" t="s">
        <v>1378</v>
      </c>
      <c r="D542" s="62" t="s">
        <v>307</v>
      </c>
      <c r="E542" s="62" t="s">
        <v>308</v>
      </c>
      <c r="F542" s="76">
        <v>1.8335694299999998</v>
      </c>
      <c r="G542" s="76">
        <v>0.61182904000000005</v>
      </c>
      <c r="H542" s="77">
        <f t="shared" si="24"/>
        <v>1.9968656440367716</v>
      </c>
      <c r="I542" s="87">
        <v>1.02036781</v>
      </c>
      <c r="J542" s="87">
        <v>0</v>
      </c>
      <c r="K542" s="77" t="str">
        <f t="shared" si="25"/>
        <v/>
      </c>
      <c r="L542" s="77">
        <f t="shared" si="26"/>
        <v>0.5564925948836309</v>
      </c>
    </row>
    <row r="543" spans="1:12" x14ac:dyDescent="0.2">
      <c r="A543" s="62" t="s">
        <v>2603</v>
      </c>
      <c r="B543" s="62" t="s">
        <v>2124</v>
      </c>
      <c r="C543" s="62" t="s">
        <v>1226</v>
      </c>
      <c r="D543" s="62" t="s">
        <v>306</v>
      </c>
      <c r="E543" s="62" t="s">
        <v>308</v>
      </c>
      <c r="F543" s="76">
        <v>3.7556936359999997</v>
      </c>
      <c r="G543" s="76">
        <v>5.1137834</v>
      </c>
      <c r="H543" s="77">
        <f t="shared" si="24"/>
        <v>-0.26557436202714413</v>
      </c>
      <c r="I543" s="87">
        <v>1.0146039200000001</v>
      </c>
      <c r="J543" s="87">
        <v>0.90735383999999997</v>
      </c>
      <c r="K543" s="77">
        <f t="shared" si="25"/>
        <v>0.11820094352606714</v>
      </c>
      <c r="L543" s="77">
        <f t="shared" si="26"/>
        <v>0.27015087446818575</v>
      </c>
    </row>
    <row r="544" spans="1:12" x14ac:dyDescent="0.2">
      <c r="A544" s="62" t="s">
        <v>108</v>
      </c>
      <c r="B544" s="62" t="s">
        <v>109</v>
      </c>
      <c r="C544" s="62" t="s">
        <v>1233</v>
      </c>
      <c r="D544" s="62" t="s">
        <v>307</v>
      </c>
      <c r="E544" s="62" t="s">
        <v>308</v>
      </c>
      <c r="F544" s="76">
        <v>0.50562587000000003</v>
      </c>
      <c r="G544" s="76">
        <v>0.151006379</v>
      </c>
      <c r="H544" s="77">
        <f t="shared" si="24"/>
        <v>2.348374243183462</v>
      </c>
      <c r="I544" s="87">
        <v>0.96905982863522</v>
      </c>
      <c r="J544" s="87">
        <v>1.2848139999999999E-2</v>
      </c>
      <c r="K544" s="77">
        <f t="shared" si="25"/>
        <v>74.424133659441765</v>
      </c>
      <c r="L544" s="77">
        <f t="shared" si="26"/>
        <v>1.9165550778389167</v>
      </c>
    </row>
    <row r="545" spans="1:12" x14ac:dyDescent="0.2">
      <c r="A545" s="62" t="s">
        <v>2366</v>
      </c>
      <c r="B545" s="62" t="s">
        <v>359</v>
      </c>
      <c r="C545" s="62" t="s">
        <v>947</v>
      </c>
      <c r="D545" s="62" t="s">
        <v>306</v>
      </c>
      <c r="E545" s="62" t="s">
        <v>1438</v>
      </c>
      <c r="F545" s="76">
        <v>0.34673065999999997</v>
      </c>
      <c r="G545" s="76">
        <v>0.15316831</v>
      </c>
      <c r="H545" s="77">
        <f t="shared" si="24"/>
        <v>1.2637232205539122</v>
      </c>
      <c r="I545" s="87">
        <v>0.96268666000000003</v>
      </c>
      <c r="J545" s="87">
        <v>0.15413385000000002</v>
      </c>
      <c r="K545" s="77">
        <f t="shared" si="25"/>
        <v>5.2457835186754886</v>
      </c>
      <c r="L545" s="77">
        <f t="shared" si="26"/>
        <v>2.776468224644455</v>
      </c>
    </row>
    <row r="546" spans="1:12" x14ac:dyDescent="0.2">
      <c r="A546" s="62" t="s">
        <v>1855</v>
      </c>
      <c r="B546" s="62" t="s">
        <v>1856</v>
      </c>
      <c r="C546" s="62" t="s">
        <v>1232</v>
      </c>
      <c r="D546" s="62" t="s">
        <v>306</v>
      </c>
      <c r="E546" s="62" t="s">
        <v>1438</v>
      </c>
      <c r="F546" s="76">
        <v>4.4172421100000001</v>
      </c>
      <c r="G546" s="76">
        <v>0.88289371999999999</v>
      </c>
      <c r="H546" s="77">
        <f t="shared" si="24"/>
        <v>4.0031413860322846</v>
      </c>
      <c r="I546" s="87">
        <v>0.94832000000000005</v>
      </c>
      <c r="J546" s="87">
        <v>0</v>
      </c>
      <c r="K546" s="77" t="str">
        <f t="shared" si="25"/>
        <v/>
      </c>
      <c r="L546" s="77">
        <f t="shared" si="26"/>
        <v>0.21468599102891375</v>
      </c>
    </row>
    <row r="547" spans="1:12" x14ac:dyDescent="0.2">
      <c r="A547" s="62" t="s">
        <v>2405</v>
      </c>
      <c r="B547" s="62" t="s">
        <v>1719</v>
      </c>
      <c r="C547" s="62" t="s">
        <v>947</v>
      </c>
      <c r="D547" s="62" t="s">
        <v>306</v>
      </c>
      <c r="E547" s="62" t="s">
        <v>308</v>
      </c>
      <c r="F547" s="76">
        <v>0.32241666600000002</v>
      </c>
      <c r="G547" s="76">
        <v>0.29879528999999999</v>
      </c>
      <c r="H547" s="77">
        <f t="shared" si="24"/>
        <v>7.9055382700309762E-2</v>
      </c>
      <c r="I547" s="87">
        <v>0.94318701000000005</v>
      </c>
      <c r="J547" s="87">
        <v>0.28025715999999995</v>
      </c>
      <c r="K547" s="77">
        <f t="shared" si="25"/>
        <v>2.3654341248587554</v>
      </c>
      <c r="L547" s="77">
        <f t="shared" si="26"/>
        <v>2.9253667985016629</v>
      </c>
    </row>
    <row r="548" spans="1:12" x14ac:dyDescent="0.2">
      <c r="A548" s="62" t="s">
        <v>2225</v>
      </c>
      <c r="B548" s="62" t="s">
        <v>1172</v>
      </c>
      <c r="C548" s="62" t="s">
        <v>219</v>
      </c>
      <c r="D548" s="62" t="s">
        <v>1149</v>
      </c>
      <c r="E548" s="62" t="s">
        <v>308</v>
      </c>
      <c r="F548" s="76">
        <v>1.0380033100000001</v>
      </c>
      <c r="G548" s="76">
        <v>0.34349833000000002</v>
      </c>
      <c r="H548" s="77">
        <f t="shared" si="24"/>
        <v>2.0218583886565038</v>
      </c>
      <c r="I548" s="87">
        <v>0.90507708999999992</v>
      </c>
      <c r="J548" s="87">
        <v>7.9526241399999993</v>
      </c>
      <c r="K548" s="77">
        <f t="shared" si="25"/>
        <v>-0.88619139116010082</v>
      </c>
      <c r="L548" s="77">
        <f t="shared" si="26"/>
        <v>0.8719404661628678</v>
      </c>
    </row>
    <row r="549" spans="1:12" x14ac:dyDescent="0.2">
      <c r="A549" s="62" t="s">
        <v>2439</v>
      </c>
      <c r="B549" s="62" t="s">
        <v>2216</v>
      </c>
      <c r="C549" s="62" t="s">
        <v>947</v>
      </c>
      <c r="D549" s="62" t="s">
        <v>306</v>
      </c>
      <c r="E549" s="62" t="s">
        <v>1438</v>
      </c>
      <c r="F549" s="76">
        <v>0</v>
      </c>
      <c r="G549" s="76">
        <v>0</v>
      </c>
      <c r="H549" s="77" t="str">
        <f t="shared" si="24"/>
        <v/>
      </c>
      <c r="I549" s="87">
        <v>0.82821999999999996</v>
      </c>
      <c r="J549" s="87">
        <v>0</v>
      </c>
      <c r="K549" s="77" t="str">
        <f t="shared" si="25"/>
        <v/>
      </c>
      <c r="L549" s="77" t="str">
        <f t="shared" si="26"/>
        <v/>
      </c>
    </row>
    <row r="550" spans="1:12" x14ac:dyDescent="0.2">
      <c r="A550" s="62" t="s">
        <v>1584</v>
      </c>
      <c r="B550" s="62" t="s">
        <v>1256</v>
      </c>
      <c r="C550" s="62" t="s">
        <v>1230</v>
      </c>
      <c r="D550" s="62" t="s">
        <v>306</v>
      </c>
      <c r="E550" s="62" t="s">
        <v>1438</v>
      </c>
      <c r="F550" s="76">
        <v>0.72178023999999996</v>
      </c>
      <c r="G550" s="76">
        <v>0.27763697999999998</v>
      </c>
      <c r="H550" s="77">
        <f t="shared" si="24"/>
        <v>1.5997265926174533</v>
      </c>
      <c r="I550" s="87">
        <v>0.81115319999999991</v>
      </c>
      <c r="J550" s="87">
        <v>8.5593539999999996E-2</v>
      </c>
      <c r="K550" s="77">
        <f t="shared" si="25"/>
        <v>8.476803973757832</v>
      </c>
      <c r="L550" s="77">
        <f t="shared" si="26"/>
        <v>1.1238229519832794</v>
      </c>
    </row>
    <row r="551" spans="1:12" x14ac:dyDescent="0.2">
      <c r="A551" s="62" t="s">
        <v>419</v>
      </c>
      <c r="B551" s="62" t="s">
        <v>420</v>
      </c>
      <c r="C551" s="62" t="s">
        <v>1227</v>
      </c>
      <c r="D551" s="62" t="s">
        <v>306</v>
      </c>
      <c r="E551" s="62" t="s">
        <v>1438</v>
      </c>
      <c r="F551" s="76">
        <v>3.3553508299999999</v>
      </c>
      <c r="G551" s="76">
        <v>2.6804846370000002</v>
      </c>
      <c r="H551" s="77">
        <f t="shared" si="24"/>
        <v>0.25177021486506646</v>
      </c>
      <c r="I551" s="87">
        <v>0.80964100999999999</v>
      </c>
      <c r="J551" s="87">
        <v>1.9825202800000001</v>
      </c>
      <c r="K551" s="77">
        <f t="shared" si="25"/>
        <v>-0.59161022554583909</v>
      </c>
      <c r="L551" s="77">
        <f t="shared" si="26"/>
        <v>0.24129846654515111</v>
      </c>
    </row>
    <row r="552" spans="1:12" x14ac:dyDescent="0.2">
      <c r="A552" s="62" t="s">
        <v>706</v>
      </c>
      <c r="B552" s="62" t="s">
        <v>828</v>
      </c>
      <c r="C552" s="62" t="s">
        <v>1232</v>
      </c>
      <c r="D552" s="62" t="s">
        <v>306</v>
      </c>
      <c r="E552" s="62" t="s">
        <v>308</v>
      </c>
      <c r="F552" s="76">
        <v>0.35217433000000004</v>
      </c>
      <c r="G552" s="76">
        <v>3.1210340649999999</v>
      </c>
      <c r="H552" s="77">
        <f t="shared" si="24"/>
        <v>-0.8871610105287332</v>
      </c>
      <c r="I552" s="87">
        <v>0.80745752999999998</v>
      </c>
      <c r="J552" s="87">
        <v>0.63203954000000007</v>
      </c>
      <c r="K552" s="77">
        <f t="shared" si="25"/>
        <v>0.27754274677182367</v>
      </c>
      <c r="L552" s="77">
        <f t="shared" si="26"/>
        <v>2.2927779262048995</v>
      </c>
    </row>
    <row r="553" spans="1:12" x14ac:dyDescent="0.2">
      <c r="A553" s="62" t="s">
        <v>382</v>
      </c>
      <c r="B553" s="62" t="s">
        <v>625</v>
      </c>
      <c r="C553" s="62" t="s">
        <v>1227</v>
      </c>
      <c r="D553" s="62" t="s">
        <v>306</v>
      </c>
      <c r="E553" s="62" t="s">
        <v>1438</v>
      </c>
      <c r="F553" s="76">
        <v>0.29325772</v>
      </c>
      <c r="G553" s="76">
        <v>2.981058022</v>
      </c>
      <c r="H553" s="77">
        <f t="shared" si="24"/>
        <v>-0.90162629581988052</v>
      </c>
      <c r="I553" s="87">
        <v>0.80012952999999998</v>
      </c>
      <c r="J553" s="87">
        <v>1.8442875000000001</v>
      </c>
      <c r="K553" s="77">
        <f t="shared" si="25"/>
        <v>-0.56615791735290733</v>
      </c>
      <c r="L553" s="77">
        <f t="shared" si="26"/>
        <v>2.7284176184688333</v>
      </c>
    </row>
    <row r="554" spans="1:12" x14ac:dyDescent="0.2">
      <c r="A554" s="62" t="s">
        <v>2591</v>
      </c>
      <c r="B554" s="62" t="s">
        <v>1418</v>
      </c>
      <c r="C554" s="62" t="s">
        <v>1231</v>
      </c>
      <c r="D554" s="62" t="s">
        <v>307</v>
      </c>
      <c r="E554" s="62" t="s">
        <v>1438</v>
      </c>
      <c r="F554" s="76">
        <v>0.82311809999999996</v>
      </c>
      <c r="G554" s="76">
        <v>0.85748882999999998</v>
      </c>
      <c r="H554" s="77">
        <f t="shared" si="24"/>
        <v>-4.0083006095834484E-2</v>
      </c>
      <c r="I554" s="87">
        <v>0.78770877000000006</v>
      </c>
      <c r="J554" s="87">
        <v>8.9380050000000003E-2</v>
      </c>
      <c r="K554" s="77">
        <f t="shared" si="25"/>
        <v>7.8130267324755369</v>
      </c>
      <c r="L554" s="77">
        <f t="shared" si="26"/>
        <v>0.95698147082417473</v>
      </c>
    </row>
    <row r="555" spans="1:12" x14ac:dyDescent="0.2">
      <c r="A555" s="62" t="s">
        <v>2333</v>
      </c>
      <c r="B555" s="62" t="s">
        <v>1841</v>
      </c>
      <c r="C555" s="62" t="s">
        <v>947</v>
      </c>
      <c r="D555" s="62" t="s">
        <v>306</v>
      </c>
      <c r="E555" s="62" t="s">
        <v>308</v>
      </c>
      <c r="F555" s="76">
        <v>0.35192888999999999</v>
      </c>
      <c r="G555" s="76">
        <v>0.76141322999999994</v>
      </c>
      <c r="H555" s="77">
        <f t="shared" si="24"/>
        <v>-0.53779514705831943</v>
      </c>
      <c r="I555" s="87">
        <v>0.78718834999999998</v>
      </c>
      <c r="J555" s="87">
        <v>2.06051465</v>
      </c>
      <c r="K555" s="77">
        <f t="shared" si="25"/>
        <v>-0.61796517680667784</v>
      </c>
      <c r="L555" s="77">
        <f t="shared" si="26"/>
        <v>2.2367824079461052</v>
      </c>
    </row>
    <row r="556" spans="1:12" x14ac:dyDescent="0.2">
      <c r="A556" s="62" t="s">
        <v>2367</v>
      </c>
      <c r="B556" s="62" t="s">
        <v>361</v>
      </c>
      <c r="C556" s="62" t="s">
        <v>947</v>
      </c>
      <c r="D556" s="62" t="s">
        <v>306</v>
      </c>
      <c r="E556" s="62" t="s">
        <v>1438</v>
      </c>
      <c r="F556" s="76">
        <v>0.77398330000000004</v>
      </c>
      <c r="G556" s="76">
        <v>4.7673599999999997E-2</v>
      </c>
      <c r="H556" s="77">
        <f t="shared" si="24"/>
        <v>15.235050426231712</v>
      </c>
      <c r="I556" s="87">
        <v>0.77748289999999998</v>
      </c>
      <c r="J556" s="87">
        <v>3.2955599999999999E-3</v>
      </c>
      <c r="K556" s="77" t="str">
        <f t="shared" si="25"/>
        <v/>
      </c>
      <c r="L556" s="77">
        <f t="shared" si="26"/>
        <v>1.0045215445862978</v>
      </c>
    </row>
    <row r="557" spans="1:12" x14ac:dyDescent="0.2">
      <c r="A557" s="62" t="s">
        <v>2425</v>
      </c>
      <c r="B557" s="62" t="s">
        <v>1433</v>
      </c>
      <c r="C557" s="62" t="s">
        <v>947</v>
      </c>
      <c r="D557" s="62" t="s">
        <v>306</v>
      </c>
      <c r="E557" s="62" t="s">
        <v>1438</v>
      </c>
      <c r="F557" s="76">
        <v>3.3871896600000002</v>
      </c>
      <c r="G557" s="76">
        <v>4.6437626779999999</v>
      </c>
      <c r="H557" s="77">
        <f t="shared" si="24"/>
        <v>-0.27059372003506155</v>
      </c>
      <c r="I557" s="87">
        <v>0.76459513000000001</v>
      </c>
      <c r="J557" s="87">
        <v>1.3395143600000001</v>
      </c>
      <c r="K557" s="77">
        <f t="shared" si="25"/>
        <v>-0.42919975116952092</v>
      </c>
      <c r="L557" s="77">
        <f t="shared" si="26"/>
        <v>0.22573141948006537</v>
      </c>
    </row>
    <row r="558" spans="1:12" x14ac:dyDescent="0.2">
      <c r="A558" s="62" t="s">
        <v>2674</v>
      </c>
      <c r="B558" s="62" t="s">
        <v>1993</v>
      </c>
      <c r="C558" s="62" t="s">
        <v>1384</v>
      </c>
      <c r="D558" s="62" t="s">
        <v>306</v>
      </c>
      <c r="E558" s="62" t="s">
        <v>1438</v>
      </c>
      <c r="F558" s="76">
        <v>1.0642429</v>
      </c>
      <c r="G558" s="76">
        <v>2.2117867400000004</v>
      </c>
      <c r="H558" s="77">
        <f t="shared" si="24"/>
        <v>-0.51883114192103363</v>
      </c>
      <c r="I558" s="87">
        <v>0.742896</v>
      </c>
      <c r="J558" s="87">
        <v>65.410969100000003</v>
      </c>
      <c r="K558" s="77">
        <f t="shared" si="25"/>
        <v>-0.9886426388383841</v>
      </c>
      <c r="L558" s="77">
        <f t="shared" si="26"/>
        <v>0.6980511685819093</v>
      </c>
    </row>
    <row r="559" spans="1:12" x14ac:dyDescent="0.2">
      <c r="A559" s="62" t="s">
        <v>2420</v>
      </c>
      <c r="B559" s="62" t="s">
        <v>2193</v>
      </c>
      <c r="C559" s="62" t="s">
        <v>947</v>
      </c>
      <c r="D559" s="62" t="s">
        <v>306</v>
      </c>
      <c r="E559" s="62" t="s">
        <v>1438</v>
      </c>
      <c r="F559" s="76">
        <v>1.46439607</v>
      </c>
      <c r="G559" s="76">
        <v>1.3473940069999999</v>
      </c>
      <c r="H559" s="77">
        <f t="shared" si="24"/>
        <v>8.6835819657909541E-2</v>
      </c>
      <c r="I559" s="87">
        <v>0.73265362000000001</v>
      </c>
      <c r="J559" s="87">
        <v>0.87423262000000002</v>
      </c>
      <c r="K559" s="77">
        <f t="shared" si="25"/>
        <v>-0.16194659952176116</v>
      </c>
      <c r="L559" s="77">
        <f t="shared" si="26"/>
        <v>0.50031110777291277</v>
      </c>
    </row>
    <row r="560" spans="1:12" x14ac:dyDescent="0.2">
      <c r="A560" s="62" t="s">
        <v>2640</v>
      </c>
      <c r="B560" s="62" t="s">
        <v>474</v>
      </c>
      <c r="C560" s="62" t="s">
        <v>1226</v>
      </c>
      <c r="D560" s="62" t="s">
        <v>306</v>
      </c>
      <c r="E560" s="62" t="s">
        <v>1438</v>
      </c>
      <c r="F560" s="76">
        <v>0.33719477000000003</v>
      </c>
      <c r="G560" s="76">
        <v>1.0589474800000001</v>
      </c>
      <c r="H560" s="77">
        <f t="shared" si="24"/>
        <v>-0.68157554895923633</v>
      </c>
      <c r="I560" s="87">
        <v>0.73090712999999996</v>
      </c>
      <c r="J560" s="87">
        <v>0.34231397999999996</v>
      </c>
      <c r="K560" s="77">
        <f t="shared" si="25"/>
        <v>1.1351950919445359</v>
      </c>
      <c r="L560" s="77">
        <f t="shared" si="26"/>
        <v>2.1676111109315244</v>
      </c>
    </row>
    <row r="561" spans="1:12" x14ac:dyDescent="0.2">
      <c r="A561" s="62" t="s">
        <v>2262</v>
      </c>
      <c r="B561" s="62" t="s">
        <v>2263</v>
      </c>
      <c r="C561" s="62" t="s">
        <v>947</v>
      </c>
      <c r="D561" s="62" t="s">
        <v>306</v>
      </c>
      <c r="E561" s="62" t="s">
        <v>1438</v>
      </c>
      <c r="F561" s="76">
        <v>0.50612592000000001</v>
      </c>
      <c r="G561" s="76">
        <v>0.49827378499999997</v>
      </c>
      <c r="H561" s="77">
        <f t="shared" si="24"/>
        <v>1.5758675724832694E-2</v>
      </c>
      <c r="I561" s="87">
        <v>0.72845515000000005</v>
      </c>
      <c r="J561" s="87">
        <v>0.77232522999999997</v>
      </c>
      <c r="K561" s="77">
        <f t="shared" si="25"/>
        <v>-5.6802598563302054E-2</v>
      </c>
      <c r="L561" s="77">
        <f t="shared" si="26"/>
        <v>1.4392765144294528</v>
      </c>
    </row>
    <row r="562" spans="1:12" x14ac:dyDescent="0.2">
      <c r="A562" s="62" t="s">
        <v>2808</v>
      </c>
      <c r="B562" s="62" t="s">
        <v>2809</v>
      </c>
      <c r="C562" s="62" t="s">
        <v>2797</v>
      </c>
      <c r="D562" s="62" t="s">
        <v>306</v>
      </c>
      <c r="E562" s="62" t="s">
        <v>308</v>
      </c>
      <c r="F562" s="76">
        <v>0.82817595999999993</v>
      </c>
      <c r="G562" s="76">
        <v>7.3687702399999999</v>
      </c>
      <c r="H562" s="77">
        <f t="shared" si="24"/>
        <v>-0.88761001727202715</v>
      </c>
      <c r="I562" s="87">
        <v>0.72827069999999994</v>
      </c>
      <c r="J562" s="87">
        <v>7.6659560999999998</v>
      </c>
      <c r="K562" s="77">
        <f t="shared" si="25"/>
        <v>-0.90499936465850617</v>
      </c>
      <c r="L562" s="77">
        <f t="shared" si="26"/>
        <v>0.87936710937612828</v>
      </c>
    </row>
    <row r="563" spans="1:12" x14ac:dyDescent="0.2">
      <c r="A563" s="62" t="s">
        <v>2744</v>
      </c>
      <c r="B563" s="62" t="s">
        <v>252</v>
      </c>
      <c r="C563" s="62" t="s">
        <v>2780</v>
      </c>
      <c r="D563" s="62" t="s">
        <v>307</v>
      </c>
      <c r="E563" s="62" t="s">
        <v>308</v>
      </c>
      <c r="F563" s="76">
        <v>5.182079732</v>
      </c>
      <c r="G563" s="76">
        <v>5.9603243519999998</v>
      </c>
      <c r="H563" s="77">
        <f t="shared" si="24"/>
        <v>-0.1305708505173645</v>
      </c>
      <c r="I563" s="87">
        <v>0.72453170999999994</v>
      </c>
      <c r="J563" s="87">
        <v>20.25972191</v>
      </c>
      <c r="K563" s="77">
        <f t="shared" si="25"/>
        <v>-0.96423782551317361</v>
      </c>
      <c r="L563" s="77">
        <f t="shared" si="26"/>
        <v>0.13981485184913783</v>
      </c>
    </row>
    <row r="564" spans="1:12" x14ac:dyDescent="0.2">
      <c r="A564" s="62" t="s">
        <v>710</v>
      </c>
      <c r="B564" s="62" t="s">
        <v>832</v>
      </c>
      <c r="C564" s="62" t="s">
        <v>1232</v>
      </c>
      <c r="D564" s="62" t="s">
        <v>306</v>
      </c>
      <c r="E564" s="62" t="s">
        <v>308</v>
      </c>
      <c r="F564" s="76">
        <v>0.39807932000000001</v>
      </c>
      <c r="G564" s="76">
        <v>1.6861808700000001</v>
      </c>
      <c r="H564" s="77">
        <f t="shared" si="24"/>
        <v>-0.76391659573269854</v>
      </c>
      <c r="I564" s="87">
        <v>0.71661646000000001</v>
      </c>
      <c r="J564" s="87">
        <v>0.62239288999999998</v>
      </c>
      <c r="K564" s="77">
        <f t="shared" si="25"/>
        <v>0.15138921333114852</v>
      </c>
      <c r="L564" s="77">
        <f t="shared" si="26"/>
        <v>1.8001850987888544</v>
      </c>
    </row>
    <row r="565" spans="1:12" x14ac:dyDescent="0.2">
      <c r="A565" s="62" t="s">
        <v>1449</v>
      </c>
      <c r="B565" s="62" t="s">
        <v>302</v>
      </c>
      <c r="C565" s="62" t="s">
        <v>1232</v>
      </c>
      <c r="D565" s="62" t="s">
        <v>306</v>
      </c>
      <c r="E565" s="62" t="s">
        <v>1438</v>
      </c>
      <c r="F565" s="76">
        <v>5.5824905219999996</v>
      </c>
      <c r="G565" s="76">
        <v>6.774181445</v>
      </c>
      <c r="H565" s="77">
        <f t="shared" si="24"/>
        <v>-0.1759165934180259</v>
      </c>
      <c r="I565" s="87">
        <v>0.70169872</v>
      </c>
      <c r="J565" s="87">
        <v>0.11060155000000001</v>
      </c>
      <c r="K565" s="77">
        <f t="shared" si="25"/>
        <v>5.344384142898539</v>
      </c>
      <c r="L565" s="77">
        <f t="shared" si="26"/>
        <v>0.12569635671295459</v>
      </c>
    </row>
    <row r="566" spans="1:12" x14ac:dyDescent="0.2">
      <c r="A566" s="62" t="s">
        <v>2602</v>
      </c>
      <c r="B566" s="62" t="s">
        <v>471</v>
      </c>
      <c r="C566" s="62" t="s">
        <v>1231</v>
      </c>
      <c r="D566" s="62" t="s">
        <v>307</v>
      </c>
      <c r="E566" s="62" t="s">
        <v>1438</v>
      </c>
      <c r="F566" s="76">
        <v>0.80379237999999997</v>
      </c>
      <c r="G566" s="76">
        <v>4.68594797</v>
      </c>
      <c r="H566" s="77">
        <f t="shared" si="24"/>
        <v>-0.82846749790096363</v>
      </c>
      <c r="I566" s="87">
        <v>0.6948650500000001</v>
      </c>
      <c r="J566" s="87">
        <v>3.1341956899999999</v>
      </c>
      <c r="K566" s="77">
        <f t="shared" si="25"/>
        <v>-0.77829557604936905</v>
      </c>
      <c r="L566" s="77">
        <f t="shared" si="26"/>
        <v>0.86448325125948589</v>
      </c>
    </row>
    <row r="567" spans="1:12" x14ac:dyDescent="0.2">
      <c r="A567" s="62" t="s">
        <v>2531</v>
      </c>
      <c r="B567" s="62" t="s">
        <v>1721</v>
      </c>
      <c r="C567" s="62" t="s">
        <v>1226</v>
      </c>
      <c r="D567" s="62" t="s">
        <v>306</v>
      </c>
      <c r="E567" s="62" t="s">
        <v>308</v>
      </c>
      <c r="F567" s="76">
        <v>4.0486656349999999</v>
      </c>
      <c r="G567" s="76">
        <v>4.2874842790000001</v>
      </c>
      <c r="H567" s="77">
        <f t="shared" si="24"/>
        <v>-5.5701345698158766E-2</v>
      </c>
      <c r="I567" s="87">
        <v>0.68595026999999997</v>
      </c>
      <c r="J567" s="87">
        <v>0</v>
      </c>
      <c r="K567" s="77" t="str">
        <f t="shared" si="25"/>
        <v/>
      </c>
      <c r="L567" s="77">
        <f t="shared" si="26"/>
        <v>0.16942625838747485</v>
      </c>
    </row>
    <row r="568" spans="1:12" x14ac:dyDescent="0.2">
      <c r="A568" s="62" t="s">
        <v>1494</v>
      </c>
      <c r="B568" s="62" t="s">
        <v>1484</v>
      </c>
      <c r="C568" s="62" t="s">
        <v>1378</v>
      </c>
      <c r="D568" s="62" t="s">
        <v>307</v>
      </c>
      <c r="E568" s="62" t="s">
        <v>308</v>
      </c>
      <c r="F568" s="76">
        <v>0.74571944999999995</v>
      </c>
      <c r="G568" s="76">
        <v>3.1329559999999999E-2</v>
      </c>
      <c r="H568" s="77">
        <f t="shared" si="24"/>
        <v>22.802423334384521</v>
      </c>
      <c r="I568" s="87">
        <v>0.68533560999999998</v>
      </c>
      <c r="J568" s="87">
        <v>2.3408000000000001E-3</v>
      </c>
      <c r="K568" s="77" t="str">
        <f t="shared" si="25"/>
        <v/>
      </c>
      <c r="L568" s="77">
        <f t="shared" si="26"/>
        <v>0.91902606268349318</v>
      </c>
    </row>
    <row r="569" spans="1:12" x14ac:dyDescent="0.2">
      <c r="A569" s="62" t="s">
        <v>2476</v>
      </c>
      <c r="B569" s="62" t="s">
        <v>2477</v>
      </c>
      <c r="C569" s="62" t="s">
        <v>219</v>
      </c>
      <c r="D569" s="62" t="s">
        <v>1149</v>
      </c>
      <c r="E569" s="62" t="s">
        <v>308</v>
      </c>
      <c r="F569" s="76">
        <v>0.44744741999999998</v>
      </c>
      <c r="G569" s="76">
        <v>0.19595219</v>
      </c>
      <c r="H569" s="77">
        <f t="shared" si="24"/>
        <v>1.2834519991840865</v>
      </c>
      <c r="I569" s="87">
        <v>0.68101882999999996</v>
      </c>
      <c r="J569" s="87">
        <v>1.5422280500000001</v>
      </c>
      <c r="K569" s="77">
        <f t="shared" si="25"/>
        <v>-0.55841885381348111</v>
      </c>
      <c r="L569" s="77">
        <f t="shared" si="26"/>
        <v>1.5220086194708642</v>
      </c>
    </row>
    <row r="570" spans="1:12" x14ac:dyDescent="0.2">
      <c r="A570" s="62" t="s">
        <v>715</v>
      </c>
      <c r="B570" s="62" t="s">
        <v>837</v>
      </c>
      <c r="C570" s="62" t="s">
        <v>1232</v>
      </c>
      <c r="D570" s="62" t="s">
        <v>306</v>
      </c>
      <c r="E570" s="62" t="s">
        <v>308</v>
      </c>
      <c r="F570" s="76">
        <v>1.13140956</v>
      </c>
      <c r="G570" s="76">
        <v>1.1407400300000001</v>
      </c>
      <c r="H570" s="77">
        <f t="shared" si="24"/>
        <v>-8.179313213020234E-3</v>
      </c>
      <c r="I570" s="87">
        <v>0.67748390000000003</v>
      </c>
      <c r="J570" s="87">
        <v>0.66987517000000008</v>
      </c>
      <c r="K570" s="77">
        <f t="shared" si="25"/>
        <v>1.1358429660857539E-2</v>
      </c>
      <c r="L570" s="77">
        <f t="shared" si="26"/>
        <v>0.59879633684551858</v>
      </c>
    </row>
    <row r="571" spans="1:12" x14ac:dyDescent="0.2">
      <c r="A571" s="62" t="s">
        <v>1488</v>
      </c>
      <c r="B571" s="62" t="s">
        <v>1478</v>
      </c>
      <c r="C571" s="62" t="s">
        <v>1378</v>
      </c>
      <c r="D571" s="62" t="s">
        <v>307</v>
      </c>
      <c r="E571" s="62" t="s">
        <v>308</v>
      </c>
      <c r="F571" s="76">
        <v>1.73286279</v>
      </c>
      <c r="G571" s="76">
        <v>0.49331195</v>
      </c>
      <c r="H571" s="77">
        <f t="shared" si="24"/>
        <v>2.5127119665355764</v>
      </c>
      <c r="I571" s="87">
        <v>0.67701349</v>
      </c>
      <c r="J571" s="87">
        <v>3.4529699999999997E-2</v>
      </c>
      <c r="K571" s="77">
        <f t="shared" si="25"/>
        <v>18.606700608461704</v>
      </c>
      <c r="L571" s="77">
        <f t="shared" si="26"/>
        <v>0.390690765539492</v>
      </c>
    </row>
    <row r="572" spans="1:12" x14ac:dyDescent="0.2">
      <c r="A572" s="62" t="s">
        <v>349</v>
      </c>
      <c r="B572" s="62" t="s">
        <v>350</v>
      </c>
      <c r="C572" s="62" t="s">
        <v>1232</v>
      </c>
      <c r="D572" s="62" t="s">
        <v>306</v>
      </c>
      <c r="E572" s="62" t="s">
        <v>1438</v>
      </c>
      <c r="F572" s="76">
        <v>2.5602411899999997</v>
      </c>
      <c r="G572" s="76">
        <v>2.2369337650000003</v>
      </c>
      <c r="H572" s="77">
        <f t="shared" si="24"/>
        <v>0.14453151454844226</v>
      </c>
      <c r="I572" s="87">
        <v>0.67601579000000001</v>
      </c>
      <c r="J572" s="87">
        <v>0.12069041</v>
      </c>
      <c r="K572" s="77">
        <f t="shared" si="25"/>
        <v>4.6012386568245152</v>
      </c>
      <c r="L572" s="77">
        <f t="shared" si="26"/>
        <v>0.2640437911242261</v>
      </c>
    </row>
    <row r="573" spans="1:12" x14ac:dyDescent="0.2">
      <c r="A573" s="62" t="s">
        <v>2557</v>
      </c>
      <c r="B573" s="62" t="s">
        <v>264</v>
      </c>
      <c r="C573" s="62" t="s">
        <v>1231</v>
      </c>
      <c r="D573" s="62" t="s">
        <v>307</v>
      </c>
      <c r="E573" s="62" t="s">
        <v>1438</v>
      </c>
      <c r="F573" s="76">
        <v>1.1434028000000001</v>
      </c>
      <c r="G573" s="76">
        <v>0.45770995000000003</v>
      </c>
      <c r="H573" s="77">
        <f t="shared" si="24"/>
        <v>1.4980946994925497</v>
      </c>
      <c r="I573" s="87">
        <v>0.66801175999999995</v>
      </c>
      <c r="J573" s="87">
        <v>6.6006499999999996E-3</v>
      </c>
      <c r="K573" s="77" t="str">
        <f t="shared" si="25"/>
        <v/>
      </c>
      <c r="L573" s="77">
        <f t="shared" si="26"/>
        <v>0.58423134874254279</v>
      </c>
    </row>
    <row r="574" spans="1:12" x14ac:dyDescent="0.2">
      <c r="A574" s="62" t="s">
        <v>2573</v>
      </c>
      <c r="B574" s="62" t="s">
        <v>2173</v>
      </c>
      <c r="C574" s="62" t="s">
        <v>1231</v>
      </c>
      <c r="D574" s="62" t="s">
        <v>1149</v>
      </c>
      <c r="E574" s="62" t="s">
        <v>308</v>
      </c>
      <c r="F574" s="76">
        <v>0.66682302000000004</v>
      </c>
      <c r="G574" s="76">
        <v>0.47389419999999999</v>
      </c>
      <c r="H574" s="77">
        <f t="shared" si="24"/>
        <v>0.40711369752995519</v>
      </c>
      <c r="I574" s="87">
        <v>0.66691610999999995</v>
      </c>
      <c r="J574" s="87">
        <v>0.60389717000000009</v>
      </c>
      <c r="K574" s="77">
        <f t="shared" si="25"/>
        <v>0.10435375943225544</v>
      </c>
      <c r="L574" s="77">
        <f t="shared" si="26"/>
        <v>1.0001396022590821</v>
      </c>
    </row>
    <row r="575" spans="1:12" x14ac:dyDescent="0.2">
      <c r="A575" s="62" t="s">
        <v>2203</v>
      </c>
      <c r="B575" s="62" t="s">
        <v>2204</v>
      </c>
      <c r="C575" s="62" t="s">
        <v>219</v>
      </c>
      <c r="D575" s="62" t="s">
        <v>1149</v>
      </c>
      <c r="E575" s="62" t="s">
        <v>308</v>
      </c>
      <c r="F575" s="76">
        <v>1.2254216899999999</v>
      </c>
      <c r="G575" s="76">
        <v>0.61514572999999995</v>
      </c>
      <c r="H575" s="77">
        <f t="shared" si="24"/>
        <v>0.99208355067343157</v>
      </c>
      <c r="I575" s="87">
        <v>0.65803741000000004</v>
      </c>
      <c r="J575" s="87">
        <v>0.87112586453720497</v>
      </c>
      <c r="K575" s="77">
        <f t="shared" si="25"/>
        <v>-0.24461270547903025</v>
      </c>
      <c r="L575" s="77">
        <f t="shared" si="26"/>
        <v>0.53698854473515978</v>
      </c>
    </row>
    <row r="576" spans="1:12" x14ac:dyDescent="0.2">
      <c r="A576" s="62" t="s">
        <v>2618</v>
      </c>
      <c r="B576" s="62" t="s">
        <v>1419</v>
      </c>
      <c r="C576" s="62" t="s">
        <v>1231</v>
      </c>
      <c r="D576" s="62" t="s">
        <v>307</v>
      </c>
      <c r="E576" s="62" t="s">
        <v>1438</v>
      </c>
      <c r="F576" s="76">
        <v>0.96960099</v>
      </c>
      <c r="G576" s="76">
        <v>1.38911187</v>
      </c>
      <c r="H576" s="77">
        <f t="shared" si="24"/>
        <v>-0.30199934869176526</v>
      </c>
      <c r="I576" s="87">
        <v>0.64502303999999999</v>
      </c>
      <c r="J576" s="87">
        <v>2.47197E-3</v>
      </c>
      <c r="K576" s="77" t="str">
        <f t="shared" si="25"/>
        <v/>
      </c>
      <c r="L576" s="77">
        <f t="shared" si="26"/>
        <v>0.6652458554111006</v>
      </c>
    </row>
    <row r="577" spans="1:12" x14ac:dyDescent="0.2">
      <c r="A577" s="62" t="s">
        <v>2073</v>
      </c>
      <c r="B577" s="62" t="s">
        <v>859</v>
      </c>
      <c r="C577" s="62" t="s">
        <v>1232</v>
      </c>
      <c r="D577" s="62" t="s">
        <v>306</v>
      </c>
      <c r="E577" s="62" t="s">
        <v>1438</v>
      </c>
      <c r="F577" s="76">
        <v>5.1144457350000003</v>
      </c>
      <c r="G577" s="76">
        <v>0.47949885200000003</v>
      </c>
      <c r="H577" s="77">
        <f t="shared" si="24"/>
        <v>9.6662314490796746</v>
      </c>
      <c r="I577" s="87">
        <v>0.64197202118667496</v>
      </c>
      <c r="J577" s="87">
        <v>0.1971130144326185</v>
      </c>
      <c r="K577" s="77">
        <f t="shared" si="25"/>
        <v>2.2568728302114618</v>
      </c>
      <c r="L577" s="77">
        <f t="shared" si="26"/>
        <v>0.12552132810666627</v>
      </c>
    </row>
    <row r="578" spans="1:12" x14ac:dyDescent="0.2">
      <c r="A578" s="62" t="s">
        <v>315</v>
      </c>
      <c r="B578" s="62" t="s">
        <v>316</v>
      </c>
      <c r="C578" s="62" t="s">
        <v>1232</v>
      </c>
      <c r="D578" s="62" t="s">
        <v>306</v>
      </c>
      <c r="E578" s="62" t="s">
        <v>308</v>
      </c>
      <c r="F578" s="76">
        <v>1.2175085400000001</v>
      </c>
      <c r="G578" s="76">
        <v>1.36346973</v>
      </c>
      <c r="H578" s="77">
        <f t="shared" si="24"/>
        <v>-0.10705128745322423</v>
      </c>
      <c r="I578" s="87">
        <v>0.63719276000000002</v>
      </c>
      <c r="J578" s="87">
        <v>1.41774E-3</v>
      </c>
      <c r="K578" s="77" t="str">
        <f t="shared" si="25"/>
        <v/>
      </c>
      <c r="L578" s="77">
        <f t="shared" si="26"/>
        <v>0.52335793882809234</v>
      </c>
    </row>
    <row r="579" spans="1:12" x14ac:dyDescent="0.2">
      <c r="A579" s="62" t="s">
        <v>2337</v>
      </c>
      <c r="B579" s="62" t="s">
        <v>938</v>
      </c>
      <c r="C579" s="62" t="s">
        <v>947</v>
      </c>
      <c r="D579" s="62" t="s">
        <v>306</v>
      </c>
      <c r="E579" s="62" t="s">
        <v>308</v>
      </c>
      <c r="F579" s="76">
        <v>1.1298561299999998</v>
      </c>
      <c r="G579" s="76">
        <v>0.89738419700000005</v>
      </c>
      <c r="H579" s="77">
        <f t="shared" si="24"/>
        <v>0.25905507783306758</v>
      </c>
      <c r="I579" s="87">
        <v>0.63167219999999991</v>
      </c>
      <c r="J579" s="87">
        <v>0.30955572999999997</v>
      </c>
      <c r="K579" s="77">
        <f t="shared" si="25"/>
        <v>1.0405766677295878</v>
      </c>
      <c r="L579" s="77">
        <f t="shared" si="26"/>
        <v>0.55907312730161496</v>
      </c>
    </row>
    <row r="580" spans="1:12" x14ac:dyDescent="0.2">
      <c r="A580" s="62" t="s">
        <v>2607</v>
      </c>
      <c r="B580" s="62" t="s">
        <v>525</v>
      </c>
      <c r="C580" s="62" t="s">
        <v>1231</v>
      </c>
      <c r="D580" s="62" t="s">
        <v>307</v>
      </c>
      <c r="E580" s="62" t="s">
        <v>1438</v>
      </c>
      <c r="F580" s="76">
        <v>2.961355186</v>
      </c>
      <c r="G580" s="76">
        <v>1.12963572</v>
      </c>
      <c r="H580" s="77">
        <f t="shared" si="24"/>
        <v>1.621513407879843</v>
      </c>
      <c r="I580" s="87">
        <v>0.62479641000000008</v>
      </c>
      <c r="J580" s="87">
        <v>3.4072699999999997E-2</v>
      </c>
      <c r="K580" s="77">
        <f t="shared" si="25"/>
        <v>17.337155846175975</v>
      </c>
      <c r="L580" s="77">
        <f t="shared" si="26"/>
        <v>0.21098327311555395</v>
      </c>
    </row>
    <row r="581" spans="1:12" x14ac:dyDescent="0.2">
      <c r="A581" s="62" t="s">
        <v>2412</v>
      </c>
      <c r="B581" s="62" t="s">
        <v>431</v>
      </c>
      <c r="C581" s="62" t="s">
        <v>947</v>
      </c>
      <c r="D581" s="62" t="s">
        <v>306</v>
      </c>
      <c r="E581" s="62" t="s">
        <v>1438</v>
      </c>
      <c r="F581" s="76">
        <v>0.45184552</v>
      </c>
      <c r="G581" s="76">
        <v>0.24961127999999999</v>
      </c>
      <c r="H581" s="77">
        <f t="shared" si="24"/>
        <v>0.81019671867393184</v>
      </c>
      <c r="I581" s="87">
        <v>0.61216931000000008</v>
      </c>
      <c r="J581" s="87">
        <v>0.40540009000000005</v>
      </c>
      <c r="K581" s="77">
        <f t="shared" si="25"/>
        <v>0.51003742993742307</v>
      </c>
      <c r="L581" s="77">
        <f t="shared" si="26"/>
        <v>1.3548199172141844</v>
      </c>
    </row>
    <row r="582" spans="1:12" x14ac:dyDescent="0.2">
      <c r="A582" s="62" t="s">
        <v>1579</v>
      </c>
      <c r="B582" s="62" t="s">
        <v>673</v>
      </c>
      <c r="C582" s="62" t="s">
        <v>1227</v>
      </c>
      <c r="D582" s="62" t="s">
        <v>306</v>
      </c>
      <c r="E582" s="62" t="s">
        <v>1438</v>
      </c>
      <c r="F582" s="76">
        <v>13.581792556</v>
      </c>
      <c r="G582" s="76">
        <v>11.774217650000001</v>
      </c>
      <c r="H582" s="77">
        <f t="shared" si="24"/>
        <v>0.15351974625677145</v>
      </c>
      <c r="I582" s="87">
        <v>0.59708731000000004</v>
      </c>
      <c r="J582" s="87">
        <v>1.05500434</v>
      </c>
      <c r="K582" s="77">
        <f t="shared" si="25"/>
        <v>-0.4340427926580851</v>
      </c>
      <c r="L582" s="77">
        <f t="shared" si="26"/>
        <v>4.3962334687274104E-2</v>
      </c>
    </row>
    <row r="583" spans="1:12" x14ac:dyDescent="0.2">
      <c r="A583" s="62" t="s">
        <v>2721</v>
      </c>
      <c r="B583" s="62" t="s">
        <v>1375</v>
      </c>
      <c r="C583" s="62" t="s">
        <v>1226</v>
      </c>
      <c r="D583" s="62" t="s">
        <v>306</v>
      </c>
      <c r="E583" s="62" t="s">
        <v>1438</v>
      </c>
      <c r="F583" s="76">
        <v>0.59636694999999995</v>
      </c>
      <c r="G583" s="76">
        <v>0</v>
      </c>
      <c r="H583" s="77" t="str">
        <f t="shared" ref="H583:H646" si="27">IF(ISERROR(F583/G583-1),"",IF((F583/G583-1)&gt;10000%,"",F583/G583-1))</f>
        <v/>
      </c>
      <c r="I583" s="87">
        <v>0.59583350000000002</v>
      </c>
      <c r="J583" s="87">
        <v>0</v>
      </c>
      <c r="K583" s="77" t="str">
        <f t="shared" ref="K583:K646" si="28">IF(ISERROR(I583/J583-1),"",IF((I583/J583-1)&gt;10000%,"",I583/J583-1))</f>
        <v/>
      </c>
      <c r="L583" s="77">
        <f t="shared" ref="L583:L646" si="29">IF(ISERROR(I583/F583),"",IF(I583/F583&gt;10000%,"",I583/F583))</f>
        <v>0.99910550039702917</v>
      </c>
    </row>
    <row r="584" spans="1:12" x14ac:dyDescent="0.2">
      <c r="A584" s="62" t="s">
        <v>1909</v>
      </c>
      <c r="B584" s="62" t="s">
        <v>1910</v>
      </c>
      <c r="C584" s="62" t="s">
        <v>1378</v>
      </c>
      <c r="D584" s="62" t="s">
        <v>307</v>
      </c>
      <c r="E584" s="62" t="s">
        <v>308</v>
      </c>
      <c r="F584" s="76">
        <v>0</v>
      </c>
      <c r="G584" s="76">
        <v>0</v>
      </c>
      <c r="H584" s="77" t="str">
        <f t="shared" si="27"/>
        <v/>
      </c>
      <c r="I584" s="87">
        <v>0.59480008819638497</v>
      </c>
      <c r="J584" s="87">
        <v>0</v>
      </c>
      <c r="K584" s="77" t="str">
        <f t="shared" si="28"/>
        <v/>
      </c>
      <c r="L584" s="77" t="str">
        <f t="shared" si="29"/>
        <v/>
      </c>
    </row>
    <row r="585" spans="1:12" x14ac:dyDescent="0.2">
      <c r="A585" s="62" t="s">
        <v>2587</v>
      </c>
      <c r="B585" s="62" t="s">
        <v>878</v>
      </c>
      <c r="C585" s="62" t="s">
        <v>1231</v>
      </c>
      <c r="D585" s="62" t="s">
        <v>307</v>
      </c>
      <c r="E585" s="62" t="s">
        <v>308</v>
      </c>
      <c r="F585" s="76">
        <v>1.874282172</v>
      </c>
      <c r="G585" s="76">
        <v>1.2920954550000001</v>
      </c>
      <c r="H585" s="77">
        <f t="shared" si="27"/>
        <v>0.45057562484808833</v>
      </c>
      <c r="I585" s="87">
        <v>0.58747998999999995</v>
      </c>
      <c r="J585" s="87">
        <v>0.29267243999999998</v>
      </c>
      <c r="K585" s="77">
        <f t="shared" si="28"/>
        <v>1.0072952205544192</v>
      </c>
      <c r="L585" s="77">
        <f t="shared" si="29"/>
        <v>0.31344266022288131</v>
      </c>
    </row>
    <row r="586" spans="1:12" x14ac:dyDescent="0.2">
      <c r="A586" s="62" t="s">
        <v>483</v>
      </c>
      <c r="B586" s="62" t="s">
        <v>494</v>
      </c>
      <c r="C586" s="62" t="s">
        <v>1232</v>
      </c>
      <c r="D586" s="62" t="s">
        <v>306</v>
      </c>
      <c r="E586" s="62" t="s">
        <v>1438</v>
      </c>
      <c r="F586" s="76">
        <v>0.58226521999999992</v>
      </c>
      <c r="G586" s="76">
        <v>2.4717659999999999E-2</v>
      </c>
      <c r="H586" s="77">
        <f t="shared" si="27"/>
        <v>22.556648161678734</v>
      </c>
      <c r="I586" s="87">
        <v>0.58337041000000001</v>
      </c>
      <c r="J586" s="87">
        <v>0</v>
      </c>
      <c r="K586" s="77" t="str">
        <f t="shared" si="28"/>
        <v/>
      </c>
      <c r="L586" s="77">
        <f t="shared" si="29"/>
        <v>1.001898086923344</v>
      </c>
    </row>
    <row r="587" spans="1:12" x14ac:dyDescent="0.2">
      <c r="A587" s="62" t="s">
        <v>2545</v>
      </c>
      <c r="B587" s="62" t="s">
        <v>871</v>
      </c>
      <c r="C587" s="62" t="s">
        <v>1231</v>
      </c>
      <c r="D587" s="62" t="s">
        <v>307</v>
      </c>
      <c r="E587" s="62" t="s">
        <v>308</v>
      </c>
      <c r="F587" s="76">
        <v>2.4863934969999999</v>
      </c>
      <c r="G587" s="76">
        <v>3.0397287400000002</v>
      </c>
      <c r="H587" s="77">
        <f t="shared" si="27"/>
        <v>-0.18203441501822959</v>
      </c>
      <c r="I587" s="87">
        <v>0.58070151999999997</v>
      </c>
      <c r="J587" s="87">
        <v>2.3039460699999998</v>
      </c>
      <c r="K587" s="77">
        <f t="shared" si="28"/>
        <v>-0.74795351004027621</v>
      </c>
      <c r="L587" s="77">
        <f t="shared" si="29"/>
        <v>0.23355173696386158</v>
      </c>
    </row>
    <row r="588" spans="1:12" x14ac:dyDescent="0.2">
      <c r="A588" s="62" t="s">
        <v>2620</v>
      </c>
      <c r="B588" s="62" t="s">
        <v>2208</v>
      </c>
      <c r="C588" s="62" t="s">
        <v>1231</v>
      </c>
      <c r="D588" s="62" t="s">
        <v>1149</v>
      </c>
      <c r="E588" s="62" t="s">
        <v>308</v>
      </c>
      <c r="F588" s="76">
        <v>5.1732677899999997</v>
      </c>
      <c r="G588" s="76">
        <v>13.367454159999999</v>
      </c>
      <c r="H588" s="77">
        <f t="shared" si="27"/>
        <v>-0.61299528481046239</v>
      </c>
      <c r="I588" s="87">
        <v>0.58058114999999999</v>
      </c>
      <c r="J588" s="87">
        <v>59.526842039999998</v>
      </c>
      <c r="K588" s="77">
        <f t="shared" si="28"/>
        <v>-0.99024673357256432</v>
      </c>
      <c r="L588" s="77">
        <f t="shared" si="29"/>
        <v>0.11222715961510278</v>
      </c>
    </row>
    <row r="589" spans="1:12" x14ac:dyDescent="0.2">
      <c r="A589" s="62" t="s">
        <v>2610</v>
      </c>
      <c r="B589" s="62" t="s">
        <v>753</v>
      </c>
      <c r="C589" s="62" t="s">
        <v>1231</v>
      </c>
      <c r="D589" s="62" t="s">
        <v>307</v>
      </c>
      <c r="E589" s="62" t="s">
        <v>308</v>
      </c>
      <c r="F589" s="76">
        <v>1.941009065</v>
      </c>
      <c r="G589" s="76">
        <v>2.4130437689999997</v>
      </c>
      <c r="H589" s="77">
        <f t="shared" si="27"/>
        <v>-0.19561796187212044</v>
      </c>
      <c r="I589" s="87">
        <v>0.57799581999999994</v>
      </c>
      <c r="J589" s="87">
        <v>0.10698094999999999</v>
      </c>
      <c r="K589" s="77">
        <f t="shared" si="28"/>
        <v>4.4027919924061241</v>
      </c>
      <c r="L589" s="77">
        <f t="shared" si="29"/>
        <v>0.29778110284095965</v>
      </c>
    </row>
    <row r="590" spans="1:12" x14ac:dyDescent="0.2">
      <c r="A590" s="62" t="s">
        <v>2071</v>
      </c>
      <c r="B590" s="62" t="s">
        <v>851</v>
      </c>
      <c r="C590" s="62" t="s">
        <v>1232</v>
      </c>
      <c r="D590" s="62" t="s">
        <v>306</v>
      </c>
      <c r="E590" s="62" t="s">
        <v>1438</v>
      </c>
      <c r="F590" s="76">
        <v>1.9333808400000001</v>
      </c>
      <c r="G590" s="76">
        <v>0.19025463000000001</v>
      </c>
      <c r="H590" s="77">
        <f t="shared" si="27"/>
        <v>9.1620698534379947</v>
      </c>
      <c r="I590" s="87">
        <v>0.56544000000000005</v>
      </c>
      <c r="J590" s="87">
        <v>0</v>
      </c>
      <c r="K590" s="77" t="str">
        <f t="shared" si="28"/>
        <v/>
      </c>
      <c r="L590" s="77">
        <f t="shared" si="29"/>
        <v>0.2924617790253885</v>
      </c>
    </row>
    <row r="591" spans="1:12" x14ac:dyDescent="0.2">
      <c r="A591" s="62" t="s">
        <v>2325</v>
      </c>
      <c r="B591" s="62" t="s">
        <v>174</v>
      </c>
      <c r="C591" s="62" t="s">
        <v>947</v>
      </c>
      <c r="D591" s="62" t="s">
        <v>306</v>
      </c>
      <c r="E591" s="62" t="s">
        <v>1438</v>
      </c>
      <c r="F591" s="76">
        <v>0.40663880200000002</v>
      </c>
      <c r="G591" s="76">
        <v>0.353995475</v>
      </c>
      <c r="H591" s="77">
        <f t="shared" si="27"/>
        <v>0.14871186418413962</v>
      </c>
      <c r="I591" s="87">
        <v>0.56211049999999996</v>
      </c>
      <c r="J591" s="87">
        <v>1.5440492699999999</v>
      </c>
      <c r="K591" s="77">
        <f t="shared" si="28"/>
        <v>-0.63595041238548045</v>
      </c>
      <c r="L591" s="77">
        <f t="shared" si="29"/>
        <v>1.3823336514748041</v>
      </c>
    </row>
    <row r="592" spans="1:12" x14ac:dyDescent="0.2">
      <c r="A592" s="62" t="s">
        <v>2592</v>
      </c>
      <c r="B592" s="62" t="s">
        <v>30</v>
      </c>
      <c r="C592" s="62" t="s">
        <v>1231</v>
      </c>
      <c r="D592" s="62" t="s">
        <v>1149</v>
      </c>
      <c r="E592" s="62" t="s">
        <v>1438</v>
      </c>
      <c r="F592" s="76">
        <v>2.419289021</v>
      </c>
      <c r="G592" s="76">
        <v>1.2411378850000001</v>
      </c>
      <c r="H592" s="77">
        <f t="shared" si="27"/>
        <v>0.94925080463561851</v>
      </c>
      <c r="I592" s="87">
        <v>0.53302380279982498</v>
      </c>
      <c r="J592" s="87">
        <v>0.67549501000000001</v>
      </c>
      <c r="K592" s="77">
        <f t="shared" si="28"/>
        <v>-0.21091378188000975</v>
      </c>
      <c r="L592" s="77">
        <f t="shared" si="29"/>
        <v>0.22032249895446659</v>
      </c>
    </row>
    <row r="593" spans="1:12" x14ac:dyDescent="0.2">
      <c r="A593" s="62" t="s">
        <v>372</v>
      </c>
      <c r="B593" s="62" t="s">
        <v>813</v>
      </c>
      <c r="C593" s="62" t="s">
        <v>1227</v>
      </c>
      <c r="D593" s="62" t="s">
        <v>306</v>
      </c>
      <c r="E593" s="62" t="s">
        <v>1438</v>
      </c>
      <c r="F593" s="76">
        <v>1.4746267500000001</v>
      </c>
      <c r="G593" s="76">
        <v>1.2584900530000001</v>
      </c>
      <c r="H593" s="77">
        <f t="shared" si="27"/>
        <v>0.17174287272654354</v>
      </c>
      <c r="I593" s="87">
        <v>0.52732893000000003</v>
      </c>
      <c r="J593" s="87">
        <v>0.21171053000000001</v>
      </c>
      <c r="K593" s="77">
        <f t="shared" si="28"/>
        <v>1.4908016148275669</v>
      </c>
      <c r="L593" s="77">
        <f t="shared" si="29"/>
        <v>0.35760163037867038</v>
      </c>
    </row>
    <row r="594" spans="1:12" x14ac:dyDescent="0.2">
      <c r="A594" s="62" t="s">
        <v>2086</v>
      </c>
      <c r="B594" s="62" t="s">
        <v>2087</v>
      </c>
      <c r="C594" s="62" t="s">
        <v>1232</v>
      </c>
      <c r="D594" s="62" t="s">
        <v>306</v>
      </c>
      <c r="E594" s="62" t="s">
        <v>1438</v>
      </c>
      <c r="F594" s="76">
        <v>0.55229713999999996</v>
      </c>
      <c r="G594" s="76">
        <v>1.6560800000000001E-2</v>
      </c>
      <c r="H594" s="77">
        <f t="shared" si="27"/>
        <v>32.349665475097815</v>
      </c>
      <c r="I594" s="87">
        <v>0.52616901000000005</v>
      </c>
      <c r="J594" s="87">
        <v>0</v>
      </c>
      <c r="K594" s="77" t="str">
        <f t="shared" si="28"/>
        <v/>
      </c>
      <c r="L594" s="77">
        <f t="shared" si="29"/>
        <v>0.95269189697415435</v>
      </c>
    </row>
    <row r="595" spans="1:12" x14ac:dyDescent="0.2">
      <c r="A595" s="62" t="s">
        <v>800</v>
      </c>
      <c r="B595" s="62" t="s">
        <v>801</v>
      </c>
      <c r="C595" s="62" t="s">
        <v>1227</v>
      </c>
      <c r="D595" s="62" t="s">
        <v>306</v>
      </c>
      <c r="E595" s="62" t="s">
        <v>1438</v>
      </c>
      <c r="F595" s="76">
        <v>2.5588348459999999</v>
      </c>
      <c r="G595" s="76">
        <v>2.161358538</v>
      </c>
      <c r="H595" s="77">
        <f t="shared" si="27"/>
        <v>0.18390114412382608</v>
      </c>
      <c r="I595" s="87">
        <v>0.52290378999999998</v>
      </c>
      <c r="J595" s="87">
        <v>3.8652478800000001</v>
      </c>
      <c r="K595" s="77">
        <f t="shared" si="28"/>
        <v>-0.86471662200355437</v>
      </c>
      <c r="L595" s="77">
        <f t="shared" si="29"/>
        <v>0.20435230152403513</v>
      </c>
    </row>
    <row r="596" spans="1:12" x14ac:dyDescent="0.2">
      <c r="A596" s="62" t="s">
        <v>2432</v>
      </c>
      <c r="B596" s="62" t="s">
        <v>2083</v>
      </c>
      <c r="C596" s="62" t="s">
        <v>947</v>
      </c>
      <c r="D596" s="62" t="s">
        <v>306</v>
      </c>
      <c r="E596" s="62" t="s">
        <v>1438</v>
      </c>
      <c r="F596" s="76">
        <v>0.27513415000000002</v>
      </c>
      <c r="G596" s="76">
        <v>0</v>
      </c>
      <c r="H596" s="77" t="str">
        <f t="shared" si="27"/>
        <v/>
      </c>
      <c r="I596" s="87">
        <v>0.51443430999999995</v>
      </c>
      <c r="J596" s="87">
        <v>0</v>
      </c>
      <c r="K596" s="77" t="str">
        <f t="shared" si="28"/>
        <v/>
      </c>
      <c r="L596" s="77">
        <f t="shared" si="29"/>
        <v>1.8697581161771446</v>
      </c>
    </row>
    <row r="597" spans="1:12" x14ac:dyDescent="0.2">
      <c r="A597" s="62" t="s">
        <v>2760</v>
      </c>
      <c r="B597" s="62" t="s">
        <v>894</v>
      </c>
      <c r="C597" s="62" t="s">
        <v>2780</v>
      </c>
      <c r="D597" s="62" t="s">
        <v>306</v>
      </c>
      <c r="E597" s="62" t="s">
        <v>1438</v>
      </c>
      <c r="F597" s="76">
        <v>4.9969030910000001</v>
      </c>
      <c r="G597" s="76">
        <v>2.7948999589999999</v>
      </c>
      <c r="H597" s="77">
        <f t="shared" si="27"/>
        <v>0.78786474088606195</v>
      </c>
      <c r="I597" s="87">
        <v>0.50853263000000004</v>
      </c>
      <c r="J597" s="87">
        <v>6.0013799999999997E-3</v>
      </c>
      <c r="K597" s="77">
        <f t="shared" si="28"/>
        <v>83.735949065048388</v>
      </c>
      <c r="L597" s="77">
        <f t="shared" si="29"/>
        <v>0.10176956021339019</v>
      </c>
    </row>
    <row r="598" spans="1:12" x14ac:dyDescent="0.2">
      <c r="A598" s="62" t="s">
        <v>212</v>
      </c>
      <c r="B598" s="62" t="s">
        <v>213</v>
      </c>
      <c r="C598" s="62" t="s">
        <v>219</v>
      </c>
      <c r="D598" s="62" t="s">
        <v>307</v>
      </c>
      <c r="E598" s="62" t="s">
        <v>1438</v>
      </c>
      <c r="F598" s="76">
        <v>2.4520991169999999</v>
      </c>
      <c r="G598" s="76">
        <v>1.4137500000000001E-2</v>
      </c>
      <c r="H598" s="77" t="str">
        <f t="shared" si="27"/>
        <v/>
      </c>
      <c r="I598" s="87">
        <v>0.50157151</v>
      </c>
      <c r="J598" s="87">
        <v>0</v>
      </c>
      <c r="K598" s="77" t="str">
        <f t="shared" si="28"/>
        <v/>
      </c>
      <c r="L598" s="77">
        <f t="shared" si="29"/>
        <v>0.20454781233054048</v>
      </c>
    </row>
    <row r="599" spans="1:12" x14ac:dyDescent="0.2">
      <c r="A599" s="62" t="s">
        <v>2732</v>
      </c>
      <c r="B599" s="62" t="s">
        <v>2733</v>
      </c>
      <c r="C599" s="62" t="s">
        <v>1231</v>
      </c>
      <c r="D599" s="62" t="s">
        <v>1149</v>
      </c>
      <c r="E599" s="62" t="s">
        <v>308</v>
      </c>
      <c r="F599" s="76">
        <v>1.83511001</v>
      </c>
      <c r="G599" s="76">
        <v>0.64347151000000002</v>
      </c>
      <c r="H599" s="77">
        <f t="shared" si="27"/>
        <v>1.8518900704710295</v>
      </c>
      <c r="I599" s="87">
        <v>0.50144999999999995</v>
      </c>
      <c r="J599" s="87">
        <v>1.97583943</v>
      </c>
      <c r="K599" s="77">
        <f t="shared" si="28"/>
        <v>-0.74620913400842492</v>
      </c>
      <c r="L599" s="77">
        <f t="shared" si="29"/>
        <v>0.27325337296808705</v>
      </c>
    </row>
    <row r="600" spans="1:12" x14ac:dyDescent="0.2">
      <c r="A600" s="62" t="s">
        <v>35</v>
      </c>
      <c r="B600" s="62" t="s">
        <v>768</v>
      </c>
      <c r="C600" s="62" t="s">
        <v>1230</v>
      </c>
      <c r="D600" s="62" t="s">
        <v>306</v>
      </c>
      <c r="E600" s="62" t="s">
        <v>1438</v>
      </c>
      <c r="F600" s="76">
        <v>0.73905370999999997</v>
      </c>
      <c r="G600" s="76">
        <v>0.366991607</v>
      </c>
      <c r="H600" s="77">
        <f t="shared" si="27"/>
        <v>1.0138163813648196</v>
      </c>
      <c r="I600" s="87">
        <v>0.49458178000000003</v>
      </c>
      <c r="J600" s="87">
        <v>0.22702017000000002</v>
      </c>
      <c r="K600" s="77">
        <f t="shared" si="28"/>
        <v>1.1785807842536635</v>
      </c>
      <c r="L600" s="77">
        <f t="shared" si="29"/>
        <v>0.66920952199806971</v>
      </c>
    </row>
    <row r="601" spans="1:12" x14ac:dyDescent="0.2">
      <c r="A601" s="62" t="s">
        <v>771</v>
      </c>
      <c r="B601" s="62" t="s">
        <v>772</v>
      </c>
      <c r="C601" s="62" t="s">
        <v>1227</v>
      </c>
      <c r="D601" s="62" t="s">
        <v>306</v>
      </c>
      <c r="E601" s="62" t="s">
        <v>1438</v>
      </c>
      <c r="F601" s="76">
        <v>5.6982752570000006</v>
      </c>
      <c r="G601" s="76">
        <v>14.639161979000001</v>
      </c>
      <c r="H601" s="77">
        <f t="shared" si="27"/>
        <v>-0.61075126669311919</v>
      </c>
      <c r="I601" s="87">
        <v>0.49453238999999999</v>
      </c>
      <c r="J601" s="87">
        <v>69.100553230000003</v>
      </c>
      <c r="K601" s="77">
        <f t="shared" si="28"/>
        <v>-0.99284329333292087</v>
      </c>
      <c r="L601" s="77">
        <f t="shared" si="29"/>
        <v>8.6786328791768286E-2</v>
      </c>
    </row>
    <row r="602" spans="1:12" x14ac:dyDescent="0.2">
      <c r="A602" s="62" t="s">
        <v>2555</v>
      </c>
      <c r="B602" s="62" t="s">
        <v>93</v>
      </c>
      <c r="C602" s="62" t="s">
        <v>1226</v>
      </c>
      <c r="D602" s="62" t="s">
        <v>306</v>
      </c>
      <c r="E602" s="62" t="s">
        <v>1438</v>
      </c>
      <c r="F602" s="76">
        <v>2.1287817059999998</v>
      </c>
      <c r="G602" s="76">
        <v>2.1203991609999999</v>
      </c>
      <c r="H602" s="77">
        <f t="shared" si="27"/>
        <v>3.9532863218294523E-3</v>
      </c>
      <c r="I602" s="87">
        <v>0.46736384999999997</v>
      </c>
      <c r="J602" s="87">
        <v>5.5865289999999998E-2</v>
      </c>
      <c r="K602" s="77">
        <f t="shared" si="28"/>
        <v>7.3659075250482005</v>
      </c>
      <c r="L602" s="77">
        <f t="shared" si="29"/>
        <v>0.21954522095089821</v>
      </c>
    </row>
    <row r="603" spans="1:12" x14ac:dyDescent="0.2">
      <c r="A603" s="62" t="s">
        <v>2190</v>
      </c>
      <c r="B603" s="62" t="s">
        <v>2182</v>
      </c>
      <c r="C603" s="62" t="s">
        <v>1378</v>
      </c>
      <c r="D603" s="62" t="s">
        <v>307</v>
      </c>
      <c r="E603" s="62" t="s">
        <v>308</v>
      </c>
      <c r="F603" s="76">
        <v>0.12988395</v>
      </c>
      <c r="G603" s="76">
        <v>2.4293850000000001E-3</v>
      </c>
      <c r="H603" s="77">
        <f t="shared" si="27"/>
        <v>52.463716125686126</v>
      </c>
      <c r="I603" s="87">
        <v>0.46490932594232803</v>
      </c>
      <c r="J603" s="87">
        <v>0.71264915859255495</v>
      </c>
      <c r="K603" s="77">
        <f t="shared" si="28"/>
        <v>-0.34763225307036105</v>
      </c>
      <c r="L603" s="77">
        <f t="shared" si="29"/>
        <v>3.579420905680248</v>
      </c>
    </row>
    <row r="604" spans="1:12" x14ac:dyDescent="0.2">
      <c r="A604" s="62" t="s">
        <v>2455</v>
      </c>
      <c r="B604" s="62" t="s">
        <v>685</v>
      </c>
      <c r="C604" s="62" t="s">
        <v>947</v>
      </c>
      <c r="D604" s="62" t="s">
        <v>307</v>
      </c>
      <c r="E604" s="62" t="s">
        <v>308</v>
      </c>
      <c r="F604" s="76">
        <v>0.3921057</v>
      </c>
      <c r="G604" s="76">
        <v>8.106060000000001E-2</v>
      </c>
      <c r="H604" s="77">
        <f t="shared" si="27"/>
        <v>3.8371921747433397</v>
      </c>
      <c r="I604" s="87">
        <v>0.43737229999999999</v>
      </c>
      <c r="J604" s="87">
        <v>8.3208600000000008E-2</v>
      </c>
      <c r="K604" s="77">
        <f t="shared" si="28"/>
        <v>4.2563352826510714</v>
      </c>
      <c r="L604" s="77">
        <f t="shared" si="29"/>
        <v>1.1154448915177719</v>
      </c>
    </row>
    <row r="605" spans="1:12" x14ac:dyDescent="0.2">
      <c r="A605" s="62" t="s">
        <v>2369</v>
      </c>
      <c r="B605" s="62" t="s">
        <v>360</v>
      </c>
      <c r="C605" s="62" t="s">
        <v>947</v>
      </c>
      <c r="D605" s="62" t="s">
        <v>306</v>
      </c>
      <c r="E605" s="62" t="s">
        <v>1438</v>
      </c>
      <c r="F605" s="76">
        <v>0.45342505</v>
      </c>
      <c r="G605" s="76">
        <v>0.14676445999999999</v>
      </c>
      <c r="H605" s="77">
        <f t="shared" si="27"/>
        <v>2.089474454510309</v>
      </c>
      <c r="I605" s="87">
        <v>0.43346037999999998</v>
      </c>
      <c r="J605" s="87">
        <v>0.17155317</v>
      </c>
      <c r="K605" s="77">
        <f t="shared" si="28"/>
        <v>1.5266824273780539</v>
      </c>
      <c r="L605" s="77">
        <f t="shared" si="29"/>
        <v>0.9559691949088388</v>
      </c>
    </row>
    <row r="606" spans="1:12" x14ac:dyDescent="0.2">
      <c r="A606" s="62" t="s">
        <v>120</v>
      </c>
      <c r="B606" s="62" t="s">
        <v>121</v>
      </c>
      <c r="C606" s="62" t="s">
        <v>1233</v>
      </c>
      <c r="D606" s="62" t="s">
        <v>307</v>
      </c>
      <c r="E606" s="62" t="s">
        <v>308</v>
      </c>
      <c r="F606" s="76">
        <v>0.48447696399999995</v>
      </c>
      <c r="G606" s="76">
        <v>0.38218582600000001</v>
      </c>
      <c r="H606" s="77">
        <f t="shared" si="27"/>
        <v>0.26764764949707986</v>
      </c>
      <c r="I606" s="87">
        <v>0.42308674000000002</v>
      </c>
      <c r="J606" s="87">
        <v>1.64018E-3</v>
      </c>
      <c r="K606" s="77" t="str">
        <f t="shared" si="28"/>
        <v/>
      </c>
      <c r="L606" s="77">
        <f t="shared" si="29"/>
        <v>0.87328556657649481</v>
      </c>
    </row>
    <row r="607" spans="1:12" x14ac:dyDescent="0.2">
      <c r="A607" s="62" t="s">
        <v>1495</v>
      </c>
      <c r="B607" s="62" t="s">
        <v>1485</v>
      </c>
      <c r="C607" s="62" t="s">
        <v>1378</v>
      </c>
      <c r="D607" s="62" t="s">
        <v>307</v>
      </c>
      <c r="E607" s="62" t="s">
        <v>308</v>
      </c>
      <c r="F607" s="76">
        <v>0.93542358999999997</v>
      </c>
      <c r="G607" s="76">
        <v>0.29926952000000001</v>
      </c>
      <c r="H607" s="77">
        <f t="shared" si="27"/>
        <v>2.1256894788349978</v>
      </c>
      <c r="I607" s="87">
        <v>0.41240850000000001</v>
      </c>
      <c r="J607" s="87">
        <v>0</v>
      </c>
      <c r="K607" s="77" t="str">
        <f t="shared" si="28"/>
        <v/>
      </c>
      <c r="L607" s="77">
        <f t="shared" si="29"/>
        <v>0.44087887499180989</v>
      </c>
    </row>
    <row r="608" spans="1:12" x14ac:dyDescent="0.2">
      <c r="A608" s="62" t="s">
        <v>2743</v>
      </c>
      <c r="B608" s="62" t="s">
        <v>363</v>
      </c>
      <c r="C608" s="62" t="s">
        <v>2780</v>
      </c>
      <c r="D608" s="62" t="s">
        <v>307</v>
      </c>
      <c r="E608" s="62" t="s">
        <v>308</v>
      </c>
      <c r="F608" s="76">
        <v>21.083451149999998</v>
      </c>
      <c r="G608" s="76">
        <v>9.2609132200000008</v>
      </c>
      <c r="H608" s="77">
        <f t="shared" si="27"/>
        <v>1.2766060591592496</v>
      </c>
      <c r="I608" s="87">
        <v>0.41067171000000002</v>
      </c>
      <c r="J608" s="87">
        <v>1.3766173899999998</v>
      </c>
      <c r="K608" s="77">
        <f t="shared" si="28"/>
        <v>-0.70168057371409498</v>
      </c>
      <c r="L608" s="77">
        <f t="shared" si="29"/>
        <v>1.9478391231029558E-2</v>
      </c>
    </row>
    <row r="609" spans="1:12" x14ac:dyDescent="0.2">
      <c r="A609" s="62" t="s">
        <v>2235</v>
      </c>
      <c r="B609" s="62" t="s">
        <v>2202</v>
      </c>
      <c r="C609" s="62" t="s">
        <v>219</v>
      </c>
      <c r="D609" s="62" t="s">
        <v>1149</v>
      </c>
      <c r="E609" s="62" t="s">
        <v>308</v>
      </c>
      <c r="F609" s="76">
        <v>0.20786294</v>
      </c>
      <c r="G609" s="76">
        <v>0.27663481000000001</v>
      </c>
      <c r="H609" s="77">
        <f t="shared" si="27"/>
        <v>-0.24860164922845396</v>
      </c>
      <c r="I609" s="87">
        <v>0.40475209000000001</v>
      </c>
      <c r="J609" s="87">
        <v>0.23891973</v>
      </c>
      <c r="K609" s="77">
        <f t="shared" si="28"/>
        <v>0.69409236315477174</v>
      </c>
      <c r="L609" s="77">
        <f t="shared" si="29"/>
        <v>1.9472066064301794</v>
      </c>
    </row>
    <row r="610" spans="1:12" x14ac:dyDescent="0.2">
      <c r="A610" s="62" t="s">
        <v>1847</v>
      </c>
      <c r="B610" s="62" t="s">
        <v>1848</v>
      </c>
      <c r="C610" s="62" t="s">
        <v>1232</v>
      </c>
      <c r="D610" s="62" t="s">
        <v>306</v>
      </c>
      <c r="E610" s="62" t="s">
        <v>1438</v>
      </c>
      <c r="F610" s="76">
        <v>0.23128093</v>
      </c>
      <c r="G610" s="76">
        <v>5.6230800000000004E-2</v>
      </c>
      <c r="H610" s="77">
        <f t="shared" si="27"/>
        <v>3.1130649039316527</v>
      </c>
      <c r="I610" s="87">
        <v>0.39254184000000003</v>
      </c>
      <c r="J610" s="87">
        <v>0</v>
      </c>
      <c r="K610" s="77" t="str">
        <f t="shared" si="28"/>
        <v/>
      </c>
      <c r="L610" s="77">
        <f t="shared" si="29"/>
        <v>1.6972512173831196</v>
      </c>
    </row>
    <row r="611" spans="1:12" x14ac:dyDescent="0.2">
      <c r="A611" s="62" t="s">
        <v>2069</v>
      </c>
      <c r="B611" s="62" t="s">
        <v>849</v>
      </c>
      <c r="C611" s="62" t="s">
        <v>1232</v>
      </c>
      <c r="D611" s="62" t="s">
        <v>306</v>
      </c>
      <c r="E611" s="62" t="s">
        <v>1438</v>
      </c>
      <c r="F611" s="76">
        <v>8.5342351329999993</v>
      </c>
      <c r="G611" s="76">
        <v>1.06273131</v>
      </c>
      <c r="H611" s="77">
        <f t="shared" si="27"/>
        <v>7.0304730393235513</v>
      </c>
      <c r="I611" s="87">
        <v>0.38434090000000004</v>
      </c>
      <c r="J611" s="87">
        <v>0.36095233000000004</v>
      </c>
      <c r="K611" s="77">
        <f t="shared" si="28"/>
        <v>6.4796838962086767E-2</v>
      </c>
      <c r="L611" s="77">
        <f t="shared" si="29"/>
        <v>4.5035189915712398E-2</v>
      </c>
    </row>
    <row r="612" spans="1:12" x14ac:dyDescent="0.2">
      <c r="A612" s="62" t="s">
        <v>2690</v>
      </c>
      <c r="B612" s="62" t="s">
        <v>291</v>
      </c>
      <c r="C612" s="62" t="s">
        <v>1226</v>
      </c>
      <c r="D612" s="62" t="s">
        <v>306</v>
      </c>
      <c r="E612" s="62" t="s">
        <v>1438</v>
      </c>
      <c r="F612" s="76">
        <v>2.1917834100000002</v>
      </c>
      <c r="G612" s="76">
        <v>0.17710169000000001</v>
      </c>
      <c r="H612" s="77">
        <f t="shared" si="27"/>
        <v>11.375846949851242</v>
      </c>
      <c r="I612" s="87">
        <v>0.37528834999999999</v>
      </c>
      <c r="J612" s="87">
        <v>10.47188684</v>
      </c>
      <c r="K612" s="77">
        <f t="shared" si="28"/>
        <v>-0.96416229895012884</v>
      </c>
      <c r="L612" s="77">
        <f t="shared" si="29"/>
        <v>0.17122510750275272</v>
      </c>
    </row>
    <row r="613" spans="1:12" x14ac:dyDescent="0.2">
      <c r="A613" s="62" t="s">
        <v>2566</v>
      </c>
      <c r="B613" s="62" t="s">
        <v>91</v>
      </c>
      <c r="C613" s="62" t="s">
        <v>1226</v>
      </c>
      <c r="D613" s="62" t="s">
        <v>306</v>
      </c>
      <c r="E613" s="62" t="s">
        <v>1438</v>
      </c>
      <c r="F613" s="76">
        <v>5.3179949500000001</v>
      </c>
      <c r="G613" s="76">
        <v>4.3132237800000004</v>
      </c>
      <c r="H613" s="77">
        <f t="shared" si="27"/>
        <v>0.23295131930298307</v>
      </c>
      <c r="I613" s="87">
        <v>0.37200204999999997</v>
      </c>
      <c r="J613" s="87">
        <v>0.22185733999999999</v>
      </c>
      <c r="K613" s="77">
        <f t="shared" si="28"/>
        <v>0.67676241858844977</v>
      </c>
      <c r="L613" s="77">
        <f t="shared" si="29"/>
        <v>6.995156134926378E-2</v>
      </c>
    </row>
    <row r="614" spans="1:12" x14ac:dyDescent="0.2">
      <c r="A614" s="62" t="s">
        <v>2632</v>
      </c>
      <c r="B614" s="62" t="s">
        <v>57</v>
      </c>
      <c r="C614" s="62" t="s">
        <v>1231</v>
      </c>
      <c r="D614" s="62" t="s">
        <v>307</v>
      </c>
      <c r="E614" s="62" t="s">
        <v>308</v>
      </c>
      <c r="F614" s="76">
        <v>2.66294166</v>
      </c>
      <c r="G614" s="76">
        <v>0.63304490499999999</v>
      </c>
      <c r="H614" s="77">
        <f t="shared" si="27"/>
        <v>3.2065604492938773</v>
      </c>
      <c r="I614" s="87">
        <v>0.37152166999999997</v>
      </c>
      <c r="J614" s="87">
        <v>18.039344940000003</v>
      </c>
      <c r="K614" s="77">
        <f t="shared" si="28"/>
        <v>-0.97940492455598005</v>
      </c>
      <c r="L614" s="77">
        <f t="shared" si="29"/>
        <v>0.13951551233007484</v>
      </c>
    </row>
    <row r="615" spans="1:12" x14ac:dyDescent="0.2">
      <c r="A615" s="62" t="s">
        <v>2415</v>
      </c>
      <c r="B615" s="62" t="s">
        <v>2186</v>
      </c>
      <c r="C615" s="62" t="s">
        <v>947</v>
      </c>
      <c r="D615" s="62" t="s">
        <v>306</v>
      </c>
      <c r="E615" s="62" t="s">
        <v>1438</v>
      </c>
      <c r="F615" s="76">
        <v>0.337252353</v>
      </c>
      <c r="G615" s="76">
        <v>5.7562015000000001E-2</v>
      </c>
      <c r="H615" s="77">
        <f t="shared" si="27"/>
        <v>4.8589393196190231</v>
      </c>
      <c r="I615" s="87">
        <v>0.36801731999999998</v>
      </c>
      <c r="J615" s="87">
        <v>6.3904130000000003E-2</v>
      </c>
      <c r="K615" s="77">
        <f t="shared" si="28"/>
        <v>4.7588972731496382</v>
      </c>
      <c r="L615" s="77">
        <f t="shared" si="29"/>
        <v>1.0912223939324153</v>
      </c>
    </row>
    <row r="616" spans="1:12" x14ac:dyDescent="0.2">
      <c r="A616" s="62" t="s">
        <v>2309</v>
      </c>
      <c r="B616" s="62" t="s">
        <v>1429</v>
      </c>
      <c r="C616" s="62" t="s">
        <v>947</v>
      </c>
      <c r="D616" s="62" t="s">
        <v>306</v>
      </c>
      <c r="E616" s="62" t="s">
        <v>1438</v>
      </c>
      <c r="F616" s="76">
        <v>0.11781799000000001</v>
      </c>
      <c r="G616" s="76">
        <v>5.1593910000000007E-2</v>
      </c>
      <c r="H616" s="77">
        <f t="shared" si="27"/>
        <v>1.28356389349053</v>
      </c>
      <c r="I616" s="87">
        <v>0.36038021999999997</v>
      </c>
      <c r="J616" s="87">
        <v>4.7501500000000002E-2</v>
      </c>
      <c r="K616" s="77">
        <f t="shared" si="28"/>
        <v>6.5867124196078013</v>
      </c>
      <c r="L616" s="77">
        <f t="shared" si="29"/>
        <v>3.0587877114522151</v>
      </c>
    </row>
    <row r="617" spans="1:12" x14ac:dyDescent="0.2">
      <c r="A617" s="62" t="s">
        <v>1905</v>
      </c>
      <c r="B617" s="62" t="s">
        <v>1906</v>
      </c>
      <c r="C617" s="62" t="s">
        <v>1227</v>
      </c>
      <c r="D617" s="62" t="s">
        <v>306</v>
      </c>
      <c r="E617" s="62" t="s">
        <v>1438</v>
      </c>
      <c r="F617" s="76">
        <v>1.600671226</v>
      </c>
      <c r="G617" s="76">
        <v>0.53215130599999994</v>
      </c>
      <c r="H617" s="77">
        <f t="shared" si="27"/>
        <v>2.0079250167244731</v>
      </c>
      <c r="I617" s="87">
        <v>0.35647649999999997</v>
      </c>
      <c r="J617" s="87">
        <v>1.30026E-2</v>
      </c>
      <c r="K617" s="77">
        <f t="shared" si="28"/>
        <v>26.415786073554518</v>
      </c>
      <c r="L617" s="77">
        <f t="shared" si="29"/>
        <v>0.22270438439180137</v>
      </c>
    </row>
    <row r="618" spans="1:12" x14ac:dyDescent="0.2">
      <c r="A618" s="62" t="s">
        <v>1322</v>
      </c>
      <c r="B618" s="62" t="s">
        <v>1264</v>
      </c>
      <c r="C618" s="62" t="s">
        <v>1231</v>
      </c>
      <c r="D618" s="62" t="s">
        <v>307</v>
      </c>
      <c r="E618" s="62" t="s">
        <v>308</v>
      </c>
      <c r="F618" s="76">
        <v>1.5946954550000001</v>
      </c>
      <c r="G618" s="76">
        <v>0.81065419499999991</v>
      </c>
      <c r="H618" s="77">
        <f t="shared" si="27"/>
        <v>0.96717103894096335</v>
      </c>
      <c r="I618" s="87">
        <v>0.35504995</v>
      </c>
      <c r="J618" s="87">
        <v>0.34075015999999997</v>
      </c>
      <c r="K618" s="77">
        <f t="shared" si="28"/>
        <v>4.196561492443629E-2</v>
      </c>
      <c r="L618" s="77">
        <f t="shared" si="29"/>
        <v>0.22264436064376944</v>
      </c>
    </row>
    <row r="619" spans="1:12" x14ac:dyDescent="0.2">
      <c r="A619" s="62" t="s">
        <v>2450</v>
      </c>
      <c r="B619" s="62" t="s">
        <v>1397</v>
      </c>
      <c r="C619" s="62" t="s">
        <v>947</v>
      </c>
      <c r="D619" s="62" t="s">
        <v>306</v>
      </c>
      <c r="E619" s="62" t="s">
        <v>1438</v>
      </c>
      <c r="F619" s="76">
        <v>0.34735022999999998</v>
      </c>
      <c r="G619" s="76">
        <v>0.86996331999999998</v>
      </c>
      <c r="H619" s="77">
        <f t="shared" si="27"/>
        <v>-0.60073002847982138</v>
      </c>
      <c r="I619" s="87">
        <v>0.33886305</v>
      </c>
      <c r="J619" s="87">
        <v>5.95711279</v>
      </c>
      <c r="K619" s="77">
        <f t="shared" si="28"/>
        <v>-0.9431162272823107</v>
      </c>
      <c r="L619" s="77">
        <f t="shared" si="29"/>
        <v>0.97556592952306387</v>
      </c>
    </row>
    <row r="620" spans="1:12" x14ac:dyDescent="0.2">
      <c r="A620" s="62" t="s">
        <v>1315</v>
      </c>
      <c r="B620" s="62" t="s">
        <v>1265</v>
      </c>
      <c r="C620" s="62" t="s">
        <v>1231</v>
      </c>
      <c r="D620" s="62" t="s">
        <v>307</v>
      </c>
      <c r="E620" s="62" t="s">
        <v>308</v>
      </c>
      <c r="F620" s="76">
        <v>1.650401725</v>
      </c>
      <c r="G620" s="76">
        <v>0.52329126199999998</v>
      </c>
      <c r="H620" s="77">
        <f t="shared" si="27"/>
        <v>2.1538874138509887</v>
      </c>
      <c r="I620" s="87">
        <v>0.33805984</v>
      </c>
      <c r="J620" s="87">
        <v>0.14266034</v>
      </c>
      <c r="K620" s="77">
        <f t="shared" si="28"/>
        <v>1.3696834032499852</v>
      </c>
      <c r="L620" s="77">
        <f t="shared" si="29"/>
        <v>0.20483488042888467</v>
      </c>
    </row>
    <row r="621" spans="1:12" x14ac:dyDescent="0.2">
      <c r="A621" s="62" t="s">
        <v>380</v>
      </c>
      <c r="B621" s="62" t="s">
        <v>623</v>
      </c>
      <c r="C621" s="62" t="s">
        <v>1227</v>
      </c>
      <c r="D621" s="62" t="s">
        <v>306</v>
      </c>
      <c r="E621" s="62" t="s">
        <v>1438</v>
      </c>
      <c r="F621" s="76">
        <v>4.5763383150000001</v>
      </c>
      <c r="G621" s="76">
        <v>1.034149438</v>
      </c>
      <c r="H621" s="77">
        <f t="shared" si="27"/>
        <v>3.4252195541975432</v>
      </c>
      <c r="I621" s="87">
        <v>0.33536290999999996</v>
      </c>
      <c r="J621" s="87">
        <v>0.49614232000000003</v>
      </c>
      <c r="K621" s="77">
        <f t="shared" si="28"/>
        <v>-0.32405905224936271</v>
      </c>
      <c r="L621" s="77">
        <f t="shared" si="29"/>
        <v>7.3281931298822683E-2</v>
      </c>
    </row>
    <row r="622" spans="1:12" x14ac:dyDescent="0.2">
      <c r="A622" s="62" t="s">
        <v>188</v>
      </c>
      <c r="B622" s="62" t="s">
        <v>193</v>
      </c>
      <c r="C622" s="62" t="s">
        <v>1227</v>
      </c>
      <c r="D622" s="62" t="s">
        <v>306</v>
      </c>
      <c r="E622" s="62" t="s">
        <v>1438</v>
      </c>
      <c r="F622" s="76">
        <v>1.280102195</v>
      </c>
      <c r="G622" s="76">
        <v>0.49112623</v>
      </c>
      <c r="H622" s="77">
        <f t="shared" si="27"/>
        <v>1.6064626908646278</v>
      </c>
      <c r="I622" s="87">
        <v>0.33456092999999998</v>
      </c>
      <c r="J622" s="87">
        <v>1.6183299999999998E-2</v>
      </c>
      <c r="K622" s="77">
        <f t="shared" si="28"/>
        <v>19.673220542163836</v>
      </c>
      <c r="L622" s="77">
        <f t="shared" si="29"/>
        <v>0.26135486003131175</v>
      </c>
    </row>
    <row r="623" spans="1:12" x14ac:dyDescent="0.2">
      <c r="A623" s="62" t="s">
        <v>2249</v>
      </c>
      <c r="B623" s="62" t="s">
        <v>1933</v>
      </c>
      <c r="C623" s="62" t="s">
        <v>219</v>
      </c>
      <c r="D623" s="62" t="s">
        <v>307</v>
      </c>
      <c r="E623" s="62" t="s">
        <v>308</v>
      </c>
      <c r="F623" s="76">
        <v>0.94681514</v>
      </c>
      <c r="G623" s="76">
        <v>0.76588210999999995</v>
      </c>
      <c r="H623" s="77">
        <f t="shared" si="27"/>
        <v>0.2362413583469134</v>
      </c>
      <c r="I623" s="87">
        <v>0.33434084000000003</v>
      </c>
      <c r="J623" s="87">
        <v>3.4711E-3</v>
      </c>
      <c r="K623" s="77">
        <f t="shared" si="28"/>
        <v>95.321292961885291</v>
      </c>
      <c r="L623" s="77">
        <f t="shared" si="29"/>
        <v>0.35312156077267631</v>
      </c>
    </row>
    <row r="624" spans="1:12" x14ac:dyDescent="0.2">
      <c r="A624" s="62" t="s">
        <v>2352</v>
      </c>
      <c r="B624" s="62" t="s">
        <v>857</v>
      </c>
      <c r="C624" s="62" t="s">
        <v>947</v>
      </c>
      <c r="D624" s="62" t="s">
        <v>306</v>
      </c>
      <c r="E624" s="62" t="s">
        <v>1438</v>
      </c>
      <c r="F624" s="76">
        <v>0.91747206000000003</v>
      </c>
      <c r="G624" s="76">
        <v>0.52035277000000002</v>
      </c>
      <c r="H624" s="77">
        <f t="shared" si="27"/>
        <v>0.76317320267171818</v>
      </c>
      <c r="I624" s="87">
        <v>0.32504041</v>
      </c>
      <c r="J624" s="87">
        <v>0.42690690000000003</v>
      </c>
      <c r="K624" s="77">
        <f t="shared" si="28"/>
        <v>-0.23861523437545751</v>
      </c>
      <c r="L624" s="77">
        <f t="shared" si="29"/>
        <v>0.35427826543295499</v>
      </c>
    </row>
    <row r="625" spans="1:12" x14ac:dyDescent="0.2">
      <c r="A625" s="62" t="s">
        <v>548</v>
      </c>
      <c r="B625" s="62" t="s">
        <v>231</v>
      </c>
      <c r="C625" s="62" t="s">
        <v>1232</v>
      </c>
      <c r="D625" s="62" t="s">
        <v>306</v>
      </c>
      <c r="E625" s="62" t="s">
        <v>308</v>
      </c>
      <c r="F625" s="76">
        <v>17.689587623000001</v>
      </c>
      <c r="G625" s="76">
        <v>12.46926391</v>
      </c>
      <c r="H625" s="77">
        <f t="shared" si="27"/>
        <v>0.41865532325556498</v>
      </c>
      <c r="I625" s="87">
        <v>0.31109009000000004</v>
      </c>
      <c r="J625" s="87">
        <v>0.40395646999999996</v>
      </c>
      <c r="K625" s="77">
        <f t="shared" si="28"/>
        <v>-0.22989204752680392</v>
      </c>
      <c r="L625" s="77">
        <f t="shared" si="29"/>
        <v>1.758605664699163E-2</v>
      </c>
    </row>
    <row r="626" spans="1:12" x14ac:dyDescent="0.2">
      <c r="A626" s="62" t="s">
        <v>2611</v>
      </c>
      <c r="B626" s="62" t="s">
        <v>96</v>
      </c>
      <c r="C626" s="62" t="s">
        <v>1226</v>
      </c>
      <c r="D626" s="62" t="s">
        <v>306</v>
      </c>
      <c r="E626" s="62" t="s">
        <v>1438</v>
      </c>
      <c r="F626" s="76">
        <v>2.0629166400000001</v>
      </c>
      <c r="G626" s="76">
        <v>7.2522570199999992</v>
      </c>
      <c r="H626" s="77">
        <f t="shared" si="27"/>
        <v>-0.71554832732610452</v>
      </c>
      <c r="I626" s="87">
        <v>0.31046506000000001</v>
      </c>
      <c r="J626" s="87">
        <v>9.2894313200000003</v>
      </c>
      <c r="K626" s="77">
        <f t="shared" si="28"/>
        <v>-0.96657867965161937</v>
      </c>
      <c r="L626" s="77">
        <f t="shared" si="29"/>
        <v>0.15049811222619253</v>
      </c>
    </row>
    <row r="627" spans="1:12" x14ac:dyDescent="0.2">
      <c r="A627" s="62" t="s">
        <v>2664</v>
      </c>
      <c r="B627" s="62" t="s">
        <v>272</v>
      </c>
      <c r="C627" s="62" t="s">
        <v>1226</v>
      </c>
      <c r="D627" s="62" t="s">
        <v>306</v>
      </c>
      <c r="E627" s="62" t="s">
        <v>1438</v>
      </c>
      <c r="F627" s="76">
        <v>3.4619203999999999</v>
      </c>
      <c r="G627" s="76">
        <v>1.9510531799999999</v>
      </c>
      <c r="H627" s="77">
        <f t="shared" si="27"/>
        <v>0.77438546293238408</v>
      </c>
      <c r="I627" s="87">
        <v>0.30499686999999998</v>
      </c>
      <c r="J627" s="87">
        <v>8.9799728000000005</v>
      </c>
      <c r="K627" s="77">
        <f t="shared" si="28"/>
        <v>-0.96603588042048416</v>
      </c>
      <c r="L627" s="77">
        <f t="shared" si="29"/>
        <v>8.8100486077033996E-2</v>
      </c>
    </row>
    <row r="628" spans="1:12" x14ac:dyDescent="0.2">
      <c r="A628" s="62" t="s">
        <v>2305</v>
      </c>
      <c r="B628" s="62" t="s">
        <v>1425</v>
      </c>
      <c r="C628" s="62" t="s">
        <v>947</v>
      </c>
      <c r="D628" s="62" t="s">
        <v>306</v>
      </c>
      <c r="E628" s="62" t="s">
        <v>1438</v>
      </c>
      <c r="F628" s="76">
        <v>0.15491373</v>
      </c>
      <c r="G628" s="76">
        <v>0</v>
      </c>
      <c r="H628" s="77" t="str">
        <f t="shared" si="27"/>
        <v/>
      </c>
      <c r="I628" s="87">
        <v>0.29022171999999996</v>
      </c>
      <c r="J628" s="87">
        <v>0</v>
      </c>
      <c r="K628" s="77" t="str">
        <f t="shared" si="28"/>
        <v/>
      </c>
      <c r="L628" s="77">
        <f t="shared" si="29"/>
        <v>1.8734409145012516</v>
      </c>
    </row>
    <row r="629" spans="1:12" x14ac:dyDescent="0.2">
      <c r="A629" s="62" t="s">
        <v>3105</v>
      </c>
      <c r="B629" s="62" t="s">
        <v>3106</v>
      </c>
      <c r="C629" s="62" t="s">
        <v>947</v>
      </c>
      <c r="D629" s="62" t="s">
        <v>307</v>
      </c>
      <c r="E629" s="62" t="s">
        <v>308</v>
      </c>
      <c r="F629" s="76">
        <v>0.72192332999999997</v>
      </c>
      <c r="G629" s="76"/>
      <c r="H629" s="77" t="str">
        <f t="shared" si="27"/>
        <v/>
      </c>
      <c r="I629" s="87">
        <v>0.27238970000000001</v>
      </c>
      <c r="J629" s="87"/>
      <c r="K629" s="77" t="str">
        <f t="shared" si="28"/>
        <v/>
      </c>
      <c r="L629" s="77">
        <f t="shared" si="29"/>
        <v>0.37731111972790798</v>
      </c>
    </row>
    <row r="630" spans="1:12" x14ac:dyDescent="0.2">
      <c r="A630" s="62" t="s">
        <v>1758</v>
      </c>
      <c r="B630" s="62" t="s">
        <v>540</v>
      </c>
      <c r="C630" s="62" t="s">
        <v>1378</v>
      </c>
      <c r="D630" s="62" t="s">
        <v>1149</v>
      </c>
      <c r="E630" s="62" t="s">
        <v>308</v>
      </c>
      <c r="F630" s="76">
        <v>5.0829693169999999</v>
      </c>
      <c r="G630" s="76">
        <v>5.6159130190000006</v>
      </c>
      <c r="H630" s="77">
        <f t="shared" si="27"/>
        <v>-9.489885263481157E-2</v>
      </c>
      <c r="I630" s="87">
        <v>0.26344441999999996</v>
      </c>
      <c r="J630" s="87">
        <v>3.1332015000000002</v>
      </c>
      <c r="K630" s="77">
        <f t="shared" si="28"/>
        <v>-0.91591845593077881</v>
      </c>
      <c r="L630" s="77">
        <f t="shared" si="29"/>
        <v>5.1828843254849016E-2</v>
      </c>
    </row>
    <row r="631" spans="1:12" x14ac:dyDescent="0.2">
      <c r="A631" s="62" t="s">
        <v>814</v>
      </c>
      <c r="B631" s="62" t="s">
        <v>815</v>
      </c>
      <c r="C631" s="62" t="s">
        <v>1227</v>
      </c>
      <c r="D631" s="62" t="s">
        <v>306</v>
      </c>
      <c r="E631" s="62" t="s">
        <v>1438</v>
      </c>
      <c r="F631" s="76">
        <v>1.3391857</v>
      </c>
      <c r="G631" s="76">
        <v>1.1612338899999999</v>
      </c>
      <c r="H631" s="77">
        <f t="shared" si="27"/>
        <v>0.15324372766971184</v>
      </c>
      <c r="I631" s="87">
        <v>0.25429229000000003</v>
      </c>
      <c r="J631" s="87">
        <v>0.22249417000000002</v>
      </c>
      <c r="K631" s="77">
        <f t="shared" si="28"/>
        <v>0.14291664361362821</v>
      </c>
      <c r="L631" s="77">
        <f t="shared" si="29"/>
        <v>0.18988575669528135</v>
      </c>
    </row>
    <row r="632" spans="1:12" x14ac:dyDescent="0.2">
      <c r="A632" s="62" t="s">
        <v>2692</v>
      </c>
      <c r="B632" s="62" t="s">
        <v>26</v>
      </c>
      <c r="C632" s="62" t="s">
        <v>1231</v>
      </c>
      <c r="D632" s="62" t="s">
        <v>1149</v>
      </c>
      <c r="E632" s="62" t="s">
        <v>1438</v>
      </c>
      <c r="F632" s="76">
        <v>2.4193999999999999E-3</v>
      </c>
      <c r="G632" s="76">
        <v>1.2377849999999999</v>
      </c>
      <c r="H632" s="77">
        <f t="shared" si="27"/>
        <v>-0.99804537944796556</v>
      </c>
      <c r="I632" s="87">
        <v>0.25180207999999998</v>
      </c>
      <c r="J632" s="87">
        <v>7.1920280199999995</v>
      </c>
      <c r="K632" s="77">
        <f t="shared" si="28"/>
        <v>-0.96498872372302025</v>
      </c>
      <c r="L632" s="77" t="str">
        <f t="shared" si="29"/>
        <v/>
      </c>
    </row>
    <row r="633" spans="1:12" x14ac:dyDescent="0.2">
      <c r="A633" s="62" t="s">
        <v>194</v>
      </c>
      <c r="B633" s="62" t="s">
        <v>195</v>
      </c>
      <c r="C633" s="62" t="s">
        <v>219</v>
      </c>
      <c r="D633" s="62" t="s">
        <v>1149</v>
      </c>
      <c r="E633" s="62" t="s">
        <v>1438</v>
      </c>
      <c r="F633" s="76">
        <v>2.7536352599999998</v>
      </c>
      <c r="G633" s="76">
        <v>4.1180051600000001</v>
      </c>
      <c r="H633" s="77">
        <f t="shared" si="27"/>
        <v>-0.33131816182571272</v>
      </c>
      <c r="I633" s="87">
        <v>0.24177992000000001</v>
      </c>
      <c r="J633" s="87">
        <v>0.19312283999999999</v>
      </c>
      <c r="K633" s="77">
        <f t="shared" si="28"/>
        <v>0.25194886322094279</v>
      </c>
      <c r="L633" s="77">
        <f t="shared" si="29"/>
        <v>8.7803901813779076E-2</v>
      </c>
    </row>
    <row r="634" spans="1:12" x14ac:dyDescent="0.2">
      <c r="A634" s="62" t="s">
        <v>2446</v>
      </c>
      <c r="B634" s="62" t="s">
        <v>1400</v>
      </c>
      <c r="C634" s="62" t="s">
        <v>947</v>
      </c>
      <c r="D634" s="62" t="s">
        <v>306</v>
      </c>
      <c r="E634" s="62" t="s">
        <v>1438</v>
      </c>
      <c r="F634" s="76">
        <v>0.74660682499999997</v>
      </c>
      <c r="G634" s="76">
        <v>0.15264856800000001</v>
      </c>
      <c r="H634" s="77">
        <f t="shared" si="27"/>
        <v>3.8910175495390167</v>
      </c>
      <c r="I634" s="87">
        <v>0.23983742000000002</v>
      </c>
      <c r="J634" s="87">
        <v>0.12912661</v>
      </c>
      <c r="K634" s="77">
        <f t="shared" si="28"/>
        <v>0.85738183632328013</v>
      </c>
      <c r="L634" s="77">
        <f t="shared" si="29"/>
        <v>0.32123657589119953</v>
      </c>
    </row>
    <row r="635" spans="1:12" x14ac:dyDescent="0.2">
      <c r="A635" s="62" t="s">
        <v>2623</v>
      </c>
      <c r="B635" s="62" t="s">
        <v>132</v>
      </c>
      <c r="C635" s="62" t="s">
        <v>1231</v>
      </c>
      <c r="D635" s="62" t="s">
        <v>307</v>
      </c>
      <c r="E635" s="62" t="s">
        <v>308</v>
      </c>
      <c r="F635" s="76">
        <v>1.25278402</v>
      </c>
      <c r="G635" s="76">
        <v>0.54026289000000005</v>
      </c>
      <c r="H635" s="77">
        <f t="shared" si="27"/>
        <v>1.3188415180616975</v>
      </c>
      <c r="I635" s="87">
        <v>0.23768401</v>
      </c>
      <c r="J635" s="87">
        <v>0.53191414999999997</v>
      </c>
      <c r="K635" s="77">
        <f t="shared" si="28"/>
        <v>-0.55315343650850424</v>
      </c>
      <c r="L635" s="77">
        <f t="shared" si="29"/>
        <v>0.18972465022342797</v>
      </c>
    </row>
    <row r="636" spans="1:12" x14ac:dyDescent="0.2">
      <c r="A636" s="62" t="s">
        <v>485</v>
      </c>
      <c r="B636" s="62" t="s">
        <v>496</v>
      </c>
      <c r="C636" s="62" t="s">
        <v>1232</v>
      </c>
      <c r="D636" s="62" t="s">
        <v>306</v>
      </c>
      <c r="E636" s="62" t="s">
        <v>1438</v>
      </c>
      <c r="F636" s="76">
        <v>1.4072198170000001</v>
      </c>
      <c r="G636" s="76">
        <v>0.40242708599999999</v>
      </c>
      <c r="H636" s="77">
        <f t="shared" si="27"/>
        <v>2.4968317639533839</v>
      </c>
      <c r="I636" s="87">
        <v>0.23652081</v>
      </c>
      <c r="J636" s="87">
        <v>2.2680200000000001E-2</v>
      </c>
      <c r="K636" s="77">
        <f t="shared" si="28"/>
        <v>9.4285151806421457</v>
      </c>
      <c r="L636" s="77">
        <f t="shared" si="29"/>
        <v>0.16807666232574095</v>
      </c>
    </row>
    <row r="637" spans="1:12" x14ac:dyDescent="0.2">
      <c r="A637" s="62" t="s">
        <v>2581</v>
      </c>
      <c r="B637" s="62" t="s">
        <v>1723</v>
      </c>
      <c r="C637" s="62" t="s">
        <v>1226</v>
      </c>
      <c r="D637" s="62" t="s">
        <v>306</v>
      </c>
      <c r="E637" s="62" t="s">
        <v>308</v>
      </c>
      <c r="F637" s="76">
        <v>1.9356598999999999</v>
      </c>
      <c r="G637" s="76">
        <v>2.3926514500000002</v>
      </c>
      <c r="H637" s="77">
        <f t="shared" si="27"/>
        <v>-0.19099796169642691</v>
      </c>
      <c r="I637" s="87">
        <v>0.23516999999999999</v>
      </c>
      <c r="J637" s="87">
        <v>1.804E-2</v>
      </c>
      <c r="K637" s="77">
        <f t="shared" si="28"/>
        <v>12.036031042128602</v>
      </c>
      <c r="L637" s="77">
        <f t="shared" si="29"/>
        <v>0.12149345037317764</v>
      </c>
    </row>
    <row r="638" spans="1:12" x14ac:dyDescent="0.2">
      <c r="A638" s="62" t="s">
        <v>1234</v>
      </c>
      <c r="B638" s="62" t="s">
        <v>1235</v>
      </c>
      <c r="C638" s="62" t="s">
        <v>1227</v>
      </c>
      <c r="D638" s="62" t="s">
        <v>306</v>
      </c>
      <c r="E638" s="62" t="s">
        <v>1438</v>
      </c>
      <c r="F638" s="76">
        <v>1.3307764900000001</v>
      </c>
      <c r="G638" s="76">
        <v>0.37413953999999999</v>
      </c>
      <c r="H638" s="77">
        <f t="shared" si="27"/>
        <v>2.5568988244332584</v>
      </c>
      <c r="I638" s="87">
        <v>0.23476111</v>
      </c>
      <c r="J638" s="87">
        <v>9.3479999999999994E-2</v>
      </c>
      <c r="K638" s="77">
        <f t="shared" si="28"/>
        <v>1.5113511981172443</v>
      </c>
      <c r="L638" s="77">
        <f t="shared" si="29"/>
        <v>0.17640912036250353</v>
      </c>
    </row>
    <row r="639" spans="1:12" x14ac:dyDescent="0.2">
      <c r="A639" s="62" t="s">
        <v>696</v>
      </c>
      <c r="B639" s="62" t="s">
        <v>82</v>
      </c>
      <c r="C639" s="62" t="s">
        <v>698</v>
      </c>
      <c r="D639" s="62" t="s">
        <v>306</v>
      </c>
      <c r="E639" s="62" t="s">
        <v>1438</v>
      </c>
      <c r="F639" s="76">
        <v>0.99381524499999996</v>
      </c>
      <c r="G639" s="76">
        <v>0.95803595999999991</v>
      </c>
      <c r="H639" s="77">
        <f t="shared" si="27"/>
        <v>3.7346494801719254E-2</v>
      </c>
      <c r="I639" s="87">
        <v>0.23226226</v>
      </c>
      <c r="J639" s="87">
        <v>0.35548906000000002</v>
      </c>
      <c r="K639" s="77">
        <f t="shared" si="28"/>
        <v>-0.34664020321750555</v>
      </c>
      <c r="L639" s="77">
        <f t="shared" si="29"/>
        <v>0.23370768477193163</v>
      </c>
    </row>
    <row r="640" spans="1:12" x14ac:dyDescent="0.2">
      <c r="A640" s="62" t="s">
        <v>2625</v>
      </c>
      <c r="B640" s="62" t="s">
        <v>886</v>
      </c>
      <c r="C640" s="62" t="s">
        <v>1231</v>
      </c>
      <c r="D640" s="62" t="s">
        <v>307</v>
      </c>
      <c r="E640" s="62" t="s">
        <v>308</v>
      </c>
      <c r="F640" s="76">
        <v>11.587083346999998</v>
      </c>
      <c r="G640" s="76">
        <v>8.2570868310000005</v>
      </c>
      <c r="H640" s="77">
        <f t="shared" si="27"/>
        <v>0.40328951168322735</v>
      </c>
      <c r="I640" s="87">
        <v>0.23123843999999999</v>
      </c>
      <c r="J640" s="87">
        <v>22.101894050000002</v>
      </c>
      <c r="K640" s="77">
        <f t="shared" si="28"/>
        <v>-0.98953761883588431</v>
      </c>
      <c r="L640" s="77">
        <f t="shared" si="29"/>
        <v>1.9956570007746578E-2</v>
      </c>
    </row>
    <row r="641" spans="1:12" x14ac:dyDescent="0.2">
      <c r="A641" s="62" t="s">
        <v>2353</v>
      </c>
      <c r="B641" s="62" t="s">
        <v>330</v>
      </c>
      <c r="C641" s="62" t="s">
        <v>947</v>
      </c>
      <c r="D641" s="62" t="s">
        <v>306</v>
      </c>
      <c r="E641" s="62" t="s">
        <v>1438</v>
      </c>
      <c r="F641" s="76">
        <v>4.9872500000000004E-3</v>
      </c>
      <c r="G641" s="76">
        <v>0.10944669999999999</v>
      </c>
      <c r="H641" s="77">
        <f t="shared" si="27"/>
        <v>-0.95443215738802545</v>
      </c>
      <c r="I641" s="87">
        <v>0.22983979000000002</v>
      </c>
      <c r="J641" s="87">
        <v>0.23387642</v>
      </c>
      <c r="K641" s="77">
        <f t="shared" si="28"/>
        <v>-1.7259670726959109E-2</v>
      </c>
      <c r="L641" s="77">
        <f t="shared" si="29"/>
        <v>46.085475963707452</v>
      </c>
    </row>
    <row r="642" spans="1:12" x14ac:dyDescent="0.2">
      <c r="A642" s="62" t="s">
        <v>2579</v>
      </c>
      <c r="B642" s="62" t="s">
        <v>20</v>
      </c>
      <c r="C642" s="62" t="s">
        <v>1231</v>
      </c>
      <c r="D642" s="62" t="s">
        <v>1149</v>
      </c>
      <c r="E642" s="62" t="s">
        <v>1438</v>
      </c>
      <c r="F642" s="76">
        <v>3.7795704900000002</v>
      </c>
      <c r="G642" s="76">
        <v>1.2065516599999999</v>
      </c>
      <c r="H642" s="77">
        <f t="shared" si="27"/>
        <v>2.1325392979857991</v>
      </c>
      <c r="I642" s="87">
        <v>0.22847492000000003</v>
      </c>
      <c r="J642" s="87">
        <v>1.373897E-2</v>
      </c>
      <c r="K642" s="77">
        <f t="shared" si="28"/>
        <v>15.629697859446527</v>
      </c>
      <c r="L642" s="77">
        <f t="shared" si="29"/>
        <v>6.0449969276800027E-2</v>
      </c>
    </row>
    <row r="643" spans="1:12" x14ac:dyDescent="0.2">
      <c r="A643" s="62" t="s">
        <v>399</v>
      </c>
      <c r="B643" s="62" t="s">
        <v>671</v>
      </c>
      <c r="C643" s="62" t="s">
        <v>1227</v>
      </c>
      <c r="D643" s="62" t="s">
        <v>306</v>
      </c>
      <c r="E643" s="62" t="s">
        <v>1438</v>
      </c>
      <c r="F643" s="76">
        <v>0.238769538</v>
      </c>
      <c r="G643" s="76">
        <v>0.13890828</v>
      </c>
      <c r="H643" s="77">
        <f t="shared" si="27"/>
        <v>0.71890068756160552</v>
      </c>
      <c r="I643" s="87">
        <v>0.222889</v>
      </c>
      <c r="J643" s="87">
        <v>3.6321260000000001E-2</v>
      </c>
      <c r="K643" s="77">
        <f t="shared" si="28"/>
        <v>5.1365987853945594</v>
      </c>
      <c r="L643" s="77">
        <f t="shared" si="29"/>
        <v>0.93349010039965818</v>
      </c>
    </row>
    <row r="644" spans="1:12" x14ac:dyDescent="0.2">
      <c r="A644" s="62" t="s">
        <v>2939</v>
      </c>
      <c r="B644" s="62" t="s">
        <v>2940</v>
      </c>
      <c r="C644" s="62" t="s">
        <v>2797</v>
      </c>
      <c r="D644" s="62" t="s">
        <v>306</v>
      </c>
      <c r="E644" s="62" t="s">
        <v>1438</v>
      </c>
      <c r="F644" s="76">
        <v>1.876017E-2</v>
      </c>
      <c r="G644" s="76">
        <v>0.40567340000000002</v>
      </c>
      <c r="H644" s="77">
        <f t="shared" si="27"/>
        <v>-0.95375548409138977</v>
      </c>
      <c r="I644" s="87">
        <v>0.22285367</v>
      </c>
      <c r="J644" s="87">
        <v>0.40567340000000002</v>
      </c>
      <c r="K644" s="77">
        <f t="shared" si="28"/>
        <v>-0.45065742540674347</v>
      </c>
      <c r="L644" s="77">
        <f t="shared" si="29"/>
        <v>11.879085850501355</v>
      </c>
    </row>
    <row r="645" spans="1:12" x14ac:dyDescent="0.2">
      <c r="A645" s="62" t="s">
        <v>902</v>
      </c>
      <c r="B645" s="62" t="s">
        <v>898</v>
      </c>
      <c r="C645" s="62" t="s">
        <v>1227</v>
      </c>
      <c r="D645" s="62" t="s">
        <v>306</v>
      </c>
      <c r="E645" s="62" t="s">
        <v>1438</v>
      </c>
      <c r="F645" s="76">
        <v>4.4690672220000005</v>
      </c>
      <c r="G645" s="76">
        <v>2.0346106960000001</v>
      </c>
      <c r="H645" s="77">
        <f t="shared" si="27"/>
        <v>1.196522032832172</v>
      </c>
      <c r="I645" s="87">
        <v>0.21179999999999999</v>
      </c>
      <c r="J645" s="87">
        <v>1.4761071299999999</v>
      </c>
      <c r="K645" s="77">
        <f t="shared" si="28"/>
        <v>-0.85651447940638292</v>
      </c>
      <c r="L645" s="77">
        <f t="shared" si="29"/>
        <v>4.7392439960931058E-2</v>
      </c>
    </row>
    <row r="646" spans="1:12" x14ac:dyDescent="0.2">
      <c r="A646" s="62" t="s">
        <v>2614</v>
      </c>
      <c r="B646" s="62" t="s">
        <v>92</v>
      </c>
      <c r="C646" s="62" t="s">
        <v>1226</v>
      </c>
      <c r="D646" s="62" t="s">
        <v>306</v>
      </c>
      <c r="E646" s="62" t="s">
        <v>1438</v>
      </c>
      <c r="F646" s="76">
        <v>4.0447849959999997</v>
      </c>
      <c r="G646" s="76">
        <v>1.8353317730000001</v>
      </c>
      <c r="H646" s="77">
        <f t="shared" si="27"/>
        <v>1.2038440436240405</v>
      </c>
      <c r="I646" s="87">
        <v>0.20768791</v>
      </c>
      <c r="J646" s="87">
        <v>0</v>
      </c>
      <c r="K646" s="77" t="str">
        <f t="shared" si="28"/>
        <v/>
      </c>
      <c r="L646" s="77">
        <f t="shared" si="29"/>
        <v>5.1347082775818328E-2</v>
      </c>
    </row>
    <row r="647" spans="1:12" x14ac:dyDescent="0.2">
      <c r="A647" s="62" t="s">
        <v>2621</v>
      </c>
      <c r="B647" s="62" t="s">
        <v>2463</v>
      </c>
      <c r="C647" s="62" t="s">
        <v>1231</v>
      </c>
      <c r="D647" s="62" t="s">
        <v>1149</v>
      </c>
      <c r="E647" s="62" t="s">
        <v>1438</v>
      </c>
      <c r="F647" s="76">
        <v>0.82602918000000003</v>
      </c>
      <c r="G647" s="76">
        <v>0.22588760999999999</v>
      </c>
      <c r="H647" s="77">
        <f t="shared" ref="H647:H710" si="30">IF(ISERROR(F647/G647-1),"",IF((F647/G647-1)&gt;10000%,"",F647/G647-1))</f>
        <v>2.6568149089717674</v>
      </c>
      <c r="I647" s="87">
        <v>0.20659768000000001</v>
      </c>
      <c r="J647" s="87">
        <v>0.17298929999999998</v>
      </c>
      <c r="K647" s="77">
        <f t="shared" ref="K647:K710" si="31">IF(ISERROR(I647/J647-1),"",IF((I647/J647-1)&gt;10000%,"",I647/J647-1))</f>
        <v>0.19428010865411927</v>
      </c>
      <c r="L647" s="77">
        <f t="shared" ref="L647:L710" si="32">IF(ISERROR(I647/F647),"",IF(I647/F647&gt;10000%,"",I647/F647))</f>
        <v>0.25010942107396256</v>
      </c>
    </row>
    <row r="648" spans="1:12" x14ac:dyDescent="0.2">
      <c r="A648" s="62" t="s">
        <v>2764</v>
      </c>
      <c r="B648" s="62" t="s">
        <v>435</v>
      </c>
      <c r="C648" s="62" t="s">
        <v>2780</v>
      </c>
      <c r="D648" s="62" t="s">
        <v>307</v>
      </c>
      <c r="E648" s="62" t="s">
        <v>308</v>
      </c>
      <c r="F648" s="76">
        <v>0.48664052000000002</v>
      </c>
      <c r="G648" s="76">
        <v>0.62125573000000001</v>
      </c>
      <c r="H648" s="77">
        <f t="shared" si="30"/>
        <v>-0.21668244412007276</v>
      </c>
      <c r="I648" s="87">
        <v>0.20641022000000001</v>
      </c>
      <c r="J648" s="87">
        <v>0.45031064000000004</v>
      </c>
      <c r="K648" s="77">
        <f t="shared" si="31"/>
        <v>-0.54162704216804647</v>
      </c>
      <c r="L648" s="77">
        <f t="shared" si="32"/>
        <v>0.42415337711705553</v>
      </c>
    </row>
    <row r="649" spans="1:12" x14ac:dyDescent="0.2">
      <c r="A649" s="62" t="s">
        <v>6</v>
      </c>
      <c r="B649" s="62" t="s">
        <v>7</v>
      </c>
      <c r="C649" s="62" t="s">
        <v>1378</v>
      </c>
      <c r="D649" s="62" t="s">
        <v>307</v>
      </c>
      <c r="E649" s="62" t="s">
        <v>308</v>
      </c>
      <c r="F649" s="76">
        <v>1.98184717</v>
      </c>
      <c r="G649" s="76">
        <v>1.3638301399999999</v>
      </c>
      <c r="H649" s="77">
        <f t="shared" si="30"/>
        <v>0.45314809511395615</v>
      </c>
      <c r="I649" s="87">
        <v>0.20588871</v>
      </c>
      <c r="J649" s="87">
        <v>3.22509114</v>
      </c>
      <c r="K649" s="77">
        <f t="shared" si="31"/>
        <v>-0.93616034367326439</v>
      </c>
      <c r="L649" s="77">
        <f t="shared" si="32"/>
        <v>0.10388727905795077</v>
      </c>
    </row>
    <row r="650" spans="1:12" x14ac:dyDescent="0.2">
      <c r="A650" s="62" t="s">
        <v>2724</v>
      </c>
      <c r="B650" s="62" t="s">
        <v>279</v>
      </c>
      <c r="C650" s="62" t="s">
        <v>1226</v>
      </c>
      <c r="D650" s="62" t="s">
        <v>306</v>
      </c>
      <c r="E650" s="62" t="s">
        <v>1438</v>
      </c>
      <c r="F650" s="76">
        <v>0.20560999999999999</v>
      </c>
      <c r="G650" s="76">
        <v>0</v>
      </c>
      <c r="H650" s="77" t="str">
        <f t="shared" si="30"/>
        <v/>
      </c>
      <c r="I650" s="87">
        <v>0.20560999999999999</v>
      </c>
      <c r="J650" s="87">
        <v>0</v>
      </c>
      <c r="K650" s="77" t="str">
        <f t="shared" si="31"/>
        <v/>
      </c>
      <c r="L650" s="77">
        <f t="shared" si="32"/>
        <v>1</v>
      </c>
    </row>
    <row r="651" spans="1:12" x14ac:dyDescent="0.2">
      <c r="A651" s="62" t="s">
        <v>2666</v>
      </c>
      <c r="B651" s="62" t="s">
        <v>280</v>
      </c>
      <c r="C651" s="62" t="s">
        <v>1226</v>
      </c>
      <c r="D651" s="62" t="s">
        <v>306</v>
      </c>
      <c r="E651" s="62" t="s">
        <v>1438</v>
      </c>
      <c r="F651" s="76">
        <v>2.0178129999999999</v>
      </c>
      <c r="G651" s="76">
        <v>0.1196316</v>
      </c>
      <c r="H651" s="77">
        <f t="shared" si="30"/>
        <v>15.866889684665253</v>
      </c>
      <c r="I651" s="87">
        <v>0.20553357</v>
      </c>
      <c r="J651" s="87">
        <v>0</v>
      </c>
      <c r="K651" s="77" t="str">
        <f t="shared" si="31"/>
        <v/>
      </c>
      <c r="L651" s="77">
        <f t="shared" si="32"/>
        <v>0.10185957271560844</v>
      </c>
    </row>
    <row r="652" spans="1:12" x14ac:dyDescent="0.2">
      <c r="A652" s="62" t="s">
        <v>2697</v>
      </c>
      <c r="B652" s="62" t="s">
        <v>273</v>
      </c>
      <c r="C652" s="62" t="s">
        <v>1226</v>
      </c>
      <c r="D652" s="62" t="s">
        <v>306</v>
      </c>
      <c r="E652" s="62" t="s">
        <v>1438</v>
      </c>
      <c r="F652" s="76">
        <v>0.195024</v>
      </c>
      <c r="G652" s="76">
        <v>2.1019899999999998E-3</v>
      </c>
      <c r="H652" s="77">
        <f t="shared" si="30"/>
        <v>91.7806507167018</v>
      </c>
      <c r="I652" s="87">
        <v>0.195024</v>
      </c>
      <c r="J652" s="87">
        <v>0</v>
      </c>
      <c r="K652" s="77" t="str">
        <f t="shared" si="31"/>
        <v/>
      </c>
      <c r="L652" s="77">
        <f t="shared" si="32"/>
        <v>1</v>
      </c>
    </row>
    <row r="653" spans="1:12" x14ac:dyDescent="0.2">
      <c r="A653" s="62" t="s">
        <v>2810</v>
      </c>
      <c r="B653" s="62" t="s">
        <v>2811</v>
      </c>
      <c r="C653" s="62" t="s">
        <v>2797</v>
      </c>
      <c r="D653" s="62" t="s">
        <v>306</v>
      </c>
      <c r="E653" s="62" t="s">
        <v>308</v>
      </c>
      <c r="F653" s="76">
        <v>0.19229770000000002</v>
      </c>
      <c r="G653" s="76">
        <v>6.8674729699999997</v>
      </c>
      <c r="H653" s="77">
        <f t="shared" si="30"/>
        <v>-0.97199876856595768</v>
      </c>
      <c r="I653" s="87">
        <v>0.1888089</v>
      </c>
      <c r="J653" s="87">
        <v>10.90389158</v>
      </c>
      <c r="K653" s="77">
        <f t="shared" si="31"/>
        <v>-0.98268426473110626</v>
      </c>
      <c r="L653" s="77">
        <f t="shared" si="32"/>
        <v>0.98185729730516791</v>
      </c>
    </row>
    <row r="654" spans="1:12" x14ac:dyDescent="0.2">
      <c r="A654" s="62" t="s">
        <v>2985</v>
      </c>
      <c r="B654" s="62" t="s">
        <v>2986</v>
      </c>
      <c r="C654" s="62" t="s">
        <v>2797</v>
      </c>
      <c r="D654" s="62" t="s">
        <v>306</v>
      </c>
      <c r="E654" s="62" t="s">
        <v>308</v>
      </c>
      <c r="F654" s="76">
        <v>0.18864829999999999</v>
      </c>
      <c r="G654" s="76">
        <v>5.8968E-2</v>
      </c>
      <c r="H654" s="77">
        <f t="shared" si="30"/>
        <v>2.1991639533306198</v>
      </c>
      <c r="I654" s="87">
        <v>0.18864829999999999</v>
      </c>
      <c r="J654" s="87">
        <v>0.117936</v>
      </c>
      <c r="K654" s="77">
        <f t="shared" si="31"/>
        <v>0.59958197666530988</v>
      </c>
      <c r="L654" s="77">
        <f t="shared" si="32"/>
        <v>1</v>
      </c>
    </row>
    <row r="655" spans="1:12" x14ac:dyDescent="0.2">
      <c r="A655" s="62" t="s">
        <v>2214</v>
      </c>
      <c r="B655" s="62" t="s">
        <v>2215</v>
      </c>
      <c r="C655" s="62" t="s">
        <v>947</v>
      </c>
      <c r="D655" s="62" t="s">
        <v>307</v>
      </c>
      <c r="E655" s="62" t="s">
        <v>308</v>
      </c>
      <c r="F655" s="76">
        <v>0.37984937000000002</v>
      </c>
      <c r="G655" s="76">
        <v>4.1743689E-2</v>
      </c>
      <c r="H655" s="77">
        <f t="shared" si="30"/>
        <v>8.0995640083462686</v>
      </c>
      <c r="I655" s="87">
        <v>0.17544010999999998</v>
      </c>
      <c r="J655" s="87">
        <v>2.6453959999999999E-2</v>
      </c>
      <c r="K655" s="77">
        <f t="shared" si="31"/>
        <v>5.6319035032940246</v>
      </c>
      <c r="L655" s="77">
        <f t="shared" si="32"/>
        <v>0.46186758187857457</v>
      </c>
    </row>
    <row r="656" spans="1:12" x14ac:dyDescent="0.2">
      <c r="A656" s="62" t="s">
        <v>2617</v>
      </c>
      <c r="B656" s="62" t="s">
        <v>44</v>
      </c>
      <c r="C656" s="62" t="s">
        <v>1231</v>
      </c>
      <c r="D656" s="62" t="s">
        <v>1149</v>
      </c>
      <c r="E656" s="62" t="s">
        <v>308</v>
      </c>
      <c r="F656" s="76">
        <v>0.35167849000000001</v>
      </c>
      <c r="G656" s="76">
        <v>0.26430210999999998</v>
      </c>
      <c r="H656" s="77">
        <f t="shared" si="30"/>
        <v>0.3305928204659434</v>
      </c>
      <c r="I656" s="87">
        <v>0.17513276</v>
      </c>
      <c r="J656" s="87">
        <v>0.28286136000000001</v>
      </c>
      <c r="K656" s="77">
        <f t="shared" si="31"/>
        <v>-0.38085300869655725</v>
      </c>
      <c r="L656" s="77">
        <f t="shared" si="32"/>
        <v>0.49799110545544029</v>
      </c>
    </row>
    <row r="657" spans="1:12" x14ac:dyDescent="0.2">
      <c r="A657" s="62" t="s">
        <v>2449</v>
      </c>
      <c r="B657" s="62" t="s">
        <v>1431</v>
      </c>
      <c r="C657" s="62" t="s">
        <v>947</v>
      </c>
      <c r="D657" s="62" t="s">
        <v>306</v>
      </c>
      <c r="E657" s="62" t="s">
        <v>1438</v>
      </c>
      <c r="F657" s="76">
        <v>0.36228184999999996</v>
      </c>
      <c r="G657" s="76">
        <v>0.16578493999999999</v>
      </c>
      <c r="H657" s="77">
        <f t="shared" si="30"/>
        <v>1.1852518690780958</v>
      </c>
      <c r="I657" s="87">
        <v>0.17500763587330251</v>
      </c>
      <c r="J657" s="87">
        <v>1.947549341843045E-2</v>
      </c>
      <c r="K657" s="77">
        <f t="shared" si="31"/>
        <v>7.9860437480719071</v>
      </c>
      <c r="L657" s="77">
        <f t="shared" si="32"/>
        <v>0.48307039359907911</v>
      </c>
    </row>
    <row r="658" spans="1:12" x14ac:dyDescent="0.2">
      <c r="A658" s="62" t="s">
        <v>2645</v>
      </c>
      <c r="B658" s="62" t="s">
        <v>242</v>
      </c>
      <c r="C658" s="62" t="s">
        <v>1231</v>
      </c>
      <c r="D658" s="62" t="s">
        <v>307</v>
      </c>
      <c r="E658" s="62" t="s">
        <v>1438</v>
      </c>
      <c r="F658" s="76">
        <v>0.21139456000000001</v>
      </c>
      <c r="G658" s="76">
        <v>2.9543200000000002E-2</v>
      </c>
      <c r="H658" s="77">
        <f t="shared" si="30"/>
        <v>6.1554388150234232</v>
      </c>
      <c r="I658" s="87">
        <v>0.17290812</v>
      </c>
      <c r="J658" s="87">
        <v>6.4877329699999997</v>
      </c>
      <c r="K658" s="77">
        <f t="shared" si="31"/>
        <v>-0.97334845302672812</v>
      </c>
      <c r="L658" s="77">
        <f t="shared" si="32"/>
        <v>0.81794025352402633</v>
      </c>
    </row>
    <row r="659" spans="1:12" x14ac:dyDescent="0.2">
      <c r="A659" s="62" t="s">
        <v>8</v>
      </c>
      <c r="B659" s="62" t="s">
        <v>9</v>
      </c>
      <c r="C659" s="62" t="s">
        <v>1378</v>
      </c>
      <c r="D659" s="62" t="s">
        <v>307</v>
      </c>
      <c r="E659" s="62" t="s">
        <v>308</v>
      </c>
      <c r="F659" s="76">
        <v>2.5012511699999997</v>
      </c>
      <c r="G659" s="76">
        <v>0.22304711999999999</v>
      </c>
      <c r="H659" s="77">
        <f t="shared" si="30"/>
        <v>10.214003435686594</v>
      </c>
      <c r="I659" s="87">
        <v>0.17191012</v>
      </c>
      <c r="J659" s="87">
        <v>0</v>
      </c>
      <c r="K659" s="77" t="str">
        <f t="shared" si="31"/>
        <v/>
      </c>
      <c r="L659" s="77">
        <f t="shared" si="32"/>
        <v>6.872965100901883E-2</v>
      </c>
    </row>
    <row r="660" spans="1:12" x14ac:dyDescent="0.2">
      <c r="A660" s="62" t="s">
        <v>1913</v>
      </c>
      <c r="B660" s="62" t="s">
        <v>1914</v>
      </c>
      <c r="C660" s="62" t="s">
        <v>1378</v>
      </c>
      <c r="D660" s="62" t="s">
        <v>307</v>
      </c>
      <c r="E660" s="62" t="s">
        <v>308</v>
      </c>
      <c r="F660" s="76">
        <v>0.61173365000000002</v>
      </c>
      <c r="G660" s="76">
        <v>1.2864286699999998</v>
      </c>
      <c r="H660" s="77">
        <f t="shared" si="30"/>
        <v>-0.52447138013489703</v>
      </c>
      <c r="I660" s="87">
        <v>0.16795951000000001</v>
      </c>
      <c r="J660" s="87">
        <v>10.026906301818199</v>
      </c>
      <c r="K660" s="77">
        <f t="shared" si="31"/>
        <v>-0.98324911942484761</v>
      </c>
      <c r="L660" s="77">
        <f t="shared" si="32"/>
        <v>0.27456313707771346</v>
      </c>
    </row>
    <row r="661" spans="1:12" x14ac:dyDescent="0.2">
      <c r="A661" s="62" t="s">
        <v>2368</v>
      </c>
      <c r="B661" s="62" t="s">
        <v>362</v>
      </c>
      <c r="C661" s="62" t="s">
        <v>947</v>
      </c>
      <c r="D661" s="62" t="s">
        <v>306</v>
      </c>
      <c r="E661" s="62" t="s">
        <v>1438</v>
      </c>
      <c r="F661" s="76">
        <v>8.1088779999999999E-2</v>
      </c>
      <c r="G661" s="76">
        <v>8.4788509999999997E-2</v>
      </c>
      <c r="H661" s="77">
        <f t="shared" si="30"/>
        <v>-4.3634803819526891E-2</v>
      </c>
      <c r="I661" s="87">
        <v>0.16707459</v>
      </c>
      <c r="J661" s="87">
        <v>0.28605138000000002</v>
      </c>
      <c r="K661" s="77">
        <f t="shared" si="31"/>
        <v>-0.41592804061983557</v>
      </c>
      <c r="L661" s="77">
        <f t="shared" si="32"/>
        <v>2.0603909690095228</v>
      </c>
    </row>
    <row r="662" spans="1:12" x14ac:dyDescent="0.2">
      <c r="A662" s="62" t="s">
        <v>2634</v>
      </c>
      <c r="B662" s="62" t="s">
        <v>100</v>
      </c>
      <c r="C662" s="62" t="s">
        <v>1226</v>
      </c>
      <c r="D662" s="62" t="s">
        <v>306</v>
      </c>
      <c r="E662" s="62" t="s">
        <v>1438</v>
      </c>
      <c r="F662" s="76">
        <v>1.6028241699999999</v>
      </c>
      <c r="G662" s="76">
        <v>1.6311894899999999</v>
      </c>
      <c r="H662" s="77">
        <f t="shared" si="30"/>
        <v>-1.7389346960542285E-2</v>
      </c>
      <c r="I662" s="87">
        <v>0.15290688</v>
      </c>
      <c r="J662" s="87">
        <v>0.29999413000000003</v>
      </c>
      <c r="K662" s="77">
        <f t="shared" si="31"/>
        <v>-0.49030042687835262</v>
      </c>
      <c r="L662" s="77">
        <f t="shared" si="32"/>
        <v>9.5398411667325933E-2</v>
      </c>
    </row>
    <row r="663" spans="1:12" x14ac:dyDescent="0.2">
      <c r="A663" s="62" t="s">
        <v>2349</v>
      </c>
      <c r="B663" s="62" t="s">
        <v>854</v>
      </c>
      <c r="C663" s="62" t="s">
        <v>947</v>
      </c>
      <c r="D663" s="62" t="s">
        <v>306</v>
      </c>
      <c r="E663" s="62" t="s">
        <v>1438</v>
      </c>
      <c r="F663" s="76">
        <v>1.0211054850000001</v>
      </c>
      <c r="G663" s="76">
        <v>0.195524055</v>
      </c>
      <c r="H663" s="77">
        <f t="shared" si="30"/>
        <v>4.22240337640297</v>
      </c>
      <c r="I663" s="87">
        <v>0.14990076999999999</v>
      </c>
      <c r="J663" s="87">
        <v>8.993988E-2</v>
      </c>
      <c r="K663" s="77">
        <f t="shared" si="31"/>
        <v>0.66667745164881231</v>
      </c>
      <c r="L663" s="77">
        <f t="shared" si="32"/>
        <v>0.14680243344300514</v>
      </c>
    </row>
    <row r="664" spans="1:12" x14ac:dyDescent="0.2">
      <c r="A664" s="62" t="s">
        <v>2766</v>
      </c>
      <c r="B664" s="62" t="s">
        <v>434</v>
      </c>
      <c r="C664" s="62" t="s">
        <v>2780</v>
      </c>
      <c r="D664" s="62" t="s">
        <v>307</v>
      </c>
      <c r="E664" s="62" t="s">
        <v>308</v>
      </c>
      <c r="F664" s="76">
        <v>2.5132803500000001</v>
      </c>
      <c r="G664" s="76">
        <v>2.53562807</v>
      </c>
      <c r="H664" s="77">
        <f t="shared" si="30"/>
        <v>-8.8134850155685562E-3</v>
      </c>
      <c r="I664" s="87">
        <v>0.14843197</v>
      </c>
      <c r="J664" s="87">
        <v>4.0091915299999998</v>
      </c>
      <c r="K664" s="77">
        <f t="shared" si="31"/>
        <v>-0.96297708181579444</v>
      </c>
      <c r="L664" s="77">
        <f t="shared" si="32"/>
        <v>5.9059058015553258E-2</v>
      </c>
    </row>
    <row r="665" spans="1:12" x14ac:dyDescent="0.2">
      <c r="A665" s="62" t="s">
        <v>2001</v>
      </c>
      <c r="B665" s="62" t="s">
        <v>2002</v>
      </c>
      <c r="C665" s="62" t="s">
        <v>1232</v>
      </c>
      <c r="D665" s="62" t="s">
        <v>306</v>
      </c>
      <c r="E665" s="62" t="s">
        <v>1438</v>
      </c>
      <c r="F665" s="76">
        <v>2.3111297000000004</v>
      </c>
      <c r="G665" s="76">
        <v>0</v>
      </c>
      <c r="H665" s="77" t="str">
        <f t="shared" si="30"/>
        <v/>
      </c>
      <c r="I665" s="87">
        <v>0.1439984</v>
      </c>
      <c r="J665" s="87">
        <v>0</v>
      </c>
      <c r="K665" s="77" t="str">
        <f t="shared" si="31"/>
        <v/>
      </c>
      <c r="L665" s="77">
        <f t="shared" si="32"/>
        <v>6.2306498852054894E-2</v>
      </c>
    </row>
    <row r="666" spans="1:12" x14ac:dyDescent="0.2">
      <c r="A666" s="62" t="s">
        <v>2630</v>
      </c>
      <c r="B666" s="62" t="s">
        <v>748</v>
      </c>
      <c r="C666" s="62" t="s">
        <v>1231</v>
      </c>
      <c r="D666" s="62" t="s">
        <v>307</v>
      </c>
      <c r="E666" s="62" t="s">
        <v>308</v>
      </c>
      <c r="F666" s="76">
        <v>1.3886307600000001</v>
      </c>
      <c r="G666" s="76">
        <v>0.45010028999999996</v>
      </c>
      <c r="H666" s="77">
        <f t="shared" si="30"/>
        <v>2.0851585543301923</v>
      </c>
      <c r="I666" s="87">
        <v>0.14367051</v>
      </c>
      <c r="J666" s="87">
        <v>9.8773109999999997E-2</v>
      </c>
      <c r="K666" s="77">
        <f t="shared" si="31"/>
        <v>0.45455083878598135</v>
      </c>
      <c r="L666" s="77">
        <f t="shared" si="32"/>
        <v>0.10346199590163191</v>
      </c>
    </row>
    <row r="667" spans="1:12" x14ac:dyDescent="0.2">
      <c r="A667" s="62" t="s">
        <v>2605</v>
      </c>
      <c r="B667" s="62" t="s">
        <v>747</v>
      </c>
      <c r="C667" s="62" t="s">
        <v>1231</v>
      </c>
      <c r="D667" s="62" t="s">
        <v>307</v>
      </c>
      <c r="E667" s="62" t="s">
        <v>308</v>
      </c>
      <c r="F667" s="76">
        <v>1.095293458</v>
      </c>
      <c r="G667" s="76">
        <v>0.71548367000000002</v>
      </c>
      <c r="H667" s="77">
        <f t="shared" si="30"/>
        <v>0.53084340555249843</v>
      </c>
      <c r="I667" s="87">
        <v>0.142040632184874</v>
      </c>
      <c r="J667" s="87">
        <v>0.22341551999999998</v>
      </c>
      <c r="K667" s="77">
        <f t="shared" si="31"/>
        <v>-0.36423113226478621</v>
      </c>
      <c r="L667" s="77">
        <f t="shared" si="32"/>
        <v>0.12968271758350447</v>
      </c>
    </row>
    <row r="668" spans="1:12" x14ac:dyDescent="0.2">
      <c r="A668" s="62" t="s">
        <v>2161</v>
      </c>
      <c r="B668" s="62" t="s">
        <v>2145</v>
      </c>
      <c r="C668" s="62" t="s">
        <v>1832</v>
      </c>
      <c r="D668" s="62" t="s">
        <v>307</v>
      </c>
      <c r="E668" s="62" t="s">
        <v>308</v>
      </c>
      <c r="F668" s="76">
        <v>0.14127498000000002</v>
      </c>
      <c r="G668" s="76">
        <v>0.24178604999999997</v>
      </c>
      <c r="H668" s="77">
        <f t="shared" si="30"/>
        <v>-0.41570251881777287</v>
      </c>
      <c r="I668" s="87">
        <v>0.13523473</v>
      </c>
      <c r="J668" s="87">
        <v>0.34925566999999996</v>
      </c>
      <c r="K668" s="77">
        <f t="shared" si="31"/>
        <v>-0.61279159762817881</v>
      </c>
      <c r="L668" s="77">
        <f t="shared" si="32"/>
        <v>0.95724472939228145</v>
      </c>
    </row>
    <row r="669" spans="1:12" x14ac:dyDescent="0.2">
      <c r="A669" s="62" t="s">
        <v>2200</v>
      </c>
      <c r="B669" s="62" t="s">
        <v>125</v>
      </c>
      <c r="C669" s="62" t="s">
        <v>1378</v>
      </c>
      <c r="D669" s="62" t="s">
        <v>307</v>
      </c>
      <c r="E669" s="62" t="s">
        <v>308</v>
      </c>
      <c r="F669" s="76">
        <v>1.42749747</v>
      </c>
      <c r="G669" s="76">
        <v>1.98936607</v>
      </c>
      <c r="H669" s="77">
        <f t="shared" si="30"/>
        <v>-0.28243600233917732</v>
      </c>
      <c r="I669" s="87">
        <v>0.13228581</v>
      </c>
      <c r="J669" s="87">
        <v>5.0327112500000002</v>
      </c>
      <c r="K669" s="77">
        <f t="shared" si="31"/>
        <v>-0.97371480233442764</v>
      </c>
      <c r="L669" s="77">
        <f t="shared" si="32"/>
        <v>9.266973341816151E-2</v>
      </c>
    </row>
    <row r="670" spans="1:12" x14ac:dyDescent="0.2">
      <c r="A670" s="62" t="s">
        <v>375</v>
      </c>
      <c r="B670" s="62" t="s">
        <v>621</v>
      </c>
      <c r="C670" s="62" t="s">
        <v>1227</v>
      </c>
      <c r="D670" s="62" t="s">
        <v>306</v>
      </c>
      <c r="E670" s="62" t="s">
        <v>1438</v>
      </c>
      <c r="F670" s="76">
        <v>0.71965388899999994</v>
      </c>
      <c r="G670" s="76">
        <v>1.1895122180000002</v>
      </c>
      <c r="H670" s="77">
        <f t="shared" si="30"/>
        <v>-0.39500084311029759</v>
      </c>
      <c r="I670" s="87">
        <v>0.11555938</v>
      </c>
      <c r="J670" s="87">
        <v>0.72715898999999995</v>
      </c>
      <c r="K670" s="77">
        <f t="shared" si="31"/>
        <v>-0.841080999356138</v>
      </c>
      <c r="L670" s="77">
        <f t="shared" si="32"/>
        <v>0.16057632949163431</v>
      </c>
    </row>
    <row r="671" spans="1:12" x14ac:dyDescent="0.2">
      <c r="A671" s="62" t="s">
        <v>930</v>
      </c>
      <c r="B671" s="62" t="s">
        <v>679</v>
      </c>
      <c r="C671" s="62" t="s">
        <v>1232</v>
      </c>
      <c r="D671" s="62" t="s">
        <v>306</v>
      </c>
      <c r="E671" s="62" t="s">
        <v>308</v>
      </c>
      <c r="F671" s="76">
        <v>0.68242170400000002</v>
      </c>
      <c r="G671" s="76">
        <v>0.72792259199999998</v>
      </c>
      <c r="H671" s="77">
        <f t="shared" si="30"/>
        <v>-6.2507866221027997E-2</v>
      </c>
      <c r="I671" s="87">
        <v>0.11217992</v>
      </c>
      <c r="J671" s="87">
        <v>0.17580083999999999</v>
      </c>
      <c r="K671" s="77">
        <f t="shared" si="31"/>
        <v>-0.3618920137127899</v>
      </c>
      <c r="L671" s="77">
        <f t="shared" si="32"/>
        <v>0.16438504130577886</v>
      </c>
    </row>
    <row r="672" spans="1:12" x14ac:dyDescent="0.2">
      <c r="A672" s="62" t="s">
        <v>1604</v>
      </c>
      <c r="B672" s="62" t="s">
        <v>1603</v>
      </c>
      <c r="C672" s="62" t="s">
        <v>1378</v>
      </c>
      <c r="D672" s="62" t="s">
        <v>307</v>
      </c>
      <c r="E672" s="62" t="s">
        <v>308</v>
      </c>
      <c r="F672" s="76">
        <v>0.36859650999999999</v>
      </c>
      <c r="G672" s="76">
        <v>0.258214045</v>
      </c>
      <c r="H672" s="77">
        <f t="shared" si="30"/>
        <v>0.4274843570186122</v>
      </c>
      <c r="I672" s="87">
        <v>0.11088114973048199</v>
      </c>
      <c r="J672" s="87">
        <v>6.9980200000000006E-3</v>
      </c>
      <c r="K672" s="77">
        <f t="shared" si="31"/>
        <v>14.844646018514091</v>
      </c>
      <c r="L672" s="77">
        <f t="shared" si="32"/>
        <v>0.30081985781819259</v>
      </c>
    </row>
    <row r="673" spans="1:12" x14ac:dyDescent="0.2">
      <c r="A673" s="62" t="s">
        <v>1522</v>
      </c>
      <c r="B673" s="62" t="s">
        <v>897</v>
      </c>
      <c r="C673" s="62" t="s">
        <v>1227</v>
      </c>
      <c r="D673" s="62" t="s">
        <v>307</v>
      </c>
      <c r="E673" s="62" t="s">
        <v>308</v>
      </c>
      <c r="F673" s="76">
        <v>12.763510925</v>
      </c>
      <c r="G673" s="76">
        <v>7.8336828689999995</v>
      </c>
      <c r="H673" s="77">
        <f t="shared" si="30"/>
        <v>0.62931167095219842</v>
      </c>
      <c r="I673" s="87">
        <v>0.11067061</v>
      </c>
      <c r="J673" s="87">
        <v>10.085585199999999</v>
      </c>
      <c r="K673" s="77">
        <f t="shared" si="31"/>
        <v>-0.98902685289892744</v>
      </c>
      <c r="L673" s="77">
        <f t="shared" si="32"/>
        <v>8.6708595033384208E-3</v>
      </c>
    </row>
    <row r="674" spans="1:12" x14ac:dyDescent="0.2">
      <c r="A674" s="62" t="s">
        <v>388</v>
      </c>
      <c r="B674" s="62" t="s">
        <v>662</v>
      </c>
      <c r="C674" s="62" t="s">
        <v>1227</v>
      </c>
      <c r="D674" s="62" t="s">
        <v>306</v>
      </c>
      <c r="E674" s="62" t="s">
        <v>1438</v>
      </c>
      <c r="F674" s="76">
        <v>0.30767401</v>
      </c>
      <c r="G674" s="76">
        <v>0.35116134000000004</v>
      </c>
      <c r="H674" s="77">
        <f t="shared" si="30"/>
        <v>-0.12383860364583421</v>
      </c>
      <c r="I674" s="87">
        <v>0.10489921000000001</v>
      </c>
      <c r="J674" s="87">
        <v>5.2728919999999999E-2</v>
      </c>
      <c r="K674" s="77">
        <f t="shared" si="31"/>
        <v>0.9894056240863649</v>
      </c>
      <c r="L674" s="77">
        <f t="shared" si="32"/>
        <v>0.34094270751045891</v>
      </c>
    </row>
    <row r="675" spans="1:12" x14ac:dyDescent="0.2">
      <c r="A675" s="62" t="s">
        <v>1529</v>
      </c>
      <c r="B675" s="62" t="s">
        <v>1530</v>
      </c>
      <c r="C675" s="62" t="s">
        <v>698</v>
      </c>
      <c r="D675" s="62" t="s">
        <v>306</v>
      </c>
      <c r="E675" s="62" t="s">
        <v>1438</v>
      </c>
      <c r="F675" s="76">
        <v>0.35492278999999999</v>
      </c>
      <c r="G675" s="76">
        <v>0.22267682</v>
      </c>
      <c r="H675" s="77">
        <f t="shared" si="30"/>
        <v>0.5938919461846095</v>
      </c>
      <c r="I675" s="87">
        <v>0.10312202000000001</v>
      </c>
      <c r="J675" s="87">
        <v>1.672493031235825</v>
      </c>
      <c r="K675" s="77">
        <f t="shared" si="31"/>
        <v>-0.93834233203124207</v>
      </c>
      <c r="L675" s="77">
        <f t="shared" si="32"/>
        <v>0.29054775547098571</v>
      </c>
    </row>
    <row r="676" spans="1:12" x14ac:dyDescent="0.2">
      <c r="A676" s="62" t="s">
        <v>2302</v>
      </c>
      <c r="B676" s="62" t="s">
        <v>1422</v>
      </c>
      <c r="C676" s="62" t="s">
        <v>947</v>
      </c>
      <c r="D676" s="62" t="s">
        <v>306</v>
      </c>
      <c r="E676" s="62" t="s">
        <v>1438</v>
      </c>
      <c r="F676" s="76">
        <v>7.0176149999999993E-2</v>
      </c>
      <c r="G676" s="76">
        <v>8.2918190000000003E-2</v>
      </c>
      <c r="H676" s="77">
        <f t="shared" si="30"/>
        <v>-0.15367002101710148</v>
      </c>
      <c r="I676" s="87">
        <v>0.10249130000000001</v>
      </c>
      <c r="J676" s="87">
        <v>12.233539140000001</v>
      </c>
      <c r="K676" s="77">
        <f t="shared" si="31"/>
        <v>-0.9916221055226051</v>
      </c>
      <c r="L676" s="77">
        <f t="shared" si="32"/>
        <v>1.4604862193209518</v>
      </c>
    </row>
    <row r="677" spans="1:12" x14ac:dyDescent="0.2">
      <c r="A677" s="62" t="s">
        <v>2448</v>
      </c>
      <c r="B677" s="62" t="s">
        <v>1403</v>
      </c>
      <c r="C677" s="62" t="s">
        <v>947</v>
      </c>
      <c r="D677" s="62" t="s">
        <v>306</v>
      </c>
      <c r="E677" s="62" t="s">
        <v>1438</v>
      </c>
      <c r="F677" s="76">
        <v>9.0189925000000004E-2</v>
      </c>
      <c r="G677" s="76">
        <v>0.16484960000000001</v>
      </c>
      <c r="H677" s="77">
        <f t="shared" si="30"/>
        <v>-0.45289570008055835</v>
      </c>
      <c r="I677" s="87">
        <v>0.102476</v>
      </c>
      <c r="J677" s="87">
        <v>0.43430141999999999</v>
      </c>
      <c r="K677" s="77">
        <f t="shared" si="31"/>
        <v>-0.76404405953818899</v>
      </c>
      <c r="L677" s="77">
        <f t="shared" si="32"/>
        <v>1.136224472966354</v>
      </c>
    </row>
    <row r="678" spans="1:12" x14ac:dyDescent="0.2">
      <c r="A678" s="62" t="s">
        <v>2979</v>
      </c>
      <c r="B678" s="62" t="s">
        <v>2980</v>
      </c>
      <c r="C678" s="62" t="s">
        <v>219</v>
      </c>
      <c r="D678" s="62" t="s">
        <v>1149</v>
      </c>
      <c r="E678" s="62" t="s">
        <v>1438</v>
      </c>
      <c r="F678" s="76">
        <v>0.31061815000000004</v>
      </c>
      <c r="G678" s="76">
        <v>0.37310626000000002</v>
      </c>
      <c r="H678" s="77">
        <f t="shared" si="30"/>
        <v>-0.16748073323669233</v>
      </c>
      <c r="I678" s="87">
        <v>0.10243205999999999</v>
      </c>
      <c r="J678" s="87">
        <v>4.2470243166439996</v>
      </c>
      <c r="K678" s="77">
        <f t="shared" si="31"/>
        <v>-0.97588145196188991</v>
      </c>
      <c r="L678" s="77">
        <f t="shared" si="32"/>
        <v>0.32976843111067394</v>
      </c>
    </row>
    <row r="679" spans="1:12" x14ac:dyDescent="0.2">
      <c r="A679" s="62" t="s">
        <v>2598</v>
      </c>
      <c r="B679" s="62" t="s">
        <v>1332</v>
      </c>
      <c r="C679" s="62" t="s">
        <v>1231</v>
      </c>
      <c r="D679" s="62" t="s">
        <v>307</v>
      </c>
      <c r="E679" s="62" t="s">
        <v>308</v>
      </c>
      <c r="F679" s="76">
        <v>5.4787965980000006</v>
      </c>
      <c r="G679" s="76">
        <v>1.14806867</v>
      </c>
      <c r="H679" s="77">
        <f t="shared" si="30"/>
        <v>3.7721854460151762</v>
      </c>
      <c r="I679" s="87">
        <v>0.10155861000000001</v>
      </c>
      <c r="J679" s="87">
        <v>4.8859699999999999E-2</v>
      </c>
      <c r="K679" s="77">
        <f t="shared" si="31"/>
        <v>1.078576209022978</v>
      </c>
      <c r="L679" s="77">
        <f t="shared" si="32"/>
        <v>1.8536663696745618E-2</v>
      </c>
    </row>
    <row r="680" spans="1:12" x14ac:dyDescent="0.2">
      <c r="A680" s="62" t="s">
        <v>2682</v>
      </c>
      <c r="B680" s="62" t="s">
        <v>17</v>
      </c>
      <c r="C680" s="62" t="s">
        <v>1231</v>
      </c>
      <c r="D680" s="62" t="s">
        <v>307</v>
      </c>
      <c r="E680" s="62" t="s">
        <v>1438</v>
      </c>
      <c r="F680" s="76">
        <v>5.0395063600000007</v>
      </c>
      <c r="G680" s="76">
        <v>1.7736419999999999E-2</v>
      </c>
      <c r="H680" s="77" t="str">
        <f t="shared" si="30"/>
        <v/>
      </c>
      <c r="I680" s="87">
        <v>0.10073147</v>
      </c>
      <c r="J680" s="87">
        <v>0</v>
      </c>
      <c r="K680" s="77" t="str">
        <f t="shared" si="31"/>
        <v/>
      </c>
      <c r="L680" s="77">
        <f t="shared" si="32"/>
        <v>1.9988360526644912E-2</v>
      </c>
    </row>
    <row r="681" spans="1:12" x14ac:dyDescent="0.2">
      <c r="A681" s="62" t="s">
        <v>2363</v>
      </c>
      <c r="B681" s="62" t="s">
        <v>553</v>
      </c>
      <c r="C681" s="62" t="s">
        <v>947</v>
      </c>
      <c r="D681" s="62" t="s">
        <v>306</v>
      </c>
      <c r="E681" s="62" t="s">
        <v>1438</v>
      </c>
      <c r="F681" s="76">
        <v>0.27017511999999999</v>
      </c>
      <c r="G681" s="76">
        <v>0.43767895000000001</v>
      </c>
      <c r="H681" s="77">
        <f t="shared" si="30"/>
        <v>-0.38270935808084905</v>
      </c>
      <c r="I681" s="87">
        <v>0.10067096</v>
      </c>
      <c r="J681" s="87">
        <v>0.35296012999999998</v>
      </c>
      <c r="K681" s="77">
        <f t="shared" si="31"/>
        <v>-0.71478093007275345</v>
      </c>
      <c r="L681" s="77">
        <f t="shared" si="32"/>
        <v>0.37261373290034999</v>
      </c>
    </row>
    <row r="682" spans="1:12" x14ac:dyDescent="0.2">
      <c r="A682" s="62" t="s">
        <v>584</v>
      </c>
      <c r="B682" s="62" t="s">
        <v>585</v>
      </c>
      <c r="C682" s="62" t="s">
        <v>1227</v>
      </c>
      <c r="D682" s="62" t="s">
        <v>306</v>
      </c>
      <c r="E682" s="62" t="s">
        <v>1438</v>
      </c>
      <c r="F682" s="76">
        <v>0.16165428000000001</v>
      </c>
      <c r="G682" s="76">
        <v>6.9908085999999994E-2</v>
      </c>
      <c r="H682" s="77">
        <f t="shared" si="30"/>
        <v>1.3123831483528248</v>
      </c>
      <c r="I682" s="87">
        <v>0.10012267999999999</v>
      </c>
      <c r="J682" s="87">
        <v>9.7073880000000001E-2</v>
      </c>
      <c r="K682" s="77">
        <f t="shared" si="31"/>
        <v>3.1407006704584184E-2</v>
      </c>
      <c r="L682" s="77">
        <f t="shared" si="32"/>
        <v>0.61936300109097009</v>
      </c>
    </row>
    <row r="683" spans="1:12" x14ac:dyDescent="0.2">
      <c r="A683" s="62" t="s">
        <v>802</v>
      </c>
      <c r="B683" s="62" t="s">
        <v>803</v>
      </c>
      <c r="C683" s="62" t="s">
        <v>1227</v>
      </c>
      <c r="D683" s="62" t="s">
        <v>306</v>
      </c>
      <c r="E683" s="62" t="s">
        <v>1438</v>
      </c>
      <c r="F683" s="76">
        <v>8.1940161999999997E-2</v>
      </c>
      <c r="G683" s="76">
        <v>5.01808444</v>
      </c>
      <c r="H683" s="77">
        <f t="shared" si="30"/>
        <v>-0.98367102766409409</v>
      </c>
      <c r="I683" s="87">
        <v>9.6871509999999994E-2</v>
      </c>
      <c r="J683" s="87">
        <v>5.0477299999999994E-3</v>
      </c>
      <c r="K683" s="77">
        <f t="shared" si="31"/>
        <v>18.191103723852109</v>
      </c>
      <c r="L683" s="77">
        <f t="shared" si="32"/>
        <v>1.1822225833529594</v>
      </c>
    </row>
    <row r="684" spans="1:12" x14ac:dyDescent="0.2">
      <c r="A684" s="62" t="s">
        <v>367</v>
      </c>
      <c r="B684" s="62" t="s">
        <v>368</v>
      </c>
      <c r="C684" s="62" t="s">
        <v>433</v>
      </c>
      <c r="D684" s="62" t="s">
        <v>307</v>
      </c>
      <c r="E684" s="62" t="s">
        <v>308</v>
      </c>
      <c r="F684" s="76">
        <v>4.0086174000000003</v>
      </c>
      <c r="G684" s="76">
        <v>0</v>
      </c>
      <c r="H684" s="77" t="str">
        <f t="shared" si="30"/>
        <v/>
      </c>
      <c r="I684" s="87">
        <v>9.5039999999999999E-2</v>
      </c>
      <c r="J684" s="87">
        <v>0</v>
      </c>
      <c r="K684" s="77" t="str">
        <f t="shared" si="31"/>
        <v/>
      </c>
      <c r="L684" s="77">
        <f t="shared" si="32"/>
        <v>2.3708922682419128E-2</v>
      </c>
    </row>
    <row r="685" spans="1:12" x14ac:dyDescent="0.2">
      <c r="A685" s="62" t="s">
        <v>2284</v>
      </c>
      <c r="B685" s="62" t="s">
        <v>2285</v>
      </c>
      <c r="C685" s="62" t="s">
        <v>1227</v>
      </c>
      <c r="D685" s="62" t="s">
        <v>306</v>
      </c>
      <c r="E685" s="62" t="s">
        <v>1438</v>
      </c>
      <c r="F685" s="76">
        <v>0.38013983600000001</v>
      </c>
      <c r="G685" s="76">
        <v>0.45527046700000001</v>
      </c>
      <c r="H685" s="77">
        <f t="shared" si="30"/>
        <v>-0.16502417012698523</v>
      </c>
      <c r="I685" s="87">
        <v>9.4903639999999997E-2</v>
      </c>
      <c r="J685" s="87">
        <v>6.1425430000000003E-2</v>
      </c>
      <c r="K685" s="77">
        <f t="shared" si="31"/>
        <v>0.54502198845006045</v>
      </c>
      <c r="L685" s="77">
        <f t="shared" si="32"/>
        <v>0.24965455080587765</v>
      </c>
    </row>
    <row r="686" spans="1:12" x14ac:dyDescent="0.2">
      <c r="A686" s="62" t="s">
        <v>112</v>
      </c>
      <c r="B686" s="62" t="s">
        <v>113</v>
      </c>
      <c r="C686" s="62" t="s">
        <v>1233</v>
      </c>
      <c r="D686" s="62" t="s">
        <v>307</v>
      </c>
      <c r="E686" s="62" t="s">
        <v>308</v>
      </c>
      <c r="F686" s="76">
        <v>9.78662E-2</v>
      </c>
      <c r="G686" s="76">
        <v>0.32561588000000002</v>
      </c>
      <c r="H686" s="77">
        <f t="shared" si="30"/>
        <v>-0.69944279130366738</v>
      </c>
      <c r="I686" s="87">
        <v>9.2979850000000003E-2</v>
      </c>
      <c r="J686" s="87">
        <v>0</v>
      </c>
      <c r="K686" s="77" t="str">
        <f t="shared" si="31"/>
        <v/>
      </c>
      <c r="L686" s="77">
        <f t="shared" si="32"/>
        <v>0.95007111750532869</v>
      </c>
    </row>
    <row r="687" spans="1:12" x14ac:dyDescent="0.2">
      <c r="A687" s="62" t="s">
        <v>2411</v>
      </c>
      <c r="B687" s="62" t="s">
        <v>432</v>
      </c>
      <c r="C687" s="62" t="s">
        <v>947</v>
      </c>
      <c r="D687" s="62" t="s">
        <v>306</v>
      </c>
      <c r="E687" s="62" t="s">
        <v>1438</v>
      </c>
      <c r="F687" s="76">
        <v>0.10638262</v>
      </c>
      <c r="G687" s="76">
        <v>6.5326750000000003E-2</v>
      </c>
      <c r="H687" s="77">
        <f t="shared" si="30"/>
        <v>0.62846950139108393</v>
      </c>
      <c r="I687" s="87">
        <v>9.2572619999999994E-2</v>
      </c>
      <c r="J687" s="87">
        <v>6.5326750000000003E-2</v>
      </c>
      <c r="K687" s="77">
        <f t="shared" si="31"/>
        <v>0.41707064870057042</v>
      </c>
      <c r="L687" s="77">
        <f t="shared" si="32"/>
        <v>0.87018556226571597</v>
      </c>
    </row>
    <row r="688" spans="1:12" x14ac:dyDescent="0.2">
      <c r="A688" s="62" t="s">
        <v>2219</v>
      </c>
      <c r="B688" s="62" t="s">
        <v>2220</v>
      </c>
      <c r="C688" s="62" t="s">
        <v>1232</v>
      </c>
      <c r="D688" s="62" t="s">
        <v>306</v>
      </c>
      <c r="E688" s="62" t="s">
        <v>1438</v>
      </c>
      <c r="F688" s="76">
        <v>0.90570198000000002</v>
      </c>
      <c r="G688" s="76">
        <v>8.9814690000000003E-2</v>
      </c>
      <c r="H688" s="77">
        <f t="shared" si="30"/>
        <v>9.0841185333935908</v>
      </c>
      <c r="I688" s="87">
        <v>9.0678410000000001E-2</v>
      </c>
      <c r="J688" s="87">
        <v>0</v>
      </c>
      <c r="K688" s="77" t="str">
        <f t="shared" si="31"/>
        <v/>
      </c>
      <c r="L688" s="77">
        <f t="shared" si="32"/>
        <v>0.10011947859493472</v>
      </c>
    </row>
    <row r="689" spans="1:12" x14ac:dyDescent="0.2">
      <c r="A689" s="62" t="s">
        <v>1606</v>
      </c>
      <c r="B689" s="62" t="s">
        <v>1605</v>
      </c>
      <c r="C689" s="62" t="s">
        <v>1378</v>
      </c>
      <c r="D689" s="62" t="s">
        <v>307</v>
      </c>
      <c r="E689" s="62" t="s">
        <v>308</v>
      </c>
      <c r="F689" s="76">
        <v>4.3037480000000003E-2</v>
      </c>
      <c r="G689" s="76">
        <v>0.22944704000000002</v>
      </c>
      <c r="H689" s="77">
        <f t="shared" si="30"/>
        <v>-0.81242956980399483</v>
      </c>
      <c r="I689" s="87">
        <v>9.0611828917533499E-2</v>
      </c>
      <c r="J689" s="87">
        <v>0</v>
      </c>
      <c r="K689" s="77" t="str">
        <f t="shared" si="31"/>
        <v/>
      </c>
      <c r="L689" s="77">
        <f t="shared" si="32"/>
        <v>2.1054166953440001</v>
      </c>
    </row>
    <row r="690" spans="1:12" x14ac:dyDescent="0.2">
      <c r="A690" s="62" t="s">
        <v>2286</v>
      </c>
      <c r="B690" s="62" t="s">
        <v>1720</v>
      </c>
      <c r="C690" s="62" t="s">
        <v>947</v>
      </c>
      <c r="D690" s="62" t="s">
        <v>306</v>
      </c>
      <c r="E690" s="62" t="s">
        <v>308</v>
      </c>
      <c r="F690" s="76">
        <v>9.0230000000000005E-2</v>
      </c>
      <c r="G690" s="76">
        <v>1.9016805000000001E-2</v>
      </c>
      <c r="H690" s="77">
        <f t="shared" si="30"/>
        <v>3.7447507612346023</v>
      </c>
      <c r="I690" s="87">
        <v>9.0230000000000005E-2</v>
      </c>
      <c r="J690" s="87">
        <v>1.8107999999999999E-2</v>
      </c>
      <c r="K690" s="77">
        <f t="shared" si="31"/>
        <v>3.9828804948089251</v>
      </c>
      <c r="L690" s="77">
        <f t="shared" si="32"/>
        <v>1</v>
      </c>
    </row>
    <row r="691" spans="1:12" x14ac:dyDescent="0.2">
      <c r="A691" s="62" t="s">
        <v>2641</v>
      </c>
      <c r="B691" s="62" t="s">
        <v>284</v>
      </c>
      <c r="C691" s="62" t="s">
        <v>1226</v>
      </c>
      <c r="D691" s="62" t="s">
        <v>306</v>
      </c>
      <c r="E691" s="62" t="s">
        <v>1438</v>
      </c>
      <c r="F691" s="76">
        <v>0.34945894</v>
      </c>
      <c r="G691" s="76">
        <v>3.4970040000000001E-2</v>
      </c>
      <c r="H691" s="77">
        <f t="shared" si="30"/>
        <v>8.9930952323760565</v>
      </c>
      <c r="I691" s="87">
        <v>8.9873100000000011E-2</v>
      </c>
      <c r="J691" s="87">
        <v>8.1159490000000001E-2</v>
      </c>
      <c r="K691" s="77">
        <f t="shared" si="31"/>
        <v>0.10736403099625202</v>
      </c>
      <c r="L691" s="77">
        <f t="shared" si="32"/>
        <v>0.25717785328370768</v>
      </c>
    </row>
    <row r="692" spans="1:12" x14ac:dyDescent="0.2">
      <c r="A692" s="62" t="s">
        <v>2633</v>
      </c>
      <c r="B692" s="62" t="s">
        <v>468</v>
      </c>
      <c r="C692" s="62" t="s">
        <v>1231</v>
      </c>
      <c r="D692" s="62" t="s">
        <v>307</v>
      </c>
      <c r="E692" s="62" t="s">
        <v>1438</v>
      </c>
      <c r="F692" s="76">
        <v>0.34763011999999999</v>
      </c>
      <c r="G692" s="76">
        <v>0.18215017999999999</v>
      </c>
      <c r="H692" s="77">
        <f t="shared" si="30"/>
        <v>0.90848079315650421</v>
      </c>
      <c r="I692" s="87">
        <v>8.7227250000000006E-2</v>
      </c>
      <c r="J692" s="87">
        <v>0</v>
      </c>
      <c r="K692" s="77" t="str">
        <f t="shared" si="31"/>
        <v/>
      </c>
      <c r="L692" s="77">
        <f t="shared" si="32"/>
        <v>0.25091971317099915</v>
      </c>
    </row>
    <row r="693" spans="1:12" x14ac:dyDescent="0.2">
      <c r="A693" s="62" t="s">
        <v>2440</v>
      </c>
      <c r="B693" s="62" t="s">
        <v>1402</v>
      </c>
      <c r="C693" s="62" t="s">
        <v>947</v>
      </c>
      <c r="D693" s="62" t="s">
        <v>306</v>
      </c>
      <c r="E693" s="62" t="s">
        <v>1438</v>
      </c>
      <c r="F693" s="76">
        <v>9.5031535999999986E-2</v>
      </c>
      <c r="G693" s="76">
        <v>4.8572295000000001E-2</v>
      </c>
      <c r="H693" s="77">
        <f t="shared" si="30"/>
        <v>0.95649672308051303</v>
      </c>
      <c r="I693" s="87">
        <v>8.418059E-2</v>
      </c>
      <c r="J693" s="87">
        <v>4.4467300000000001E-2</v>
      </c>
      <c r="K693" s="77">
        <f t="shared" si="31"/>
        <v>0.89308975359421416</v>
      </c>
      <c r="L693" s="77">
        <f t="shared" si="32"/>
        <v>0.88581741959847948</v>
      </c>
    </row>
    <row r="694" spans="1:12" x14ac:dyDescent="0.2">
      <c r="A694" s="62" t="s">
        <v>1162</v>
      </c>
      <c r="B694" s="62" t="s">
        <v>1163</v>
      </c>
      <c r="C694" s="62" t="s">
        <v>1227</v>
      </c>
      <c r="D694" s="62" t="s">
        <v>306</v>
      </c>
      <c r="E694" s="62" t="s">
        <v>1438</v>
      </c>
      <c r="F694" s="76">
        <v>6.7692183520000002</v>
      </c>
      <c r="G694" s="76">
        <v>8.1699504150000006</v>
      </c>
      <c r="H694" s="77">
        <f t="shared" si="30"/>
        <v>-0.17144927347762862</v>
      </c>
      <c r="I694" s="87">
        <v>7.930893E-2</v>
      </c>
      <c r="J694" s="87">
        <v>8.4392292700000002</v>
      </c>
      <c r="K694" s="77">
        <f t="shared" si="31"/>
        <v>-0.99060234916452272</v>
      </c>
      <c r="L694" s="77">
        <f t="shared" si="32"/>
        <v>1.1716113423430605E-2</v>
      </c>
    </row>
    <row r="695" spans="1:12" x14ac:dyDescent="0.2">
      <c r="A695" s="62" t="s">
        <v>2804</v>
      </c>
      <c r="B695" s="62" t="s">
        <v>2805</v>
      </c>
      <c r="C695" s="62" t="s">
        <v>2797</v>
      </c>
      <c r="D695" s="62" t="s">
        <v>306</v>
      </c>
      <c r="E695" s="62" t="s">
        <v>1438</v>
      </c>
      <c r="F695" s="76">
        <v>0.2280645</v>
      </c>
      <c r="G695" s="76">
        <v>7.9678699999999991E-2</v>
      </c>
      <c r="H695" s="77">
        <f t="shared" si="30"/>
        <v>1.8623019702881702</v>
      </c>
      <c r="I695" s="87">
        <v>7.9045500000000005E-2</v>
      </c>
      <c r="J695" s="87">
        <v>5.0534374900000003</v>
      </c>
      <c r="K695" s="77">
        <f t="shared" si="31"/>
        <v>-0.98435807306285683</v>
      </c>
      <c r="L695" s="77">
        <f t="shared" si="32"/>
        <v>0.34659274021165065</v>
      </c>
    </row>
    <row r="696" spans="1:12" x14ac:dyDescent="0.2">
      <c r="A696" s="62" t="s">
        <v>251</v>
      </c>
      <c r="B696" s="62" t="s">
        <v>106</v>
      </c>
      <c r="C696" s="62" t="s">
        <v>1233</v>
      </c>
      <c r="D696" s="62" t="s">
        <v>307</v>
      </c>
      <c r="E696" s="62" t="s">
        <v>308</v>
      </c>
      <c r="F696" s="76">
        <v>0.123546765</v>
      </c>
      <c r="G696" s="76">
        <v>0.12708955</v>
      </c>
      <c r="H696" s="77">
        <f t="shared" si="30"/>
        <v>-2.7876288805806504E-2</v>
      </c>
      <c r="I696" s="87">
        <v>7.2004350000000009E-2</v>
      </c>
      <c r="J696" s="87">
        <v>0.1235691</v>
      </c>
      <c r="K696" s="77">
        <f t="shared" si="31"/>
        <v>-0.41729485769500618</v>
      </c>
      <c r="L696" s="77">
        <f t="shared" si="32"/>
        <v>0.58281048475854469</v>
      </c>
    </row>
    <row r="697" spans="1:12" x14ac:dyDescent="0.2">
      <c r="A697" s="62" t="s">
        <v>387</v>
      </c>
      <c r="B697" s="62" t="s">
        <v>661</v>
      </c>
      <c r="C697" s="62" t="s">
        <v>1227</v>
      </c>
      <c r="D697" s="62" t="s">
        <v>306</v>
      </c>
      <c r="E697" s="62" t="s">
        <v>1438</v>
      </c>
      <c r="F697" s="76">
        <v>4.6082072750000007</v>
      </c>
      <c r="G697" s="76">
        <v>1.5686147159999999</v>
      </c>
      <c r="H697" s="77">
        <f t="shared" si="30"/>
        <v>1.9377559881313782</v>
      </c>
      <c r="I697" s="87">
        <v>7.153385000000001E-2</v>
      </c>
      <c r="J697" s="87">
        <v>4.0571500000000003E-2</v>
      </c>
      <c r="K697" s="77">
        <f t="shared" si="31"/>
        <v>0.76315517050146053</v>
      </c>
      <c r="L697" s="77">
        <f t="shared" si="32"/>
        <v>1.5523140720704669E-2</v>
      </c>
    </row>
    <row r="698" spans="1:12" x14ac:dyDescent="0.2">
      <c r="A698" s="62" t="s">
        <v>2677</v>
      </c>
      <c r="B698" s="62" t="s">
        <v>1372</v>
      </c>
      <c r="C698" s="62" t="s">
        <v>1226</v>
      </c>
      <c r="D698" s="62" t="s">
        <v>306</v>
      </c>
      <c r="E698" s="62" t="s">
        <v>1438</v>
      </c>
      <c r="F698" s="76">
        <v>1.22975101</v>
      </c>
      <c r="G698" s="76">
        <v>1.31504303</v>
      </c>
      <c r="H698" s="77">
        <f t="shared" si="30"/>
        <v>-6.4858729375570356E-2</v>
      </c>
      <c r="I698" s="87">
        <v>6.9984990000000011E-2</v>
      </c>
      <c r="J698" s="87">
        <v>0</v>
      </c>
      <c r="K698" s="77" t="str">
        <f t="shared" si="31"/>
        <v/>
      </c>
      <c r="L698" s="77">
        <f t="shared" si="32"/>
        <v>5.6909886172811529E-2</v>
      </c>
    </row>
    <row r="699" spans="1:12" x14ac:dyDescent="0.2">
      <c r="A699" s="62" t="s">
        <v>2609</v>
      </c>
      <c r="B699" s="62" t="s">
        <v>2459</v>
      </c>
      <c r="C699" s="62" t="s">
        <v>1231</v>
      </c>
      <c r="D699" s="62" t="s">
        <v>1149</v>
      </c>
      <c r="E699" s="62" t="s">
        <v>308</v>
      </c>
      <c r="F699" s="76">
        <v>0.78863643000000005</v>
      </c>
      <c r="G699" s="76">
        <v>0.64703345999999995</v>
      </c>
      <c r="H699" s="77">
        <f t="shared" si="30"/>
        <v>0.21884953214011538</v>
      </c>
      <c r="I699" s="87">
        <v>6.8845149999999994E-2</v>
      </c>
      <c r="J699" s="87">
        <v>0.68046920999999994</v>
      </c>
      <c r="K699" s="77">
        <f t="shared" si="31"/>
        <v>-0.89882694324993784</v>
      </c>
      <c r="L699" s="77">
        <f t="shared" si="32"/>
        <v>8.7296436458052018E-2</v>
      </c>
    </row>
    <row r="700" spans="1:12" x14ac:dyDescent="0.2">
      <c r="A700" s="62" t="s">
        <v>1165</v>
      </c>
      <c r="B700" s="62" t="s">
        <v>1166</v>
      </c>
      <c r="C700" s="62" t="s">
        <v>1227</v>
      </c>
      <c r="D700" s="62" t="s">
        <v>306</v>
      </c>
      <c r="E700" s="62" t="s">
        <v>1438</v>
      </c>
      <c r="F700" s="76">
        <v>4.3390198049999995</v>
      </c>
      <c r="G700" s="76">
        <v>5.0751719500000005</v>
      </c>
      <c r="H700" s="77">
        <f t="shared" si="30"/>
        <v>-0.14504969531130885</v>
      </c>
      <c r="I700" s="87">
        <v>6.8501110000000004E-2</v>
      </c>
      <c r="J700" s="87">
        <v>0.14276704999999998</v>
      </c>
      <c r="K700" s="77">
        <f t="shared" si="31"/>
        <v>-0.52018963759494907</v>
      </c>
      <c r="L700" s="77">
        <f t="shared" si="32"/>
        <v>1.5787231466669927E-2</v>
      </c>
    </row>
    <row r="701" spans="1:12" x14ac:dyDescent="0.2">
      <c r="A701" s="62" t="s">
        <v>2941</v>
      </c>
      <c r="B701" s="62" t="s">
        <v>2942</v>
      </c>
      <c r="C701" s="62" t="s">
        <v>2797</v>
      </c>
      <c r="D701" s="62" t="s">
        <v>306</v>
      </c>
      <c r="E701" s="62" t="s">
        <v>1438</v>
      </c>
      <c r="F701" s="76">
        <v>8.3218020000000004E-2</v>
      </c>
      <c r="G701" s="76">
        <v>0</v>
      </c>
      <c r="H701" s="77" t="str">
        <f t="shared" si="30"/>
        <v/>
      </c>
      <c r="I701" s="87">
        <v>6.7060720000000004E-2</v>
      </c>
      <c r="J701" s="87">
        <v>18.21153</v>
      </c>
      <c r="K701" s="77">
        <f t="shared" si="31"/>
        <v>-0.9963176778667141</v>
      </c>
      <c r="L701" s="77">
        <f t="shared" si="32"/>
        <v>0.80584373432581069</v>
      </c>
    </row>
    <row r="702" spans="1:12" x14ac:dyDescent="0.2">
      <c r="A702" s="62" t="s">
        <v>2480</v>
      </c>
      <c r="B702" s="62" t="s">
        <v>2481</v>
      </c>
      <c r="C702" s="62" t="s">
        <v>219</v>
      </c>
      <c r="D702" s="62" t="s">
        <v>1149</v>
      </c>
      <c r="E702" s="62" t="s">
        <v>308</v>
      </c>
      <c r="F702" s="76">
        <v>0.24609320000000001</v>
      </c>
      <c r="G702" s="76">
        <v>0.10887669999999999</v>
      </c>
      <c r="H702" s="77">
        <f t="shared" si="30"/>
        <v>1.2602926062233704</v>
      </c>
      <c r="I702" s="87">
        <v>6.698227000000001E-2</v>
      </c>
      <c r="J702" s="87">
        <v>2.8069540621653197</v>
      </c>
      <c r="K702" s="77">
        <f t="shared" si="31"/>
        <v>-0.97613702664291946</v>
      </c>
      <c r="L702" s="77">
        <f t="shared" si="32"/>
        <v>0.27218253084603722</v>
      </c>
    </row>
    <row r="703" spans="1:12" x14ac:dyDescent="0.2">
      <c r="A703" s="62" t="s">
        <v>1528</v>
      </c>
      <c r="B703" s="62" t="s">
        <v>1712</v>
      </c>
      <c r="C703" s="62" t="s">
        <v>698</v>
      </c>
      <c r="D703" s="62" t="s">
        <v>306</v>
      </c>
      <c r="E703" s="62" t="s">
        <v>1438</v>
      </c>
      <c r="F703" s="76">
        <v>0.77284627000000006</v>
      </c>
      <c r="G703" s="76">
        <v>0.17267048999999998</v>
      </c>
      <c r="H703" s="77">
        <f t="shared" si="30"/>
        <v>3.4758445406623917</v>
      </c>
      <c r="I703" s="87">
        <v>6.4230949999999995E-2</v>
      </c>
      <c r="J703" s="87">
        <v>9.867215E-2</v>
      </c>
      <c r="K703" s="77">
        <f t="shared" si="31"/>
        <v>-0.34904681817513861</v>
      </c>
      <c r="L703" s="77">
        <f t="shared" si="32"/>
        <v>8.3109607296157351E-2</v>
      </c>
    </row>
    <row r="704" spans="1:12" x14ac:dyDescent="0.2">
      <c r="A704" s="62" t="s">
        <v>2925</v>
      </c>
      <c r="B704" s="62" t="s">
        <v>2926</v>
      </c>
      <c r="C704" s="62" t="s">
        <v>1232</v>
      </c>
      <c r="D704" s="62" t="s">
        <v>306</v>
      </c>
      <c r="E704" s="62" t="s">
        <v>308</v>
      </c>
      <c r="F704" s="76">
        <v>2.6907119399999999</v>
      </c>
      <c r="G704" s="76">
        <v>1.55072812</v>
      </c>
      <c r="H704" s="77">
        <f t="shared" si="30"/>
        <v>0.7351281022749494</v>
      </c>
      <c r="I704" s="87">
        <v>6.3038440000000001E-2</v>
      </c>
      <c r="J704" s="87">
        <v>0</v>
      </c>
      <c r="K704" s="77" t="str">
        <f t="shared" si="31"/>
        <v/>
      </c>
      <c r="L704" s="77">
        <f t="shared" si="32"/>
        <v>2.34281637743801E-2</v>
      </c>
    </row>
    <row r="705" spans="1:12" x14ac:dyDescent="0.2">
      <c r="A705" s="62" t="s">
        <v>798</v>
      </c>
      <c r="B705" s="62" t="s">
        <v>799</v>
      </c>
      <c r="C705" s="62" t="s">
        <v>1227</v>
      </c>
      <c r="D705" s="62" t="s">
        <v>306</v>
      </c>
      <c r="E705" s="62" t="s">
        <v>1438</v>
      </c>
      <c r="F705" s="76">
        <v>0.34028963400000001</v>
      </c>
      <c r="G705" s="76">
        <v>0.99370546299999996</v>
      </c>
      <c r="H705" s="77">
        <f t="shared" si="30"/>
        <v>-0.65755483222094346</v>
      </c>
      <c r="I705" s="87">
        <v>6.1004999999999997E-2</v>
      </c>
      <c r="J705" s="87">
        <v>0</v>
      </c>
      <c r="K705" s="77" t="str">
        <f t="shared" si="31"/>
        <v/>
      </c>
      <c r="L705" s="77">
        <f t="shared" si="32"/>
        <v>0.17927375360484826</v>
      </c>
    </row>
    <row r="706" spans="1:12" x14ac:dyDescent="0.2">
      <c r="A706" s="62" t="s">
        <v>1289</v>
      </c>
      <c r="B706" s="62" t="s">
        <v>759</v>
      </c>
      <c r="C706" s="62" t="s">
        <v>1231</v>
      </c>
      <c r="D706" s="62" t="s">
        <v>307</v>
      </c>
      <c r="E706" s="62" t="s">
        <v>308</v>
      </c>
      <c r="F706" s="76">
        <v>0.15676757099999999</v>
      </c>
      <c r="G706" s="76">
        <v>6.3010070000000001E-2</v>
      </c>
      <c r="H706" s="77">
        <f t="shared" si="30"/>
        <v>1.4879764615401951</v>
      </c>
      <c r="I706" s="87">
        <v>5.8966350000000001E-2</v>
      </c>
      <c r="J706" s="87">
        <v>1.8569060000000002E-2</v>
      </c>
      <c r="K706" s="77">
        <f t="shared" si="31"/>
        <v>2.1755161542910626</v>
      </c>
      <c r="L706" s="77">
        <f t="shared" si="32"/>
        <v>0.37613869771574127</v>
      </c>
    </row>
    <row r="707" spans="1:12" x14ac:dyDescent="0.2">
      <c r="A707" s="62" t="s">
        <v>477</v>
      </c>
      <c r="B707" s="62" t="s">
        <v>478</v>
      </c>
      <c r="C707" s="62" t="s">
        <v>1232</v>
      </c>
      <c r="D707" s="62" t="s">
        <v>306</v>
      </c>
      <c r="E707" s="62" t="s">
        <v>1438</v>
      </c>
      <c r="F707" s="76">
        <v>0.313832685</v>
      </c>
      <c r="G707" s="76">
        <v>0.33606492999999998</v>
      </c>
      <c r="H707" s="77">
        <f t="shared" si="30"/>
        <v>-6.6154611848371014E-2</v>
      </c>
      <c r="I707" s="87">
        <v>5.8778560000000001E-2</v>
      </c>
      <c r="J707" s="87">
        <v>3.7116650000000001E-2</v>
      </c>
      <c r="K707" s="77">
        <f t="shared" si="31"/>
        <v>0.58361705595736679</v>
      </c>
      <c r="L707" s="77">
        <f t="shared" si="32"/>
        <v>0.18729266519833651</v>
      </c>
    </row>
    <row r="708" spans="1:12" x14ac:dyDescent="0.2">
      <c r="A708" s="62" t="s">
        <v>236</v>
      </c>
      <c r="B708" s="62" t="s">
        <v>14</v>
      </c>
      <c r="C708" s="62" t="s">
        <v>1378</v>
      </c>
      <c r="D708" s="62" t="s">
        <v>307</v>
      </c>
      <c r="E708" s="62" t="s">
        <v>308</v>
      </c>
      <c r="F708" s="76">
        <v>0.79461000000000004</v>
      </c>
      <c r="G708" s="76">
        <v>5.6144349999999996E-2</v>
      </c>
      <c r="H708" s="77">
        <f t="shared" si="30"/>
        <v>13.152982446141065</v>
      </c>
      <c r="I708" s="87">
        <v>5.7269389999999996E-2</v>
      </c>
      <c r="J708" s="87">
        <v>1.3647139999999999E-2</v>
      </c>
      <c r="K708" s="77">
        <f t="shared" si="31"/>
        <v>3.1964389608372157</v>
      </c>
      <c r="L708" s="77">
        <f t="shared" si="32"/>
        <v>7.2072324788260894E-2</v>
      </c>
    </row>
    <row r="709" spans="1:12" x14ac:dyDescent="0.2">
      <c r="A709" s="62" t="s">
        <v>2222</v>
      </c>
      <c r="B709" s="62" t="s">
        <v>2125</v>
      </c>
      <c r="C709" s="62" t="s">
        <v>219</v>
      </c>
      <c r="D709" s="62" t="s">
        <v>307</v>
      </c>
      <c r="E709" s="62" t="s">
        <v>308</v>
      </c>
      <c r="F709" s="76">
        <v>5.6222750000000002E-2</v>
      </c>
      <c r="G709" s="76">
        <v>0.25749004000000003</v>
      </c>
      <c r="H709" s="77">
        <f t="shared" si="30"/>
        <v>-0.78165077763784574</v>
      </c>
      <c r="I709" s="87">
        <v>5.6190749999999998E-2</v>
      </c>
      <c r="J709" s="87">
        <v>0.25755868999999998</v>
      </c>
      <c r="K709" s="77">
        <f t="shared" si="31"/>
        <v>-0.78183322022642687</v>
      </c>
      <c r="L709" s="77">
        <f t="shared" si="32"/>
        <v>0.99943083538247413</v>
      </c>
    </row>
    <row r="710" spans="1:12" x14ac:dyDescent="0.2">
      <c r="A710" s="62" t="s">
        <v>2761</v>
      </c>
      <c r="B710" s="62" t="s">
        <v>1334</v>
      </c>
      <c r="C710" s="62" t="s">
        <v>1232</v>
      </c>
      <c r="D710" s="62" t="s">
        <v>306</v>
      </c>
      <c r="E710" s="62" t="s">
        <v>1438</v>
      </c>
      <c r="F710" s="76">
        <v>0.47512866999999998</v>
      </c>
      <c r="G710" s="76">
        <v>0.50707510999999994</v>
      </c>
      <c r="H710" s="77">
        <f t="shared" si="30"/>
        <v>-6.3001396380902963E-2</v>
      </c>
      <c r="I710" s="87">
        <v>5.4479569999999998E-2</v>
      </c>
      <c r="J710" s="87">
        <v>2.7378490000000002E-2</v>
      </c>
      <c r="K710" s="77">
        <f t="shared" si="31"/>
        <v>0.9898675931360712</v>
      </c>
      <c r="L710" s="77">
        <f t="shared" si="32"/>
        <v>0.11466277124468199</v>
      </c>
    </row>
    <row r="711" spans="1:12" x14ac:dyDescent="0.2">
      <c r="A711" s="62" t="s">
        <v>2671</v>
      </c>
      <c r="B711" s="62" t="s">
        <v>286</v>
      </c>
      <c r="C711" s="62" t="s">
        <v>1226</v>
      </c>
      <c r="D711" s="62" t="s">
        <v>306</v>
      </c>
      <c r="E711" s="62" t="s">
        <v>1438</v>
      </c>
      <c r="F711" s="76">
        <v>2.3220402099999999</v>
      </c>
      <c r="G711" s="76">
        <v>1.3660053019999998</v>
      </c>
      <c r="H711" s="77">
        <f t="shared" ref="H711:H774" si="33">IF(ISERROR(F711/G711-1),"",IF((F711/G711-1)&gt;10000%,"",F711/G711-1))</f>
        <v>0.69987642551624618</v>
      </c>
      <c r="I711" s="87">
        <v>5.3652890000000002E-2</v>
      </c>
      <c r="J711" s="87">
        <v>2.5714996499999998</v>
      </c>
      <c r="K711" s="77">
        <f t="shared" ref="K711:K774" si="34">IF(ISERROR(I711/J711-1),"",IF((I711/J711-1)&gt;10000%,"",I711/J711-1))</f>
        <v>-0.97913556395000867</v>
      </c>
      <c r="L711" s="77">
        <f t="shared" ref="L711:L774" si="35">IF(ISERROR(I711/F711),"",IF(I711/F711&gt;10000%,"",I711/F711))</f>
        <v>2.3105926318132106E-2</v>
      </c>
    </row>
    <row r="712" spans="1:12" x14ac:dyDescent="0.2">
      <c r="A712" s="62" t="s">
        <v>2456</v>
      </c>
      <c r="B712" s="62" t="s">
        <v>686</v>
      </c>
      <c r="C712" s="62" t="s">
        <v>947</v>
      </c>
      <c r="D712" s="62" t="s">
        <v>307</v>
      </c>
      <c r="E712" s="62" t="s">
        <v>308</v>
      </c>
      <c r="F712" s="76">
        <v>5.3308679999999997E-2</v>
      </c>
      <c r="G712" s="76">
        <v>9.0892000000000001E-2</v>
      </c>
      <c r="H712" s="77">
        <f t="shared" si="33"/>
        <v>-0.41349425692030106</v>
      </c>
      <c r="I712" s="87">
        <v>5.3308679999999997E-2</v>
      </c>
      <c r="J712" s="87">
        <v>9.0892000000000001E-2</v>
      </c>
      <c r="K712" s="77">
        <f t="shared" si="34"/>
        <v>-0.41349425692030106</v>
      </c>
      <c r="L712" s="77">
        <f t="shared" si="35"/>
        <v>1</v>
      </c>
    </row>
    <row r="713" spans="1:12" x14ac:dyDescent="0.2">
      <c r="A713" s="62" t="s">
        <v>2413</v>
      </c>
      <c r="B713" s="62" t="s">
        <v>1441</v>
      </c>
      <c r="C713" s="62" t="s">
        <v>947</v>
      </c>
      <c r="D713" s="62" t="s">
        <v>306</v>
      </c>
      <c r="E713" s="62" t="s">
        <v>1438</v>
      </c>
      <c r="F713" s="76">
        <v>0.60413818000000008</v>
      </c>
      <c r="G713" s="76">
        <v>0.12926054000000001</v>
      </c>
      <c r="H713" s="77">
        <f t="shared" si="33"/>
        <v>3.6738020744768667</v>
      </c>
      <c r="I713" s="87">
        <v>5.2284400000000002E-2</v>
      </c>
      <c r="J713" s="87">
        <v>3.1559999999999998E-2</v>
      </c>
      <c r="K713" s="77">
        <f t="shared" si="34"/>
        <v>0.65666666666666673</v>
      </c>
      <c r="L713" s="77">
        <f t="shared" si="35"/>
        <v>8.6543777120658055E-2</v>
      </c>
    </row>
    <row r="714" spans="1:12" x14ac:dyDescent="0.2">
      <c r="A714" s="62" t="s">
        <v>2306</v>
      </c>
      <c r="B714" s="62" t="s">
        <v>1426</v>
      </c>
      <c r="C714" s="62" t="s">
        <v>947</v>
      </c>
      <c r="D714" s="62" t="s">
        <v>306</v>
      </c>
      <c r="E714" s="62" t="s">
        <v>1438</v>
      </c>
      <c r="F714" s="76">
        <v>5.0744150000000002E-2</v>
      </c>
      <c r="G714" s="76">
        <v>1.7927040000000002E-2</v>
      </c>
      <c r="H714" s="77">
        <f t="shared" si="33"/>
        <v>1.8305927805147975</v>
      </c>
      <c r="I714" s="87">
        <v>5.2021190000000002E-2</v>
      </c>
      <c r="J714" s="87">
        <v>1.6650000000000002E-2</v>
      </c>
      <c r="K714" s="77">
        <f t="shared" si="34"/>
        <v>2.1243957957957957</v>
      </c>
      <c r="L714" s="77">
        <f t="shared" si="35"/>
        <v>1.0251662506909665</v>
      </c>
    </row>
    <row r="715" spans="1:12" x14ac:dyDescent="0.2">
      <c r="A715" s="62" t="s">
        <v>697</v>
      </c>
      <c r="B715" s="62" t="s">
        <v>84</v>
      </c>
      <c r="C715" s="62" t="s">
        <v>698</v>
      </c>
      <c r="D715" s="62" t="s">
        <v>306</v>
      </c>
      <c r="E715" s="62" t="s">
        <v>1438</v>
      </c>
      <c r="F715" s="76">
        <v>0.50258670500000002</v>
      </c>
      <c r="G715" s="76">
        <v>0.35446771000000005</v>
      </c>
      <c r="H715" s="77">
        <f t="shared" si="33"/>
        <v>0.41786315317691414</v>
      </c>
      <c r="I715" s="87">
        <v>5.055494E-2</v>
      </c>
      <c r="J715" s="87">
        <v>3</v>
      </c>
      <c r="K715" s="77">
        <f t="shared" si="34"/>
        <v>-0.98314835333333328</v>
      </c>
      <c r="L715" s="77">
        <f t="shared" si="35"/>
        <v>0.10058948933000525</v>
      </c>
    </row>
    <row r="716" spans="1:12" x14ac:dyDescent="0.2">
      <c r="A716" s="62" t="s">
        <v>482</v>
      </c>
      <c r="B716" s="62" t="s">
        <v>493</v>
      </c>
      <c r="C716" s="62" t="s">
        <v>1232</v>
      </c>
      <c r="D716" s="62" t="s">
        <v>306</v>
      </c>
      <c r="E716" s="62" t="s">
        <v>1438</v>
      </c>
      <c r="F716" s="76">
        <v>0.17038479999999998</v>
      </c>
      <c r="G716" s="76">
        <v>3.921297E-2</v>
      </c>
      <c r="H716" s="77">
        <f t="shared" si="33"/>
        <v>3.345113364277176</v>
      </c>
      <c r="I716" s="87">
        <v>4.9859609999999999E-2</v>
      </c>
      <c r="J716" s="87">
        <v>0</v>
      </c>
      <c r="K716" s="77" t="str">
        <f t="shared" si="34"/>
        <v/>
      </c>
      <c r="L716" s="77">
        <f t="shared" si="35"/>
        <v>0.29262944816673792</v>
      </c>
    </row>
    <row r="717" spans="1:12" x14ac:dyDescent="0.2">
      <c r="A717" s="62" t="s">
        <v>296</v>
      </c>
      <c r="B717" s="62" t="s">
        <v>297</v>
      </c>
      <c r="C717" s="62" t="s">
        <v>1232</v>
      </c>
      <c r="D717" s="62" t="s">
        <v>306</v>
      </c>
      <c r="E717" s="62" t="s">
        <v>308</v>
      </c>
      <c r="F717" s="76">
        <v>0.10866706</v>
      </c>
      <c r="G717" s="76">
        <v>7.360388000000001E-2</v>
      </c>
      <c r="H717" s="77">
        <f t="shared" si="33"/>
        <v>0.47637678883232759</v>
      </c>
      <c r="I717" s="87">
        <v>4.984077E-2</v>
      </c>
      <c r="J717" s="87">
        <v>4.1636400000000006E-3</v>
      </c>
      <c r="K717" s="77">
        <f t="shared" si="34"/>
        <v>10.970480156785888</v>
      </c>
      <c r="L717" s="77">
        <f t="shared" si="35"/>
        <v>0.45865573247311558</v>
      </c>
    </row>
    <row r="718" spans="1:12" x14ac:dyDescent="0.2">
      <c r="A718" s="62" t="s">
        <v>1261</v>
      </c>
      <c r="B718" s="62" t="s">
        <v>1262</v>
      </c>
      <c r="C718" s="62" t="s">
        <v>1232</v>
      </c>
      <c r="D718" s="62" t="s">
        <v>306</v>
      </c>
      <c r="E718" s="62" t="s">
        <v>308</v>
      </c>
      <c r="F718" s="76">
        <v>3.2373985800000002</v>
      </c>
      <c r="G718" s="76">
        <v>0.82852217000000006</v>
      </c>
      <c r="H718" s="77">
        <f t="shared" si="33"/>
        <v>2.9074374799168017</v>
      </c>
      <c r="I718" s="87">
        <v>4.2226059999999996E-2</v>
      </c>
      <c r="J718" s="87">
        <v>0.38312378999999996</v>
      </c>
      <c r="K718" s="77">
        <f t="shared" si="34"/>
        <v>-0.88978481341500615</v>
      </c>
      <c r="L718" s="77">
        <f t="shared" si="35"/>
        <v>1.3043207055462412E-2</v>
      </c>
    </row>
    <row r="719" spans="1:12" x14ac:dyDescent="0.2">
      <c r="A719" s="62" t="s">
        <v>2326</v>
      </c>
      <c r="B719" s="62" t="s">
        <v>175</v>
      </c>
      <c r="C719" s="62" t="s">
        <v>947</v>
      </c>
      <c r="D719" s="62" t="s">
        <v>306</v>
      </c>
      <c r="E719" s="62" t="s">
        <v>1438</v>
      </c>
      <c r="F719" s="76">
        <v>1.2827673000000001E-2</v>
      </c>
      <c r="G719" s="76">
        <v>9.1828962E-2</v>
      </c>
      <c r="H719" s="77">
        <f t="shared" si="33"/>
        <v>-0.86030907111854316</v>
      </c>
      <c r="I719" s="87">
        <v>4.1563889999999999E-2</v>
      </c>
      <c r="J719" s="87">
        <v>0.22991169</v>
      </c>
      <c r="K719" s="77">
        <f t="shared" si="34"/>
        <v>-0.81921802236328212</v>
      </c>
      <c r="L719" s="77">
        <f t="shared" si="35"/>
        <v>3.2401738023724174</v>
      </c>
    </row>
    <row r="720" spans="1:12" x14ac:dyDescent="0.2">
      <c r="A720" s="62" t="s">
        <v>2688</v>
      </c>
      <c r="B720" s="62" t="s">
        <v>1284</v>
      </c>
      <c r="C720" s="62" t="s">
        <v>1231</v>
      </c>
      <c r="D720" s="62" t="s">
        <v>1149</v>
      </c>
      <c r="E720" s="62" t="s">
        <v>308</v>
      </c>
      <c r="F720" s="76">
        <v>0.27594396999999998</v>
      </c>
      <c r="G720" s="76">
        <v>4.9904940000000002E-2</v>
      </c>
      <c r="H720" s="77">
        <f t="shared" si="33"/>
        <v>4.5293918798419552</v>
      </c>
      <c r="I720" s="87">
        <v>3.9610720000000002E-2</v>
      </c>
      <c r="J720" s="87">
        <v>0</v>
      </c>
      <c r="K720" s="77" t="str">
        <f t="shared" si="34"/>
        <v/>
      </c>
      <c r="L720" s="77">
        <f t="shared" si="35"/>
        <v>0.14354624237666799</v>
      </c>
    </row>
    <row r="721" spans="1:12" x14ac:dyDescent="0.2">
      <c r="A721" s="62" t="s">
        <v>721</v>
      </c>
      <c r="B721" s="62" t="s">
        <v>843</v>
      </c>
      <c r="C721" s="62" t="s">
        <v>1232</v>
      </c>
      <c r="D721" s="62" t="s">
        <v>306</v>
      </c>
      <c r="E721" s="62" t="s">
        <v>308</v>
      </c>
      <c r="F721" s="76">
        <v>2.0467445400000002</v>
      </c>
      <c r="G721" s="76">
        <v>3.9294571549999997</v>
      </c>
      <c r="H721" s="77">
        <f t="shared" si="33"/>
        <v>-0.47912791531633325</v>
      </c>
      <c r="I721" s="87">
        <v>3.9552280000000002E-2</v>
      </c>
      <c r="J721" s="87">
        <v>3.2593867300000001</v>
      </c>
      <c r="K721" s="77">
        <f t="shared" si="34"/>
        <v>-0.9878651159630879</v>
      </c>
      <c r="L721" s="77">
        <f t="shared" si="35"/>
        <v>1.932448296649664E-2</v>
      </c>
    </row>
    <row r="722" spans="1:12" x14ac:dyDescent="0.2">
      <c r="A722" s="62" t="s">
        <v>2678</v>
      </c>
      <c r="B722" s="62" t="s">
        <v>103</v>
      </c>
      <c r="C722" s="62" t="s">
        <v>1226</v>
      </c>
      <c r="D722" s="62" t="s">
        <v>306</v>
      </c>
      <c r="E722" s="62" t="s">
        <v>1438</v>
      </c>
      <c r="F722" s="76">
        <v>2.0416201100000002</v>
      </c>
      <c r="G722" s="76">
        <v>0.67980743500000007</v>
      </c>
      <c r="H722" s="77">
        <f t="shared" si="33"/>
        <v>2.0032329817045911</v>
      </c>
      <c r="I722" s="87">
        <v>3.6083699999999996E-2</v>
      </c>
      <c r="J722" s="87">
        <v>0</v>
      </c>
      <c r="K722" s="77" t="str">
        <f t="shared" si="34"/>
        <v/>
      </c>
      <c r="L722" s="77">
        <f t="shared" si="35"/>
        <v>1.7674052005688754E-2</v>
      </c>
    </row>
    <row r="723" spans="1:12" x14ac:dyDescent="0.2">
      <c r="A723" s="62" t="s">
        <v>77</v>
      </c>
      <c r="B723" s="62" t="s">
        <v>78</v>
      </c>
      <c r="C723" s="62" t="s">
        <v>1232</v>
      </c>
      <c r="D723" s="62" t="s">
        <v>306</v>
      </c>
      <c r="E723" s="62" t="s">
        <v>308</v>
      </c>
      <c r="F723" s="76">
        <v>1.1151062869999999</v>
      </c>
      <c r="G723" s="76">
        <v>1.5555222870000001</v>
      </c>
      <c r="H723" s="77">
        <f t="shared" si="33"/>
        <v>-0.28313062672306166</v>
      </c>
      <c r="I723" s="87">
        <v>3.3623750000000001E-2</v>
      </c>
      <c r="J723" s="87">
        <v>0.10478927</v>
      </c>
      <c r="K723" s="77">
        <f t="shared" si="34"/>
        <v>-0.67912983838898766</v>
      </c>
      <c r="L723" s="77">
        <f t="shared" si="35"/>
        <v>3.0152955276091995E-2</v>
      </c>
    </row>
    <row r="724" spans="1:12" x14ac:dyDescent="0.2">
      <c r="A724" s="62" t="s">
        <v>781</v>
      </c>
      <c r="B724" s="62" t="s">
        <v>782</v>
      </c>
      <c r="C724" s="62" t="s">
        <v>1227</v>
      </c>
      <c r="D724" s="62" t="s">
        <v>306</v>
      </c>
      <c r="E724" s="62" t="s">
        <v>1438</v>
      </c>
      <c r="F724" s="76">
        <v>0.23225179900000001</v>
      </c>
      <c r="G724" s="76">
        <v>0.11877115399999999</v>
      </c>
      <c r="H724" s="77">
        <f t="shared" si="33"/>
        <v>0.95545628023450901</v>
      </c>
      <c r="I724" s="87">
        <v>3.2926499999999997E-2</v>
      </c>
      <c r="J724" s="87">
        <v>0</v>
      </c>
      <c r="K724" s="77" t="str">
        <f t="shared" si="34"/>
        <v/>
      </c>
      <c r="L724" s="77">
        <f t="shared" si="35"/>
        <v>0.14177069948121263</v>
      </c>
    </row>
    <row r="725" spans="1:12" x14ac:dyDescent="0.2">
      <c r="A725" s="62" t="s">
        <v>2266</v>
      </c>
      <c r="B725" s="62" t="s">
        <v>2267</v>
      </c>
      <c r="C725" s="62" t="s">
        <v>947</v>
      </c>
      <c r="D725" s="62" t="s">
        <v>306</v>
      </c>
      <c r="E725" s="62" t="s">
        <v>1438</v>
      </c>
      <c r="F725" s="76">
        <v>8.4436419999999998E-2</v>
      </c>
      <c r="G725" s="76">
        <v>2.0111650000000002E-2</v>
      </c>
      <c r="H725" s="77">
        <f t="shared" si="33"/>
        <v>3.1983835239773954</v>
      </c>
      <c r="I725" s="87">
        <v>3.2897550000000005E-2</v>
      </c>
      <c r="J725" s="87">
        <v>0.40034093999999998</v>
      </c>
      <c r="K725" s="77">
        <f t="shared" si="34"/>
        <v>-0.91782616586752286</v>
      </c>
      <c r="L725" s="77">
        <f t="shared" si="35"/>
        <v>0.3896132735139648</v>
      </c>
    </row>
    <row r="726" spans="1:12" x14ac:dyDescent="0.2">
      <c r="A726" s="62" t="s">
        <v>475</v>
      </c>
      <c r="B726" s="62" t="s">
        <v>476</v>
      </c>
      <c r="C726" s="62" t="s">
        <v>1232</v>
      </c>
      <c r="D726" s="62" t="s">
        <v>306</v>
      </c>
      <c r="E726" s="62" t="s">
        <v>1438</v>
      </c>
      <c r="F726" s="76">
        <v>0.10213674</v>
      </c>
      <c r="G726" s="76">
        <v>5.0216280000000002E-2</v>
      </c>
      <c r="H726" s="77">
        <f t="shared" si="33"/>
        <v>1.0339368029650942</v>
      </c>
      <c r="I726" s="87">
        <v>3.2463760000000001E-2</v>
      </c>
      <c r="J726" s="87">
        <v>0</v>
      </c>
      <c r="K726" s="77" t="str">
        <f t="shared" si="34"/>
        <v/>
      </c>
      <c r="L726" s="77">
        <f t="shared" si="35"/>
        <v>0.31784605617919665</v>
      </c>
    </row>
    <row r="727" spans="1:12" x14ac:dyDescent="0.2">
      <c r="A727" s="62" t="s">
        <v>487</v>
      </c>
      <c r="B727" s="62" t="s">
        <v>498</v>
      </c>
      <c r="C727" s="62" t="s">
        <v>1232</v>
      </c>
      <c r="D727" s="62" t="s">
        <v>306</v>
      </c>
      <c r="E727" s="62" t="s">
        <v>1438</v>
      </c>
      <c r="F727" s="76">
        <v>7.461305E-2</v>
      </c>
      <c r="G727" s="76">
        <v>4.3369559999999995E-2</v>
      </c>
      <c r="H727" s="77">
        <f t="shared" si="33"/>
        <v>0.72040135984778275</v>
      </c>
      <c r="I727" s="87">
        <v>3.1448810000000001E-2</v>
      </c>
      <c r="J727" s="87">
        <v>0</v>
      </c>
      <c r="K727" s="77" t="str">
        <f t="shared" si="34"/>
        <v/>
      </c>
      <c r="L727" s="77">
        <f t="shared" si="35"/>
        <v>0.42149208482966455</v>
      </c>
    </row>
    <row r="728" spans="1:12" x14ac:dyDescent="0.2">
      <c r="A728" s="62" t="s">
        <v>2703</v>
      </c>
      <c r="B728" s="62" t="s">
        <v>102</v>
      </c>
      <c r="C728" s="62" t="s">
        <v>1226</v>
      </c>
      <c r="D728" s="62" t="s">
        <v>306</v>
      </c>
      <c r="E728" s="62" t="s">
        <v>1438</v>
      </c>
      <c r="F728" s="76">
        <v>0.36976572999999996</v>
      </c>
      <c r="G728" s="76">
        <v>2.0067010130000003</v>
      </c>
      <c r="H728" s="77">
        <f t="shared" si="33"/>
        <v>-0.81573451769618455</v>
      </c>
      <c r="I728" s="87">
        <v>2.9773859999999999E-2</v>
      </c>
      <c r="J728" s="87">
        <v>3.0589749999999999E-2</v>
      </c>
      <c r="K728" s="77">
        <f t="shared" si="34"/>
        <v>-2.6672006145849525E-2</v>
      </c>
      <c r="L728" s="77">
        <f t="shared" si="35"/>
        <v>8.0520874662992709E-2</v>
      </c>
    </row>
    <row r="729" spans="1:12" x14ac:dyDescent="0.2">
      <c r="A729" s="62" t="s">
        <v>2234</v>
      </c>
      <c r="B729" s="62" t="s">
        <v>2098</v>
      </c>
      <c r="C729" s="62" t="s">
        <v>219</v>
      </c>
      <c r="D729" s="62" t="s">
        <v>1149</v>
      </c>
      <c r="E729" s="62" t="s">
        <v>308</v>
      </c>
      <c r="F729" s="76">
        <v>9.5243309999999998E-2</v>
      </c>
      <c r="G729" s="76">
        <v>5.4221390000000001E-2</v>
      </c>
      <c r="H729" s="77">
        <f t="shared" si="33"/>
        <v>0.75656341528684523</v>
      </c>
      <c r="I729" s="87">
        <v>2.9605380000000001E-2</v>
      </c>
      <c r="J729" s="87">
        <v>0</v>
      </c>
      <c r="K729" s="77" t="str">
        <f t="shared" si="34"/>
        <v/>
      </c>
      <c r="L729" s="77">
        <f t="shared" si="35"/>
        <v>0.31083946998482098</v>
      </c>
    </row>
    <row r="730" spans="1:12" x14ac:dyDescent="0.2">
      <c r="A730" s="62" t="s">
        <v>1251</v>
      </c>
      <c r="B730" s="62" t="s">
        <v>1252</v>
      </c>
      <c r="C730" s="62" t="s">
        <v>1230</v>
      </c>
      <c r="D730" s="62" t="s">
        <v>306</v>
      </c>
      <c r="E730" s="62" t="s">
        <v>1438</v>
      </c>
      <c r="F730" s="76">
        <v>0.49436256000000001</v>
      </c>
      <c r="G730" s="76">
        <v>0.45023776199999999</v>
      </c>
      <c r="H730" s="77">
        <f t="shared" si="33"/>
        <v>9.8003325629537175E-2</v>
      </c>
      <c r="I730" s="87">
        <v>2.9402689999999999E-2</v>
      </c>
      <c r="J730" s="87">
        <v>0</v>
      </c>
      <c r="K730" s="77" t="str">
        <f t="shared" si="34"/>
        <v/>
      </c>
      <c r="L730" s="77">
        <f t="shared" si="35"/>
        <v>5.9475964361055171E-2</v>
      </c>
    </row>
    <row r="731" spans="1:12" x14ac:dyDescent="0.2">
      <c r="A731" s="62" t="s">
        <v>2642</v>
      </c>
      <c r="B731" s="62" t="s">
        <v>2205</v>
      </c>
      <c r="C731" s="62" t="s">
        <v>1231</v>
      </c>
      <c r="D731" s="62" t="s">
        <v>307</v>
      </c>
      <c r="E731" s="62" t="s">
        <v>1438</v>
      </c>
      <c r="F731" s="76">
        <v>1.28601448</v>
      </c>
      <c r="G731" s="76">
        <v>1.09727296</v>
      </c>
      <c r="H731" s="77">
        <f t="shared" si="33"/>
        <v>0.17200963377426159</v>
      </c>
      <c r="I731" s="87">
        <v>2.8750410000000001E-2</v>
      </c>
      <c r="J731" s="87">
        <v>0</v>
      </c>
      <c r="K731" s="77" t="str">
        <f t="shared" si="34"/>
        <v/>
      </c>
      <c r="L731" s="77">
        <f t="shared" si="35"/>
        <v>2.2356210172687949E-2</v>
      </c>
    </row>
    <row r="732" spans="1:12" x14ac:dyDescent="0.2">
      <c r="A732" s="62" t="s">
        <v>2092</v>
      </c>
      <c r="B732" s="62" t="s">
        <v>2093</v>
      </c>
      <c r="C732" s="62" t="s">
        <v>1232</v>
      </c>
      <c r="D732" s="62" t="s">
        <v>306</v>
      </c>
      <c r="E732" s="62" t="s">
        <v>1438</v>
      </c>
      <c r="F732" s="76">
        <v>0.31814911000000001</v>
      </c>
      <c r="G732" s="76">
        <v>0</v>
      </c>
      <c r="H732" s="77" t="str">
        <f t="shared" si="33"/>
        <v/>
      </c>
      <c r="I732" s="87">
        <v>2.8174520000000002E-2</v>
      </c>
      <c r="J732" s="87">
        <v>0</v>
      </c>
      <c r="K732" s="77" t="str">
        <f t="shared" si="34"/>
        <v/>
      </c>
      <c r="L732" s="77">
        <f t="shared" si="35"/>
        <v>8.8557594896305075E-2</v>
      </c>
    </row>
    <row r="733" spans="1:12" x14ac:dyDescent="0.2">
      <c r="A733" s="62" t="s">
        <v>856</v>
      </c>
      <c r="B733" s="62" t="s">
        <v>537</v>
      </c>
      <c r="C733" s="62" t="s">
        <v>1229</v>
      </c>
      <c r="D733" s="62" t="s">
        <v>306</v>
      </c>
      <c r="E733" s="62" t="s">
        <v>1438</v>
      </c>
      <c r="F733" s="76">
        <v>6.9914899999999988E-2</v>
      </c>
      <c r="G733" s="76">
        <v>7.2588559999999996E-2</v>
      </c>
      <c r="H733" s="77">
        <f t="shared" si="33"/>
        <v>-3.6833076727242009E-2</v>
      </c>
      <c r="I733" s="87">
        <v>2.6432319999999999E-2</v>
      </c>
      <c r="J733" s="87">
        <v>0</v>
      </c>
      <c r="K733" s="77" t="str">
        <f t="shared" si="34"/>
        <v/>
      </c>
      <c r="L733" s="77">
        <f t="shared" si="35"/>
        <v>0.37806418946462061</v>
      </c>
    </row>
    <row r="734" spans="1:12" x14ac:dyDescent="0.2">
      <c r="A734" s="62" t="s">
        <v>352</v>
      </c>
      <c r="B734" s="62" t="s">
        <v>353</v>
      </c>
      <c r="C734" s="62" t="s">
        <v>1232</v>
      </c>
      <c r="D734" s="62" t="s">
        <v>306</v>
      </c>
      <c r="E734" s="62" t="s">
        <v>308</v>
      </c>
      <c r="F734" s="76">
        <v>2.7155269259999999</v>
      </c>
      <c r="G734" s="76">
        <v>3.1932499700000001</v>
      </c>
      <c r="H734" s="77">
        <f t="shared" si="33"/>
        <v>-0.14960402363990322</v>
      </c>
      <c r="I734" s="87">
        <v>2.5613500000000001E-2</v>
      </c>
      <c r="J734" s="87">
        <v>20.482156170000003</v>
      </c>
      <c r="K734" s="77">
        <f t="shared" si="34"/>
        <v>-0.99874947247802381</v>
      </c>
      <c r="L734" s="77">
        <f t="shared" si="35"/>
        <v>9.4322393767345032E-3</v>
      </c>
    </row>
    <row r="735" spans="1:12" x14ac:dyDescent="0.2">
      <c r="A735" s="62" t="s">
        <v>2717</v>
      </c>
      <c r="B735" s="62" t="s">
        <v>24</v>
      </c>
      <c r="C735" s="62" t="s">
        <v>1231</v>
      </c>
      <c r="D735" s="62" t="s">
        <v>1149</v>
      </c>
      <c r="E735" s="62" t="s">
        <v>1438</v>
      </c>
      <c r="F735" s="76">
        <v>0</v>
      </c>
      <c r="G735" s="76">
        <v>0.36122033331810899</v>
      </c>
      <c r="H735" s="77">
        <f t="shared" si="33"/>
        <v>-1</v>
      </c>
      <c r="I735" s="87">
        <v>2.4928615588430101E-2</v>
      </c>
      <c r="J735" s="87">
        <v>0</v>
      </c>
      <c r="K735" s="77" t="str">
        <f t="shared" si="34"/>
        <v/>
      </c>
      <c r="L735" s="77" t="str">
        <f t="shared" si="35"/>
        <v/>
      </c>
    </row>
    <row r="736" spans="1:12" x14ac:dyDescent="0.2">
      <c r="A736" s="62" t="s">
        <v>2792</v>
      </c>
      <c r="B736" s="62" t="s">
        <v>2793</v>
      </c>
      <c r="C736" s="62" t="s">
        <v>219</v>
      </c>
      <c r="D736" s="62" t="s">
        <v>1149</v>
      </c>
      <c r="E736" s="62" t="s">
        <v>308</v>
      </c>
      <c r="F736" s="76">
        <v>1.8769349999999997E-2</v>
      </c>
      <c r="G736" s="76">
        <v>1.4961250000000001E-2</v>
      </c>
      <c r="H736" s="77">
        <f t="shared" si="33"/>
        <v>0.25453087141782915</v>
      </c>
      <c r="I736" s="87">
        <v>2.370678E-2</v>
      </c>
      <c r="J736" s="87">
        <v>1.0045750000000001E-2</v>
      </c>
      <c r="K736" s="77">
        <f t="shared" si="34"/>
        <v>1.3598815419455987</v>
      </c>
      <c r="L736" s="77">
        <f t="shared" si="35"/>
        <v>1.2630581240160157</v>
      </c>
    </row>
    <row r="737" spans="1:12" x14ac:dyDescent="0.2">
      <c r="A737" s="62" t="s">
        <v>227</v>
      </c>
      <c r="B737" s="62" t="s">
        <v>228</v>
      </c>
      <c r="C737" s="62" t="s">
        <v>1232</v>
      </c>
      <c r="D737" s="62" t="s">
        <v>306</v>
      </c>
      <c r="E737" s="62" t="s">
        <v>308</v>
      </c>
      <c r="F737" s="76">
        <v>0.69692430500000002</v>
      </c>
      <c r="G737" s="76">
        <v>0.37512735699999999</v>
      </c>
      <c r="H737" s="77">
        <f t="shared" si="33"/>
        <v>0.85783385827549763</v>
      </c>
      <c r="I737" s="87">
        <v>2.3671729999999998E-2</v>
      </c>
      <c r="J737" s="87">
        <v>1.1655840000000001E-2</v>
      </c>
      <c r="K737" s="77">
        <f t="shared" si="34"/>
        <v>1.0308900945791977</v>
      </c>
      <c r="L737" s="77">
        <f t="shared" si="35"/>
        <v>3.3965998646007904E-2</v>
      </c>
    </row>
    <row r="738" spans="1:12" x14ac:dyDescent="0.2">
      <c r="A738" s="62" t="s">
        <v>2991</v>
      </c>
      <c r="B738" s="62" t="s">
        <v>2992</v>
      </c>
      <c r="C738" s="62" t="s">
        <v>2797</v>
      </c>
      <c r="D738" s="62" t="s">
        <v>306</v>
      </c>
      <c r="E738" s="62" t="s">
        <v>308</v>
      </c>
      <c r="F738" s="76">
        <v>2.3095979999999999E-2</v>
      </c>
      <c r="G738" s="76">
        <v>1.9797999999999999E-3</v>
      </c>
      <c r="H738" s="77">
        <f t="shared" si="33"/>
        <v>10.665814728760481</v>
      </c>
      <c r="I738" s="87">
        <v>2.3095979999999999E-2</v>
      </c>
      <c r="J738" s="87">
        <v>1.9797999999999999E-3</v>
      </c>
      <c r="K738" s="77">
        <f t="shared" si="34"/>
        <v>10.665814728760481</v>
      </c>
      <c r="L738" s="77">
        <f t="shared" si="35"/>
        <v>1</v>
      </c>
    </row>
    <row r="739" spans="1:12" x14ac:dyDescent="0.2">
      <c r="A739" s="62" t="s">
        <v>2068</v>
      </c>
      <c r="B739" s="62" t="s">
        <v>848</v>
      </c>
      <c r="C739" s="62" t="s">
        <v>1232</v>
      </c>
      <c r="D739" s="62" t="s">
        <v>306</v>
      </c>
      <c r="E739" s="62" t="s">
        <v>1438</v>
      </c>
      <c r="F739" s="76">
        <v>2.47012907</v>
      </c>
      <c r="G739" s="76">
        <v>2.4958706500000001</v>
      </c>
      <c r="H739" s="77">
        <f t="shared" si="33"/>
        <v>-1.0313667497151791E-2</v>
      </c>
      <c r="I739" s="87">
        <v>2.301754E-2</v>
      </c>
      <c r="J739" s="87">
        <v>1.4794999999999999E-4</v>
      </c>
      <c r="K739" s="77" t="str">
        <f t="shared" si="34"/>
        <v/>
      </c>
      <c r="L739" s="77">
        <f t="shared" si="35"/>
        <v>9.3183551740476465E-3</v>
      </c>
    </row>
    <row r="740" spans="1:12" x14ac:dyDescent="0.2">
      <c r="A740" s="62" t="s">
        <v>4</v>
      </c>
      <c r="B740" s="62" t="s">
        <v>5</v>
      </c>
      <c r="C740" s="62" t="s">
        <v>1378</v>
      </c>
      <c r="D740" s="62" t="s">
        <v>307</v>
      </c>
      <c r="E740" s="62" t="s">
        <v>308</v>
      </c>
      <c r="F740" s="76">
        <v>1.1783654399999999</v>
      </c>
      <c r="G740" s="76">
        <v>1.0293665300000001</v>
      </c>
      <c r="H740" s="77">
        <f t="shared" si="33"/>
        <v>0.14474815885066694</v>
      </c>
      <c r="I740" s="87">
        <v>2.1846839999999999E-2</v>
      </c>
      <c r="J740" s="87">
        <v>0.10769461</v>
      </c>
      <c r="K740" s="77">
        <f t="shared" si="34"/>
        <v>-0.79714082255370067</v>
      </c>
      <c r="L740" s="77">
        <f t="shared" si="35"/>
        <v>1.853995310656769E-2</v>
      </c>
    </row>
    <row r="741" spans="1:12" x14ac:dyDescent="0.2">
      <c r="A741" s="62" t="s">
        <v>300</v>
      </c>
      <c r="B741" s="62" t="s">
        <v>301</v>
      </c>
      <c r="C741" s="62" t="s">
        <v>1232</v>
      </c>
      <c r="D741" s="62" t="s">
        <v>306</v>
      </c>
      <c r="E741" s="62" t="s">
        <v>308</v>
      </c>
      <c r="F741" s="76">
        <v>1.4519856580000001</v>
      </c>
      <c r="G741" s="76">
        <v>0.27932841999999997</v>
      </c>
      <c r="H741" s="77">
        <f t="shared" si="33"/>
        <v>4.1981307809638571</v>
      </c>
      <c r="I741" s="87">
        <v>2.0265749999999999E-2</v>
      </c>
      <c r="J741" s="87">
        <v>1.097626E-2</v>
      </c>
      <c r="K741" s="77">
        <f t="shared" si="34"/>
        <v>0.84632561546464813</v>
      </c>
      <c r="L741" s="77">
        <f t="shared" si="35"/>
        <v>1.3957265960818463E-2</v>
      </c>
    </row>
    <row r="742" spans="1:12" x14ac:dyDescent="0.2">
      <c r="A742" s="62" t="s">
        <v>1453</v>
      </c>
      <c r="B742" s="62" t="s">
        <v>80</v>
      </c>
      <c r="C742" s="62" t="s">
        <v>698</v>
      </c>
      <c r="D742" s="62" t="s">
        <v>306</v>
      </c>
      <c r="E742" s="62" t="s">
        <v>1438</v>
      </c>
      <c r="F742" s="76">
        <v>0.25900310999999998</v>
      </c>
      <c r="G742" s="76">
        <v>0.10726432000000001</v>
      </c>
      <c r="H742" s="77">
        <f t="shared" si="33"/>
        <v>1.4146250123060486</v>
      </c>
      <c r="I742" s="87">
        <v>1.9798130000000001E-2</v>
      </c>
      <c r="J742" s="87">
        <v>0</v>
      </c>
      <c r="K742" s="77" t="str">
        <f t="shared" si="34"/>
        <v/>
      </c>
      <c r="L742" s="77">
        <f t="shared" si="35"/>
        <v>7.6439738503526089E-2</v>
      </c>
    </row>
    <row r="743" spans="1:12" x14ac:dyDescent="0.2">
      <c r="A743" s="62" t="s">
        <v>2628</v>
      </c>
      <c r="B743" s="62" t="s">
        <v>462</v>
      </c>
      <c r="C743" s="62" t="s">
        <v>1226</v>
      </c>
      <c r="D743" s="62" t="s">
        <v>306</v>
      </c>
      <c r="E743" s="62" t="s">
        <v>1438</v>
      </c>
      <c r="F743" s="76">
        <v>0.71291742400000002</v>
      </c>
      <c r="G743" s="76">
        <v>0.32544014299999996</v>
      </c>
      <c r="H743" s="77">
        <f t="shared" si="33"/>
        <v>1.1906253402795492</v>
      </c>
      <c r="I743" s="87">
        <v>1.9786310000000001E-2</v>
      </c>
      <c r="J743" s="87">
        <v>0</v>
      </c>
      <c r="K743" s="77" t="str">
        <f t="shared" si="34"/>
        <v/>
      </c>
      <c r="L743" s="77">
        <f t="shared" si="35"/>
        <v>2.7753999739526636E-2</v>
      </c>
    </row>
    <row r="744" spans="1:12" x14ac:dyDescent="0.2">
      <c r="A744" s="62" t="s">
        <v>2653</v>
      </c>
      <c r="B744" s="62" t="s">
        <v>465</v>
      </c>
      <c r="C744" s="62" t="s">
        <v>1231</v>
      </c>
      <c r="D744" s="62" t="s">
        <v>307</v>
      </c>
      <c r="E744" s="62" t="s">
        <v>1438</v>
      </c>
      <c r="F744" s="76">
        <v>0.68412425399999999</v>
      </c>
      <c r="G744" s="76">
        <v>0.21328742000000001</v>
      </c>
      <c r="H744" s="77">
        <f t="shared" si="33"/>
        <v>2.2075227596639313</v>
      </c>
      <c r="I744" s="87">
        <v>1.9531509999999998E-2</v>
      </c>
      <c r="J744" s="87">
        <v>1.42430823028988</v>
      </c>
      <c r="K744" s="77">
        <f t="shared" si="34"/>
        <v>-0.98628702019363823</v>
      </c>
      <c r="L744" s="77">
        <f t="shared" si="35"/>
        <v>2.8549652911443187E-2</v>
      </c>
    </row>
    <row r="745" spans="1:12" x14ac:dyDescent="0.2">
      <c r="A745" s="62" t="s">
        <v>2444</v>
      </c>
      <c r="B745" s="62" t="s">
        <v>1398</v>
      </c>
      <c r="C745" s="62" t="s">
        <v>947</v>
      </c>
      <c r="D745" s="62" t="s">
        <v>306</v>
      </c>
      <c r="E745" s="62" t="s">
        <v>1438</v>
      </c>
      <c r="F745" s="76">
        <v>1.4080440000000001E-2</v>
      </c>
      <c r="G745" s="76">
        <v>5.8139199999999995E-2</v>
      </c>
      <c r="H745" s="77">
        <f t="shared" si="33"/>
        <v>-0.75781503701461317</v>
      </c>
      <c r="I745" s="87">
        <v>1.943255E-2</v>
      </c>
      <c r="J745" s="87">
        <v>4.8295199999999996E-2</v>
      </c>
      <c r="K745" s="77">
        <f t="shared" si="34"/>
        <v>-0.59762978515463239</v>
      </c>
      <c r="L745" s="77">
        <f t="shared" si="35"/>
        <v>1.3801095704395601</v>
      </c>
    </row>
    <row r="746" spans="1:12" x14ac:dyDescent="0.2">
      <c r="A746" s="62" t="s">
        <v>775</v>
      </c>
      <c r="B746" s="62" t="s">
        <v>776</v>
      </c>
      <c r="C746" s="62" t="s">
        <v>1227</v>
      </c>
      <c r="D746" s="62" t="s">
        <v>306</v>
      </c>
      <c r="E746" s="62" t="s">
        <v>1438</v>
      </c>
      <c r="F746" s="76">
        <v>5.2231932999999994E-2</v>
      </c>
      <c r="G746" s="76">
        <v>0.19322992899999999</v>
      </c>
      <c r="H746" s="77">
        <f t="shared" si="33"/>
        <v>-0.72969025414277311</v>
      </c>
      <c r="I746" s="87">
        <v>1.9258000000000001E-2</v>
      </c>
      <c r="J746" s="87">
        <v>0</v>
      </c>
      <c r="K746" s="77" t="str">
        <f t="shared" si="34"/>
        <v/>
      </c>
      <c r="L746" s="77">
        <f t="shared" si="35"/>
        <v>0.36870165230147622</v>
      </c>
    </row>
    <row r="747" spans="1:12" x14ac:dyDescent="0.2">
      <c r="A747" s="62" t="s">
        <v>36</v>
      </c>
      <c r="B747" s="62" t="s">
        <v>767</v>
      </c>
      <c r="C747" s="62" t="s">
        <v>1230</v>
      </c>
      <c r="D747" s="62" t="s">
        <v>306</v>
      </c>
      <c r="E747" s="62" t="s">
        <v>1438</v>
      </c>
      <c r="F747" s="76">
        <v>4.6649660000000003E-2</v>
      </c>
      <c r="G747" s="76">
        <v>0.86099400000000004</v>
      </c>
      <c r="H747" s="77">
        <f t="shared" si="33"/>
        <v>-0.94581883265156319</v>
      </c>
      <c r="I747" s="87">
        <v>1.9053469999999999E-2</v>
      </c>
      <c r="J747" s="87">
        <v>0.10867283</v>
      </c>
      <c r="K747" s="77">
        <f t="shared" si="34"/>
        <v>-0.8246712632771227</v>
      </c>
      <c r="L747" s="77">
        <f t="shared" si="35"/>
        <v>0.40843748914783085</v>
      </c>
    </row>
    <row r="748" spans="1:12" x14ac:dyDescent="0.2">
      <c r="A748" s="62" t="s">
        <v>2409</v>
      </c>
      <c r="B748" s="62" t="s">
        <v>1995</v>
      </c>
      <c r="C748" s="62" t="s">
        <v>947</v>
      </c>
      <c r="D748" s="62" t="s">
        <v>306</v>
      </c>
      <c r="E748" s="62" t="s">
        <v>1438</v>
      </c>
      <c r="F748" s="76">
        <v>1.9028179999999999E-2</v>
      </c>
      <c r="G748" s="76">
        <v>7.5641800000000002E-3</v>
      </c>
      <c r="H748" s="77">
        <f t="shared" si="33"/>
        <v>1.5155641457501008</v>
      </c>
      <c r="I748" s="87">
        <v>1.9028179999999999E-2</v>
      </c>
      <c r="J748" s="87">
        <v>7.5641800000000002E-3</v>
      </c>
      <c r="K748" s="77">
        <f t="shared" si="34"/>
        <v>1.5155641457501008</v>
      </c>
      <c r="L748" s="77">
        <f t="shared" si="35"/>
        <v>1</v>
      </c>
    </row>
    <row r="749" spans="1:12" x14ac:dyDescent="0.2">
      <c r="A749" s="62" t="s">
        <v>2773</v>
      </c>
      <c r="B749" s="62" t="s">
        <v>62</v>
      </c>
      <c r="C749" s="62" t="s">
        <v>2780</v>
      </c>
      <c r="D749" s="62" t="s">
        <v>307</v>
      </c>
      <c r="E749" s="62" t="s">
        <v>308</v>
      </c>
      <c r="F749" s="76">
        <v>0.25589326000000001</v>
      </c>
      <c r="G749" s="76">
        <v>3.2346840000000002E-2</v>
      </c>
      <c r="H749" s="77">
        <f t="shared" si="33"/>
        <v>6.9109198920203641</v>
      </c>
      <c r="I749" s="87">
        <v>1.8664900000000002E-2</v>
      </c>
      <c r="J749" s="87">
        <v>1.160417E-2</v>
      </c>
      <c r="K749" s="77">
        <f t="shared" si="34"/>
        <v>0.608464888053174</v>
      </c>
      <c r="L749" s="77">
        <f t="shared" si="35"/>
        <v>7.294017826026368E-2</v>
      </c>
    </row>
    <row r="750" spans="1:12" x14ac:dyDescent="0.2">
      <c r="A750" s="62" t="s">
        <v>1259</v>
      </c>
      <c r="B750" s="62" t="s">
        <v>1260</v>
      </c>
      <c r="C750" s="62" t="s">
        <v>1232</v>
      </c>
      <c r="D750" s="62" t="s">
        <v>306</v>
      </c>
      <c r="E750" s="62" t="s">
        <v>308</v>
      </c>
      <c r="F750" s="76">
        <v>0.316668546</v>
      </c>
      <c r="G750" s="76">
        <v>1.6860418850000001</v>
      </c>
      <c r="H750" s="77">
        <f t="shared" si="33"/>
        <v>-0.81218227802211451</v>
      </c>
      <c r="I750" s="87">
        <v>1.8568349999999997E-2</v>
      </c>
      <c r="J750" s="87">
        <v>3.22939E-2</v>
      </c>
      <c r="K750" s="77">
        <f t="shared" si="34"/>
        <v>-0.42501989539820217</v>
      </c>
      <c r="L750" s="77">
        <f t="shared" si="35"/>
        <v>5.8636546744367843E-2</v>
      </c>
    </row>
    <row r="751" spans="1:12" x14ac:dyDescent="0.2">
      <c r="A751" s="62" t="s">
        <v>2478</v>
      </c>
      <c r="B751" s="62" t="s">
        <v>2479</v>
      </c>
      <c r="C751" s="62" t="s">
        <v>947</v>
      </c>
      <c r="D751" s="62" t="s">
        <v>306</v>
      </c>
      <c r="E751" s="62" t="s">
        <v>1438</v>
      </c>
      <c r="F751" s="76">
        <v>1.8542599999999999E-2</v>
      </c>
      <c r="G751" s="76">
        <v>0</v>
      </c>
      <c r="H751" s="77" t="str">
        <f t="shared" si="33"/>
        <v/>
      </c>
      <c r="I751" s="87">
        <v>1.8542599999999999E-2</v>
      </c>
      <c r="J751" s="87">
        <v>2.845E-2</v>
      </c>
      <c r="K751" s="77">
        <f t="shared" si="34"/>
        <v>-0.34823901581722316</v>
      </c>
      <c r="L751" s="77">
        <f t="shared" si="35"/>
        <v>1</v>
      </c>
    </row>
    <row r="752" spans="1:12" x14ac:dyDescent="0.2">
      <c r="A752" s="62" t="s">
        <v>198</v>
      </c>
      <c r="B752" s="62" t="s">
        <v>199</v>
      </c>
      <c r="C752" s="62" t="s">
        <v>219</v>
      </c>
      <c r="D752" s="62" t="s">
        <v>307</v>
      </c>
      <c r="E752" s="62" t="s">
        <v>1438</v>
      </c>
      <c r="F752" s="76">
        <v>9.8231559999999996E-2</v>
      </c>
      <c r="G752" s="76">
        <v>0.64381893000000001</v>
      </c>
      <c r="H752" s="77">
        <f t="shared" si="33"/>
        <v>-0.84742362266359583</v>
      </c>
      <c r="I752" s="87">
        <v>1.7244060000000002E-2</v>
      </c>
      <c r="J752" s="87">
        <v>0.18954962</v>
      </c>
      <c r="K752" s="77">
        <f t="shared" si="34"/>
        <v>-0.90902614312811603</v>
      </c>
      <c r="L752" s="77">
        <f t="shared" si="35"/>
        <v>0.17554500814198618</v>
      </c>
    </row>
    <row r="753" spans="1:12" x14ac:dyDescent="0.2">
      <c r="A753" s="62" t="s">
        <v>2419</v>
      </c>
      <c r="B753" s="62" t="s">
        <v>2194</v>
      </c>
      <c r="C753" s="62" t="s">
        <v>947</v>
      </c>
      <c r="D753" s="62" t="s">
        <v>306</v>
      </c>
      <c r="E753" s="62" t="s">
        <v>1438</v>
      </c>
      <c r="F753" s="76">
        <v>7.5071240000000011E-2</v>
      </c>
      <c r="G753" s="76">
        <v>0</v>
      </c>
      <c r="H753" s="77" t="str">
        <f t="shared" si="33"/>
        <v/>
      </c>
      <c r="I753" s="87">
        <v>1.6261399999999999E-2</v>
      </c>
      <c r="J753" s="87">
        <v>0</v>
      </c>
      <c r="K753" s="77" t="str">
        <f t="shared" si="34"/>
        <v/>
      </c>
      <c r="L753" s="77">
        <f t="shared" si="35"/>
        <v>0.21661291328077165</v>
      </c>
    </row>
    <row r="754" spans="1:12" x14ac:dyDescent="0.2">
      <c r="A754" s="62" t="s">
        <v>2451</v>
      </c>
      <c r="B754" s="62" t="s">
        <v>1404</v>
      </c>
      <c r="C754" s="62" t="s">
        <v>947</v>
      </c>
      <c r="D754" s="62" t="s">
        <v>306</v>
      </c>
      <c r="E754" s="62" t="s">
        <v>1438</v>
      </c>
      <c r="F754" s="76">
        <v>1.3379525E-2</v>
      </c>
      <c r="G754" s="76">
        <v>4.8090959999999997E-3</v>
      </c>
      <c r="H754" s="77">
        <f t="shared" si="33"/>
        <v>1.7821289073871682</v>
      </c>
      <c r="I754" s="87">
        <v>1.5608629999999998E-2</v>
      </c>
      <c r="J754" s="87">
        <v>1.0320579999999999E-2</v>
      </c>
      <c r="K754" s="77">
        <f t="shared" si="34"/>
        <v>0.51237914923386074</v>
      </c>
      <c r="L754" s="77">
        <f t="shared" si="35"/>
        <v>1.1666056904112814</v>
      </c>
    </row>
    <row r="755" spans="1:12" x14ac:dyDescent="0.2">
      <c r="A755" s="62" t="s">
        <v>2447</v>
      </c>
      <c r="B755" s="62" t="s">
        <v>1401</v>
      </c>
      <c r="C755" s="62" t="s">
        <v>947</v>
      </c>
      <c r="D755" s="62" t="s">
        <v>306</v>
      </c>
      <c r="E755" s="62" t="s">
        <v>1438</v>
      </c>
      <c r="F755" s="76">
        <v>6.0152900000000004E-3</v>
      </c>
      <c r="G755" s="76">
        <v>2.8434999999999998E-5</v>
      </c>
      <c r="H755" s="77" t="str">
        <f t="shared" si="33"/>
        <v/>
      </c>
      <c r="I755" s="87">
        <v>1.5538379999999999E-2</v>
      </c>
      <c r="J755" s="87">
        <v>0</v>
      </c>
      <c r="K755" s="77" t="str">
        <f t="shared" si="34"/>
        <v/>
      </c>
      <c r="L755" s="77">
        <f t="shared" si="35"/>
        <v>2.5831472796822759</v>
      </c>
    </row>
    <row r="756" spans="1:12" x14ac:dyDescent="0.2">
      <c r="A756" s="62" t="s">
        <v>319</v>
      </c>
      <c r="B756" s="62" t="s">
        <v>320</v>
      </c>
      <c r="C756" s="62" t="s">
        <v>1232</v>
      </c>
      <c r="D756" s="62" t="s">
        <v>306</v>
      </c>
      <c r="E756" s="62" t="s">
        <v>308</v>
      </c>
      <c r="F756" s="76">
        <v>7.8926850000000007E-2</v>
      </c>
      <c r="G756" s="76">
        <v>1.8000220000000001E-2</v>
      </c>
      <c r="H756" s="77">
        <f t="shared" si="33"/>
        <v>3.3847714083494536</v>
      </c>
      <c r="I756" s="87">
        <v>1.5413989999999999E-2</v>
      </c>
      <c r="J756" s="87">
        <v>6.8093900000000002E-3</v>
      </c>
      <c r="K756" s="77">
        <f t="shared" si="34"/>
        <v>1.2636374183296888</v>
      </c>
      <c r="L756" s="77">
        <f t="shared" si="35"/>
        <v>0.19529463040777628</v>
      </c>
    </row>
    <row r="757" spans="1:12" x14ac:dyDescent="0.2">
      <c r="A757" s="62" t="s">
        <v>568</v>
      </c>
      <c r="B757" s="62" t="s">
        <v>569</v>
      </c>
      <c r="C757" s="62" t="s">
        <v>1227</v>
      </c>
      <c r="D757" s="62" t="s">
        <v>306</v>
      </c>
      <c r="E757" s="62" t="s">
        <v>1438</v>
      </c>
      <c r="F757" s="76">
        <v>1.3658127819999999</v>
      </c>
      <c r="G757" s="76">
        <v>2.337966583</v>
      </c>
      <c r="H757" s="77">
        <f t="shared" si="33"/>
        <v>-0.41581167501229432</v>
      </c>
      <c r="I757" s="87">
        <v>1.533607E-2</v>
      </c>
      <c r="J757" s="87">
        <v>0</v>
      </c>
      <c r="K757" s="77" t="str">
        <f t="shared" si="34"/>
        <v/>
      </c>
      <c r="L757" s="77">
        <f t="shared" si="35"/>
        <v>1.1228530148577861E-2</v>
      </c>
    </row>
    <row r="758" spans="1:12" x14ac:dyDescent="0.2">
      <c r="A758" s="62" t="s">
        <v>427</v>
      </c>
      <c r="B758" s="62" t="s">
        <v>428</v>
      </c>
      <c r="C758" s="62" t="s">
        <v>433</v>
      </c>
      <c r="D758" s="62" t="s">
        <v>307</v>
      </c>
      <c r="E758" s="62" t="s">
        <v>308</v>
      </c>
      <c r="F758" s="76">
        <v>2.32017403</v>
      </c>
      <c r="G758" s="76">
        <v>1.4376329800000001</v>
      </c>
      <c r="H758" s="77">
        <f t="shared" si="33"/>
        <v>0.61388481085068025</v>
      </c>
      <c r="I758" s="87">
        <v>1.4771080000000001E-2</v>
      </c>
      <c r="J758" s="87">
        <v>0</v>
      </c>
      <c r="K758" s="77" t="str">
        <f t="shared" si="34"/>
        <v/>
      </c>
      <c r="L758" s="77">
        <f t="shared" si="35"/>
        <v>6.3663672677174137E-3</v>
      </c>
    </row>
    <row r="759" spans="1:12" x14ac:dyDescent="0.2">
      <c r="A759" s="62" t="s">
        <v>394</v>
      </c>
      <c r="B759" s="62" t="s">
        <v>589</v>
      </c>
      <c r="C759" s="62" t="s">
        <v>1227</v>
      </c>
      <c r="D759" s="62" t="s">
        <v>306</v>
      </c>
      <c r="E759" s="62" t="s">
        <v>1438</v>
      </c>
      <c r="F759" s="76">
        <v>1.9975997860000001</v>
      </c>
      <c r="G759" s="76">
        <v>0.10256483</v>
      </c>
      <c r="H759" s="77">
        <f t="shared" si="33"/>
        <v>18.476459776709035</v>
      </c>
      <c r="I759" s="87">
        <v>1.450445E-2</v>
      </c>
      <c r="J759" s="87">
        <v>2.1442619999999999E-2</v>
      </c>
      <c r="K759" s="77">
        <f t="shared" si="34"/>
        <v>-0.32356913474192983</v>
      </c>
      <c r="L759" s="77">
        <f t="shared" si="35"/>
        <v>7.260938903604788E-3</v>
      </c>
    </row>
    <row r="760" spans="1:12" x14ac:dyDescent="0.2">
      <c r="A760" s="62" t="s">
        <v>2355</v>
      </c>
      <c r="B760" s="62" t="s">
        <v>452</v>
      </c>
      <c r="C760" s="62" t="s">
        <v>947</v>
      </c>
      <c r="D760" s="62" t="s">
        <v>306</v>
      </c>
      <c r="E760" s="62" t="s">
        <v>1438</v>
      </c>
      <c r="F760" s="76">
        <v>4.7819999999999998E-3</v>
      </c>
      <c r="G760" s="76">
        <v>0.43577349999999998</v>
      </c>
      <c r="H760" s="77">
        <f t="shared" si="33"/>
        <v>-0.98902640936174413</v>
      </c>
      <c r="I760" s="87">
        <v>1.3996209999999999E-2</v>
      </c>
      <c r="J760" s="87">
        <v>0.43800992</v>
      </c>
      <c r="K760" s="77">
        <f t="shared" si="34"/>
        <v>-0.96804590635755461</v>
      </c>
      <c r="L760" s="77">
        <f t="shared" si="35"/>
        <v>2.9268527812630696</v>
      </c>
    </row>
    <row r="761" spans="1:12" x14ac:dyDescent="0.2">
      <c r="A761" s="62" t="s">
        <v>2790</v>
      </c>
      <c r="B761" s="62" t="s">
        <v>2791</v>
      </c>
      <c r="C761" s="62" t="s">
        <v>219</v>
      </c>
      <c r="D761" s="62" t="s">
        <v>1149</v>
      </c>
      <c r="E761" s="62" t="s">
        <v>308</v>
      </c>
      <c r="F761" s="76">
        <v>2.0636099999999998E-2</v>
      </c>
      <c r="G761" s="76">
        <v>1.159615E-2</v>
      </c>
      <c r="H761" s="77">
        <f t="shared" si="33"/>
        <v>0.77956476934154861</v>
      </c>
      <c r="I761" s="87">
        <v>1.393492E-2</v>
      </c>
      <c r="J761" s="87">
        <v>1.0111749999999999E-2</v>
      </c>
      <c r="K761" s="77">
        <f t="shared" si="34"/>
        <v>0.37809182386827223</v>
      </c>
      <c r="L761" s="77">
        <f t="shared" si="35"/>
        <v>0.67526906731407588</v>
      </c>
    </row>
    <row r="762" spans="1:12" x14ac:dyDescent="0.2">
      <c r="A762" s="62" t="s">
        <v>2242</v>
      </c>
      <c r="B762" s="62" t="s">
        <v>1164</v>
      </c>
      <c r="C762" s="62" t="s">
        <v>219</v>
      </c>
      <c r="D762" s="62" t="s">
        <v>1149</v>
      </c>
      <c r="E762" s="62" t="s">
        <v>1438</v>
      </c>
      <c r="F762" s="76">
        <v>0.16706776999999998</v>
      </c>
      <c r="G762" s="76">
        <v>2.1834146000000002E-2</v>
      </c>
      <c r="H762" s="77">
        <f t="shared" si="33"/>
        <v>6.651674125473007</v>
      </c>
      <c r="I762" s="87">
        <v>1.356019E-2</v>
      </c>
      <c r="J762" s="87">
        <v>3.9214200000000001E-3</v>
      </c>
      <c r="K762" s="77">
        <f t="shared" si="34"/>
        <v>2.4579795074233313</v>
      </c>
      <c r="L762" s="77">
        <f t="shared" si="35"/>
        <v>8.1165804750970225E-2</v>
      </c>
    </row>
    <row r="763" spans="1:12" x14ac:dyDescent="0.2">
      <c r="A763" s="62" t="s">
        <v>386</v>
      </c>
      <c r="B763" s="62" t="s">
        <v>660</v>
      </c>
      <c r="C763" s="62" t="s">
        <v>1227</v>
      </c>
      <c r="D763" s="62" t="s">
        <v>306</v>
      </c>
      <c r="E763" s="62" t="s">
        <v>1438</v>
      </c>
      <c r="F763" s="76">
        <v>0.69604649299999999</v>
      </c>
      <c r="G763" s="76">
        <v>0.87162846900000002</v>
      </c>
      <c r="H763" s="77">
        <f t="shared" si="33"/>
        <v>-0.2014413046896476</v>
      </c>
      <c r="I763" s="87">
        <v>1.2985700000000001E-2</v>
      </c>
      <c r="J763" s="87">
        <v>2.676276E-2</v>
      </c>
      <c r="K763" s="77">
        <f t="shared" si="34"/>
        <v>-0.51478472324976943</v>
      </c>
      <c r="L763" s="77">
        <f t="shared" si="35"/>
        <v>1.8656368691739103E-2</v>
      </c>
    </row>
    <row r="764" spans="1:12" x14ac:dyDescent="0.2">
      <c r="A764" s="62" t="s">
        <v>392</v>
      </c>
      <c r="B764" s="62" t="s">
        <v>665</v>
      </c>
      <c r="C764" s="62" t="s">
        <v>1227</v>
      </c>
      <c r="D764" s="62" t="s">
        <v>306</v>
      </c>
      <c r="E764" s="62" t="s">
        <v>1438</v>
      </c>
      <c r="F764" s="76">
        <v>0.10549315099999999</v>
      </c>
      <c r="G764" s="76">
        <v>0.46960023400000001</v>
      </c>
      <c r="H764" s="77">
        <f t="shared" si="33"/>
        <v>-0.77535541219513104</v>
      </c>
      <c r="I764" s="87">
        <v>1.2715580000000001E-2</v>
      </c>
      <c r="J764" s="87">
        <v>8.5198799999999988E-3</v>
      </c>
      <c r="K764" s="77">
        <f t="shared" si="34"/>
        <v>0.49245998769935762</v>
      </c>
      <c r="L764" s="77">
        <f t="shared" si="35"/>
        <v>0.12053464968545685</v>
      </c>
    </row>
    <row r="765" spans="1:12" x14ac:dyDescent="0.2">
      <c r="A765" s="62" t="s">
        <v>2445</v>
      </c>
      <c r="B765" s="62" t="s">
        <v>1399</v>
      </c>
      <c r="C765" s="62" t="s">
        <v>947</v>
      </c>
      <c r="D765" s="62" t="s">
        <v>306</v>
      </c>
      <c r="E765" s="62" t="s">
        <v>1438</v>
      </c>
      <c r="F765" s="76">
        <v>1.1436E-2</v>
      </c>
      <c r="G765" s="76">
        <v>0</v>
      </c>
      <c r="H765" s="77" t="str">
        <f t="shared" si="33"/>
        <v/>
      </c>
      <c r="I765" s="87">
        <v>1.1436E-2</v>
      </c>
      <c r="J765" s="87">
        <v>0</v>
      </c>
      <c r="K765" s="77" t="str">
        <f t="shared" si="34"/>
        <v/>
      </c>
      <c r="L765" s="77">
        <f t="shared" si="35"/>
        <v>1</v>
      </c>
    </row>
    <row r="766" spans="1:12" x14ac:dyDescent="0.2">
      <c r="A766" s="62" t="s">
        <v>1439</v>
      </c>
      <c r="B766" s="62" t="s">
        <v>1238</v>
      </c>
      <c r="C766" s="62" t="s">
        <v>1227</v>
      </c>
      <c r="D766" s="62" t="s">
        <v>306</v>
      </c>
      <c r="E766" s="62" t="s">
        <v>1438</v>
      </c>
      <c r="F766" s="76">
        <v>6.4546999999999998E-3</v>
      </c>
      <c r="G766" s="76">
        <v>0</v>
      </c>
      <c r="H766" s="77" t="str">
        <f t="shared" si="33"/>
        <v/>
      </c>
      <c r="I766" s="87">
        <v>1.140301E-2</v>
      </c>
      <c r="J766" s="87">
        <v>0</v>
      </c>
      <c r="K766" s="77" t="str">
        <f t="shared" si="34"/>
        <v/>
      </c>
      <c r="L766" s="77">
        <f t="shared" si="35"/>
        <v>1.7666212217453949</v>
      </c>
    </row>
    <row r="767" spans="1:12" x14ac:dyDescent="0.2">
      <c r="A767" s="62" t="s">
        <v>2072</v>
      </c>
      <c r="B767" s="62" t="s">
        <v>858</v>
      </c>
      <c r="C767" s="62" t="s">
        <v>1232</v>
      </c>
      <c r="D767" s="62" t="s">
        <v>306</v>
      </c>
      <c r="E767" s="62" t="s">
        <v>1438</v>
      </c>
      <c r="F767" s="76">
        <v>0.253483183</v>
      </c>
      <c r="G767" s="76">
        <v>1.6105753470000002</v>
      </c>
      <c r="H767" s="77">
        <f t="shared" si="33"/>
        <v>-0.84261327265926422</v>
      </c>
      <c r="I767" s="87">
        <v>1.11571E-2</v>
      </c>
      <c r="J767" s="87">
        <v>8.12534E-3</v>
      </c>
      <c r="K767" s="77">
        <f t="shared" si="34"/>
        <v>0.37312407850009954</v>
      </c>
      <c r="L767" s="77">
        <f t="shared" si="35"/>
        <v>4.4015148728821195E-2</v>
      </c>
    </row>
    <row r="768" spans="1:12" x14ac:dyDescent="0.2">
      <c r="A768" s="62" t="s">
        <v>396</v>
      </c>
      <c r="B768" s="62" t="s">
        <v>668</v>
      </c>
      <c r="C768" s="62" t="s">
        <v>1227</v>
      </c>
      <c r="D768" s="62" t="s">
        <v>306</v>
      </c>
      <c r="E768" s="62" t="s">
        <v>1438</v>
      </c>
      <c r="F768" s="76">
        <v>0.27330610700000002</v>
      </c>
      <c r="G768" s="76">
        <v>0.11230771799999999</v>
      </c>
      <c r="H768" s="77">
        <f t="shared" si="33"/>
        <v>1.4335469713666522</v>
      </c>
      <c r="I768" s="87">
        <v>9.9887499999999994E-3</v>
      </c>
      <c r="J768" s="87">
        <v>1.420552</v>
      </c>
      <c r="K768" s="77">
        <f t="shared" si="34"/>
        <v>-0.99296840242384654</v>
      </c>
      <c r="L768" s="77">
        <f t="shared" si="35"/>
        <v>3.6547847794707343E-2</v>
      </c>
    </row>
    <row r="769" spans="1:12" x14ac:dyDescent="0.2">
      <c r="A769" s="62" t="s">
        <v>2486</v>
      </c>
      <c r="B769" s="62" t="s">
        <v>2487</v>
      </c>
      <c r="C769" s="62" t="s">
        <v>1378</v>
      </c>
      <c r="D769" s="62" t="s">
        <v>306</v>
      </c>
      <c r="E769" s="62" t="s">
        <v>1438</v>
      </c>
      <c r="F769" s="76">
        <v>0</v>
      </c>
      <c r="G769" s="76">
        <v>4.5436999999999995E-3</v>
      </c>
      <c r="H769" s="77">
        <f t="shared" si="33"/>
        <v>-1</v>
      </c>
      <c r="I769" s="87">
        <v>9.8790956318138504E-3</v>
      </c>
      <c r="J769" s="87">
        <v>0</v>
      </c>
      <c r="K769" s="77" t="str">
        <f t="shared" si="34"/>
        <v/>
      </c>
      <c r="L769" s="77" t="str">
        <f t="shared" si="35"/>
        <v/>
      </c>
    </row>
    <row r="770" spans="1:12" x14ac:dyDescent="0.2">
      <c r="A770" s="62" t="s">
        <v>2604</v>
      </c>
      <c r="B770" s="62" t="s">
        <v>1138</v>
      </c>
      <c r="C770" s="62" t="s">
        <v>1231</v>
      </c>
      <c r="D770" s="62" t="s">
        <v>1149</v>
      </c>
      <c r="E770" s="62" t="s">
        <v>1438</v>
      </c>
      <c r="F770" s="76">
        <v>0.19154270000000001</v>
      </c>
      <c r="G770" s="76">
        <v>0.76789836499999997</v>
      </c>
      <c r="H770" s="77">
        <f t="shared" si="33"/>
        <v>-0.75056243282924551</v>
      </c>
      <c r="I770" s="87">
        <v>9.6037199999999996E-3</v>
      </c>
      <c r="J770" s="87">
        <v>0</v>
      </c>
      <c r="K770" s="77" t="str">
        <f t="shared" si="34"/>
        <v/>
      </c>
      <c r="L770" s="77">
        <f t="shared" si="35"/>
        <v>5.0138794117447434E-2</v>
      </c>
    </row>
    <row r="771" spans="1:12" x14ac:dyDescent="0.2">
      <c r="A771" s="62" t="s">
        <v>2344</v>
      </c>
      <c r="B771" s="62" t="s">
        <v>1843</v>
      </c>
      <c r="C771" s="62" t="s">
        <v>947</v>
      </c>
      <c r="D771" s="62" t="s">
        <v>306</v>
      </c>
      <c r="E771" s="62" t="s">
        <v>308</v>
      </c>
      <c r="F771" s="76">
        <v>8.805809999999999E-3</v>
      </c>
      <c r="G771" s="76">
        <v>7.6572710000000002E-2</v>
      </c>
      <c r="H771" s="77">
        <f t="shared" si="33"/>
        <v>-0.88500067452229392</v>
      </c>
      <c r="I771" s="87">
        <v>8.805809999999999E-3</v>
      </c>
      <c r="J771" s="87">
        <v>54.191509240000002</v>
      </c>
      <c r="K771" s="77">
        <f t="shared" si="34"/>
        <v>-0.99983750572509433</v>
      </c>
      <c r="L771" s="77">
        <f t="shared" si="35"/>
        <v>1</v>
      </c>
    </row>
    <row r="772" spans="1:12" x14ac:dyDescent="0.2">
      <c r="A772" s="62" t="s">
        <v>550</v>
      </c>
      <c r="B772" s="62" t="s">
        <v>436</v>
      </c>
      <c r="C772" s="62" t="s">
        <v>1232</v>
      </c>
      <c r="D772" s="62" t="s">
        <v>306</v>
      </c>
      <c r="E772" s="62" t="s">
        <v>308</v>
      </c>
      <c r="F772" s="76">
        <v>0.163958407</v>
      </c>
      <c r="G772" s="76">
        <v>8.9748714999999993E-2</v>
      </c>
      <c r="H772" s="77">
        <f t="shared" si="33"/>
        <v>0.82686077455259399</v>
      </c>
      <c r="I772" s="87">
        <v>8.6307800000000011E-3</v>
      </c>
      <c r="J772" s="87">
        <v>6.61855E-3</v>
      </c>
      <c r="K772" s="77">
        <f t="shared" si="34"/>
        <v>0.30402882806657061</v>
      </c>
      <c r="L772" s="77">
        <f t="shared" si="35"/>
        <v>5.264005767023585E-2</v>
      </c>
    </row>
    <row r="773" spans="1:12" x14ac:dyDescent="0.2">
      <c r="A773" s="62" t="s">
        <v>2755</v>
      </c>
      <c r="B773" s="62" t="s">
        <v>451</v>
      </c>
      <c r="C773" s="62" t="s">
        <v>2780</v>
      </c>
      <c r="D773" s="62" t="s">
        <v>307</v>
      </c>
      <c r="E773" s="62" t="s">
        <v>308</v>
      </c>
      <c r="F773" s="76">
        <v>1.370031314</v>
      </c>
      <c r="G773" s="76">
        <v>0.23584276900000001</v>
      </c>
      <c r="H773" s="77">
        <f t="shared" si="33"/>
        <v>4.8090876383833496</v>
      </c>
      <c r="I773" s="87">
        <v>7.9229999999999995E-3</v>
      </c>
      <c r="J773" s="87">
        <v>4.8742019999999997E-2</v>
      </c>
      <c r="K773" s="77">
        <f t="shared" si="34"/>
        <v>-0.83745031494386157</v>
      </c>
      <c r="L773" s="77">
        <f t="shared" si="35"/>
        <v>5.7830794953640016E-3</v>
      </c>
    </row>
    <row r="774" spans="1:12" x14ac:dyDescent="0.2">
      <c r="A774" s="62" t="s">
        <v>2307</v>
      </c>
      <c r="B774" s="62" t="s">
        <v>1427</v>
      </c>
      <c r="C774" s="62" t="s">
        <v>947</v>
      </c>
      <c r="D774" s="62" t="s">
        <v>306</v>
      </c>
      <c r="E774" s="62" t="s">
        <v>1438</v>
      </c>
      <c r="F774" s="76">
        <v>1.6672366999999997E-2</v>
      </c>
      <c r="G774" s="76">
        <v>0.14968002</v>
      </c>
      <c r="H774" s="77">
        <f t="shared" si="33"/>
        <v>-0.88861327650811384</v>
      </c>
      <c r="I774" s="87">
        <v>7.4197999999999998E-3</v>
      </c>
      <c r="J774" s="87">
        <v>0.15659029999999999</v>
      </c>
      <c r="K774" s="77">
        <f t="shared" si="34"/>
        <v>-0.95261647752127687</v>
      </c>
      <c r="L774" s="77">
        <f t="shared" si="35"/>
        <v>0.44503578885949435</v>
      </c>
    </row>
    <row r="775" spans="1:12" x14ac:dyDescent="0.2">
      <c r="A775" s="62" t="s">
        <v>2452</v>
      </c>
      <c r="B775" s="62" t="s">
        <v>1405</v>
      </c>
      <c r="C775" s="62" t="s">
        <v>947</v>
      </c>
      <c r="D775" s="62" t="s">
        <v>306</v>
      </c>
      <c r="E775" s="62" t="s">
        <v>1438</v>
      </c>
      <c r="F775" s="76">
        <v>7.1800420000000002E-3</v>
      </c>
      <c r="G775" s="76">
        <v>0</v>
      </c>
      <c r="H775" s="77" t="str">
        <f t="shared" ref="H775:H838" si="36">IF(ISERROR(F775/G775-1),"",IF((F775/G775-1)&gt;10000%,"",F775/G775-1))</f>
        <v/>
      </c>
      <c r="I775" s="87">
        <v>7.1800400000000004E-3</v>
      </c>
      <c r="J775" s="87">
        <v>0</v>
      </c>
      <c r="K775" s="77" t="str">
        <f t="shared" ref="K775:K838" si="37">IF(ISERROR(I775/J775-1),"",IF((I775/J775-1)&gt;10000%,"",I775/J775-1))</f>
        <v/>
      </c>
      <c r="L775" s="77">
        <f t="shared" ref="L775:L838" si="38">IF(ISERROR(I775/F775),"",IF(I775/F775&gt;10000%,"",I775/F775))</f>
        <v>0.99999972145009741</v>
      </c>
    </row>
    <row r="776" spans="1:12" x14ac:dyDescent="0.2">
      <c r="A776" s="62" t="s">
        <v>2334</v>
      </c>
      <c r="B776" s="62" t="s">
        <v>1842</v>
      </c>
      <c r="C776" s="62" t="s">
        <v>947</v>
      </c>
      <c r="D776" s="62" t="s">
        <v>306</v>
      </c>
      <c r="E776" s="62" t="s">
        <v>308</v>
      </c>
      <c r="F776" s="76">
        <v>5.6919600000000002E-3</v>
      </c>
      <c r="G776" s="76">
        <v>0.14500085999999998</v>
      </c>
      <c r="H776" s="77">
        <f t="shared" si="36"/>
        <v>-0.96074533626904002</v>
      </c>
      <c r="I776" s="87">
        <v>6.9771599999999996E-3</v>
      </c>
      <c r="J776" s="87">
        <v>0.24578835999999998</v>
      </c>
      <c r="K776" s="77">
        <f t="shared" si="37"/>
        <v>-0.97161313904368785</v>
      </c>
      <c r="L776" s="77">
        <f t="shared" si="38"/>
        <v>1.2257921700082219</v>
      </c>
    </row>
    <row r="777" spans="1:12" x14ac:dyDescent="0.2">
      <c r="A777" s="62" t="s">
        <v>2310</v>
      </c>
      <c r="B777" s="62" t="s">
        <v>1394</v>
      </c>
      <c r="C777" s="62" t="s">
        <v>947</v>
      </c>
      <c r="D777" s="62" t="s">
        <v>306</v>
      </c>
      <c r="E777" s="62" t="s">
        <v>1438</v>
      </c>
      <c r="F777" s="76">
        <v>5.3717600000000006E-3</v>
      </c>
      <c r="G777" s="76">
        <v>0.26094899999999999</v>
      </c>
      <c r="H777" s="77">
        <f t="shared" si="36"/>
        <v>-0.97941452161150266</v>
      </c>
      <c r="I777" s="87">
        <v>6.1213700000000001E-3</v>
      </c>
      <c r="J777" s="87">
        <v>0.32928965999999998</v>
      </c>
      <c r="K777" s="77">
        <f t="shared" si="37"/>
        <v>-0.98141037893506888</v>
      </c>
      <c r="L777" s="77">
        <f t="shared" si="38"/>
        <v>1.1395464428790563</v>
      </c>
    </row>
    <row r="778" spans="1:12" x14ac:dyDescent="0.2">
      <c r="A778" s="62" t="s">
        <v>206</v>
      </c>
      <c r="B778" s="62" t="s">
        <v>207</v>
      </c>
      <c r="C778" s="62" t="s">
        <v>219</v>
      </c>
      <c r="D778" s="62" t="s">
        <v>307</v>
      </c>
      <c r="E778" s="62" t="s">
        <v>1438</v>
      </c>
      <c r="F778" s="76">
        <v>0.78928409300000002</v>
      </c>
      <c r="G778" s="76">
        <v>0.24458384</v>
      </c>
      <c r="H778" s="77">
        <f t="shared" si="36"/>
        <v>2.2270492318707564</v>
      </c>
      <c r="I778" s="87">
        <v>5.8953999999999994E-3</v>
      </c>
      <c r="J778" s="87">
        <v>0</v>
      </c>
      <c r="K778" s="77" t="str">
        <f t="shared" si="37"/>
        <v/>
      </c>
      <c r="L778" s="77">
        <f t="shared" si="38"/>
        <v>7.4693004106950872E-3</v>
      </c>
    </row>
    <row r="779" spans="1:12" x14ac:dyDescent="0.2">
      <c r="A779" s="62" t="s">
        <v>2709</v>
      </c>
      <c r="B779" s="62" t="s">
        <v>27</v>
      </c>
      <c r="C779" s="62" t="s">
        <v>1231</v>
      </c>
      <c r="D779" s="62" t="s">
        <v>1149</v>
      </c>
      <c r="E779" s="62" t="s">
        <v>1438</v>
      </c>
      <c r="F779" s="76">
        <v>0</v>
      </c>
      <c r="G779" s="76">
        <v>1.274E-2</v>
      </c>
      <c r="H779" s="77">
        <f t="shared" si="36"/>
        <v>-1</v>
      </c>
      <c r="I779" s="87">
        <v>5.8764799999999999E-3</v>
      </c>
      <c r="J779" s="87">
        <v>0</v>
      </c>
      <c r="K779" s="77" t="str">
        <f t="shared" si="37"/>
        <v/>
      </c>
      <c r="L779" s="77" t="str">
        <f t="shared" si="38"/>
        <v/>
      </c>
    </row>
    <row r="780" spans="1:12" x14ac:dyDescent="0.2">
      <c r="A780" s="62" t="s">
        <v>904</v>
      </c>
      <c r="B780" s="62" t="s">
        <v>901</v>
      </c>
      <c r="C780" s="62" t="s">
        <v>1227</v>
      </c>
      <c r="D780" s="62" t="s">
        <v>306</v>
      </c>
      <c r="E780" s="62" t="s">
        <v>1438</v>
      </c>
      <c r="F780" s="76">
        <v>0.662402665</v>
      </c>
      <c r="G780" s="76">
        <v>0.99713808299999995</v>
      </c>
      <c r="H780" s="77">
        <f t="shared" si="36"/>
        <v>-0.33569615252574803</v>
      </c>
      <c r="I780" s="87">
        <v>5.84317E-3</v>
      </c>
      <c r="J780" s="87">
        <v>0</v>
      </c>
      <c r="K780" s="77" t="str">
        <f t="shared" si="37"/>
        <v/>
      </c>
      <c r="L780" s="77">
        <f t="shared" si="38"/>
        <v>8.8211752590095626E-3</v>
      </c>
    </row>
    <row r="781" spans="1:12" x14ac:dyDescent="0.2">
      <c r="A781" s="62" t="s">
        <v>2691</v>
      </c>
      <c r="B781" s="62" t="s">
        <v>469</v>
      </c>
      <c r="C781" s="62" t="s">
        <v>1226</v>
      </c>
      <c r="D781" s="62" t="s">
        <v>306</v>
      </c>
      <c r="E781" s="62" t="s">
        <v>1438</v>
      </c>
      <c r="F781" s="76">
        <v>4.6453929999999997E-2</v>
      </c>
      <c r="G781" s="76">
        <v>6.3777600000000005E-3</v>
      </c>
      <c r="H781" s="77">
        <f t="shared" si="36"/>
        <v>6.2837375504879445</v>
      </c>
      <c r="I781" s="87">
        <v>5.7707000000000001E-3</v>
      </c>
      <c r="J781" s="87">
        <v>1.61444E-3</v>
      </c>
      <c r="K781" s="77">
        <f t="shared" si="37"/>
        <v>2.5744282847303093</v>
      </c>
      <c r="L781" s="77">
        <f t="shared" si="38"/>
        <v>0.12422415068003935</v>
      </c>
    </row>
    <row r="782" spans="1:12" x14ac:dyDescent="0.2">
      <c r="A782" s="62" t="s">
        <v>2687</v>
      </c>
      <c r="B782" s="62" t="s">
        <v>1385</v>
      </c>
      <c r="C782" s="62" t="s">
        <v>1384</v>
      </c>
      <c r="D782" s="62" t="s">
        <v>306</v>
      </c>
      <c r="E782" s="62" t="s">
        <v>1438</v>
      </c>
      <c r="F782" s="76">
        <v>0.64445149999999995</v>
      </c>
      <c r="G782" s="76">
        <v>0.15175409000000001</v>
      </c>
      <c r="H782" s="77">
        <f t="shared" si="36"/>
        <v>3.2466829065364893</v>
      </c>
      <c r="I782" s="87">
        <v>5.6084500000000001E-3</v>
      </c>
      <c r="J782" s="87">
        <v>2.8591257200000002</v>
      </c>
      <c r="K782" s="77">
        <f t="shared" si="37"/>
        <v>-0.9980384038516501</v>
      </c>
      <c r="L782" s="77">
        <f t="shared" si="38"/>
        <v>8.7026719621259331E-3</v>
      </c>
    </row>
    <row r="783" spans="1:12" x14ac:dyDescent="0.2">
      <c r="A783" s="62" t="s">
        <v>2622</v>
      </c>
      <c r="B783" s="62" t="s">
        <v>1335</v>
      </c>
      <c r="C783" s="62" t="s">
        <v>1231</v>
      </c>
      <c r="D783" s="62" t="s">
        <v>307</v>
      </c>
      <c r="E783" s="62" t="s">
        <v>308</v>
      </c>
      <c r="F783" s="76">
        <v>9.0156457999999995E-2</v>
      </c>
      <c r="G783" s="76">
        <v>0.49625788700000001</v>
      </c>
      <c r="H783" s="77">
        <f t="shared" si="36"/>
        <v>-0.81832740524283099</v>
      </c>
      <c r="I783" s="87">
        <v>5.1003900000000007E-3</v>
      </c>
      <c r="J783" s="87">
        <v>1.5817459599999999</v>
      </c>
      <c r="K783" s="77">
        <f t="shared" si="37"/>
        <v>-0.99677546829327768</v>
      </c>
      <c r="L783" s="77">
        <f t="shared" si="38"/>
        <v>5.6572652843127458E-2</v>
      </c>
    </row>
    <row r="784" spans="1:12" x14ac:dyDescent="0.2">
      <c r="A784" s="62" t="s">
        <v>356</v>
      </c>
      <c r="B784" s="62" t="s">
        <v>357</v>
      </c>
      <c r="C784" s="62" t="s">
        <v>1232</v>
      </c>
      <c r="D784" s="62" t="s">
        <v>306</v>
      </c>
      <c r="E784" s="62" t="s">
        <v>308</v>
      </c>
      <c r="F784" s="76">
        <v>0.51592329000000003</v>
      </c>
      <c r="G784" s="76">
        <v>1.17354589</v>
      </c>
      <c r="H784" s="77">
        <f t="shared" si="36"/>
        <v>-0.56037229187518178</v>
      </c>
      <c r="I784" s="87">
        <v>5.06647E-3</v>
      </c>
      <c r="J784" s="87">
        <v>2.465931E-2</v>
      </c>
      <c r="K784" s="77">
        <f t="shared" si="37"/>
        <v>-0.79454129089581182</v>
      </c>
      <c r="L784" s="77">
        <f t="shared" si="38"/>
        <v>9.8202002084457167E-3</v>
      </c>
    </row>
    <row r="785" spans="1:12" x14ac:dyDescent="0.2">
      <c r="A785" s="62" t="s">
        <v>787</v>
      </c>
      <c r="B785" s="62" t="s">
        <v>788</v>
      </c>
      <c r="C785" s="62" t="s">
        <v>1227</v>
      </c>
      <c r="D785" s="62" t="s">
        <v>306</v>
      </c>
      <c r="E785" s="62" t="s">
        <v>1438</v>
      </c>
      <c r="F785" s="76">
        <v>8.9410359140000004</v>
      </c>
      <c r="G785" s="76">
        <v>1.7918214369999999</v>
      </c>
      <c r="H785" s="77">
        <f t="shared" si="36"/>
        <v>3.9899145804225586</v>
      </c>
      <c r="I785" s="87">
        <v>5.0464500000000001E-3</v>
      </c>
      <c r="J785" s="87">
        <v>0.11465317</v>
      </c>
      <c r="K785" s="77">
        <f t="shared" si="37"/>
        <v>-0.95598508091839063</v>
      </c>
      <c r="L785" s="77">
        <f t="shared" si="38"/>
        <v>5.6441446478234104E-4</v>
      </c>
    </row>
    <row r="786" spans="1:12" x14ac:dyDescent="0.2">
      <c r="A786" s="62" t="s">
        <v>2795</v>
      </c>
      <c r="B786" s="62" t="s">
        <v>2796</v>
      </c>
      <c r="C786" s="62" t="s">
        <v>2797</v>
      </c>
      <c r="D786" s="62" t="s">
        <v>306</v>
      </c>
      <c r="E786" s="62" t="s">
        <v>1438</v>
      </c>
      <c r="F786" s="76">
        <v>0</v>
      </c>
      <c r="G786" s="76">
        <v>5.0158400000000006E-3</v>
      </c>
      <c r="H786" s="77">
        <f t="shared" si="36"/>
        <v>-1</v>
      </c>
      <c r="I786" s="87">
        <v>5.0158400000000006E-3</v>
      </c>
      <c r="J786" s="87">
        <v>0</v>
      </c>
      <c r="K786" s="77" t="str">
        <f t="shared" si="37"/>
        <v/>
      </c>
      <c r="L786" s="77" t="str">
        <f t="shared" si="38"/>
        <v/>
      </c>
    </row>
    <row r="787" spans="1:12" x14ac:dyDescent="0.2">
      <c r="A787" s="62" t="s">
        <v>2223</v>
      </c>
      <c r="B787" s="62" t="s">
        <v>2126</v>
      </c>
      <c r="C787" s="62" t="s">
        <v>219</v>
      </c>
      <c r="D787" s="62" t="s">
        <v>307</v>
      </c>
      <c r="E787" s="62" t="s">
        <v>308</v>
      </c>
      <c r="F787" s="76">
        <v>1.1058558300000001</v>
      </c>
      <c r="G787" s="76">
        <v>0.50837025999999996</v>
      </c>
      <c r="H787" s="77">
        <f t="shared" si="36"/>
        <v>1.1752960725908714</v>
      </c>
      <c r="I787" s="87">
        <v>4.9848799999999997E-3</v>
      </c>
      <c r="J787" s="87">
        <v>0</v>
      </c>
      <c r="K787" s="77" t="str">
        <f t="shared" si="37"/>
        <v/>
      </c>
      <c r="L787" s="77">
        <f t="shared" si="38"/>
        <v>4.5077123660866346E-3</v>
      </c>
    </row>
    <row r="788" spans="1:12" x14ac:dyDescent="0.2">
      <c r="A788" s="62" t="s">
        <v>480</v>
      </c>
      <c r="B788" s="62" t="s">
        <v>491</v>
      </c>
      <c r="C788" s="62" t="s">
        <v>1232</v>
      </c>
      <c r="D788" s="62" t="s">
        <v>306</v>
      </c>
      <c r="E788" s="62" t="s">
        <v>1438</v>
      </c>
      <c r="F788" s="76">
        <v>4.9580699999999993E-3</v>
      </c>
      <c r="G788" s="76">
        <v>3.7379000000000002E-3</v>
      </c>
      <c r="H788" s="77">
        <f t="shared" si="36"/>
        <v>0.32643195377083356</v>
      </c>
      <c r="I788" s="87">
        <v>4.96307E-3</v>
      </c>
      <c r="J788" s="87">
        <v>0</v>
      </c>
      <c r="K788" s="77" t="str">
        <f t="shared" si="37"/>
        <v/>
      </c>
      <c r="L788" s="77">
        <f t="shared" si="38"/>
        <v>1.0010084569197291</v>
      </c>
    </row>
    <row r="789" spans="1:12" x14ac:dyDescent="0.2">
      <c r="A789" s="62" t="s">
        <v>2345</v>
      </c>
      <c r="B789" s="62" t="s">
        <v>591</v>
      </c>
      <c r="C789" s="62" t="s">
        <v>947</v>
      </c>
      <c r="D789" s="62" t="s">
        <v>306</v>
      </c>
      <c r="E789" s="62" t="s">
        <v>1438</v>
      </c>
      <c r="F789" s="76">
        <v>4.9351099999999995E-3</v>
      </c>
      <c r="G789" s="76">
        <v>1.7082E-3</v>
      </c>
      <c r="H789" s="77">
        <f t="shared" si="36"/>
        <v>1.8890703664676263</v>
      </c>
      <c r="I789" s="87">
        <v>4.9351099999999995E-3</v>
      </c>
      <c r="J789" s="87">
        <v>1.7082E-3</v>
      </c>
      <c r="K789" s="77">
        <f t="shared" si="37"/>
        <v>1.8890703664676263</v>
      </c>
      <c r="L789" s="77">
        <f t="shared" si="38"/>
        <v>1</v>
      </c>
    </row>
    <row r="790" spans="1:12" x14ac:dyDescent="0.2">
      <c r="A790" s="62" t="s">
        <v>34</v>
      </c>
      <c r="B790" s="62" t="s">
        <v>769</v>
      </c>
      <c r="C790" s="62" t="s">
        <v>1230</v>
      </c>
      <c r="D790" s="62" t="s">
        <v>306</v>
      </c>
      <c r="E790" s="62" t="s">
        <v>1438</v>
      </c>
      <c r="F790" s="76">
        <v>7.5348100000000001E-2</v>
      </c>
      <c r="G790" s="76">
        <v>3.099503E-2</v>
      </c>
      <c r="H790" s="77">
        <f t="shared" si="36"/>
        <v>1.4309736109305264</v>
      </c>
      <c r="I790" s="87">
        <v>4.6947500000000001E-3</v>
      </c>
      <c r="J790" s="87">
        <v>22.555879409999999</v>
      </c>
      <c r="K790" s="77">
        <f t="shared" si="37"/>
        <v>-0.99979186136285514</v>
      </c>
      <c r="L790" s="77">
        <f t="shared" si="38"/>
        <v>6.2307476897227668E-2</v>
      </c>
    </row>
    <row r="791" spans="1:12" x14ac:dyDescent="0.2">
      <c r="A791" s="62" t="s">
        <v>2825</v>
      </c>
      <c r="B791" s="62" t="s">
        <v>2826</v>
      </c>
      <c r="C791" s="62" t="s">
        <v>219</v>
      </c>
      <c r="D791" s="62" t="s">
        <v>1149</v>
      </c>
      <c r="E791" s="62" t="s">
        <v>308</v>
      </c>
      <c r="F791" s="76">
        <v>8.8747160000000005E-2</v>
      </c>
      <c r="G791" s="76">
        <v>6.131176E-2</v>
      </c>
      <c r="H791" s="77">
        <f t="shared" si="36"/>
        <v>0.44747369835737882</v>
      </c>
      <c r="I791" s="87">
        <v>4.3611099999999996E-3</v>
      </c>
      <c r="J791" s="87">
        <v>0.41458885935189299</v>
      </c>
      <c r="K791" s="77">
        <f t="shared" si="37"/>
        <v>-0.98948087990879086</v>
      </c>
      <c r="L791" s="77">
        <f t="shared" si="38"/>
        <v>4.9140840112517396E-2</v>
      </c>
    </row>
    <row r="792" spans="1:12" x14ac:dyDescent="0.2">
      <c r="A792" s="62" t="s">
        <v>210</v>
      </c>
      <c r="B792" s="62" t="s">
        <v>211</v>
      </c>
      <c r="C792" s="62" t="s">
        <v>219</v>
      </c>
      <c r="D792" s="62" t="s">
        <v>307</v>
      </c>
      <c r="E792" s="62" t="s">
        <v>1438</v>
      </c>
      <c r="F792" s="76">
        <v>2.1074820000000001E-2</v>
      </c>
      <c r="G792" s="76">
        <v>3.7053000000000003E-3</v>
      </c>
      <c r="H792" s="77">
        <f t="shared" si="36"/>
        <v>4.6877499797587241</v>
      </c>
      <c r="I792" s="87">
        <v>4.3286599999999998E-3</v>
      </c>
      <c r="J792" s="87">
        <v>0</v>
      </c>
      <c r="K792" s="77" t="str">
        <f t="shared" si="37"/>
        <v/>
      </c>
      <c r="L792" s="77">
        <f t="shared" si="38"/>
        <v>0.20539487407247131</v>
      </c>
    </row>
    <row r="793" spans="1:12" x14ac:dyDescent="0.2">
      <c r="A793" s="62" t="s">
        <v>2436</v>
      </c>
      <c r="B793" s="62" t="s">
        <v>2085</v>
      </c>
      <c r="C793" s="62" t="s">
        <v>947</v>
      </c>
      <c r="D793" s="62" t="s">
        <v>306</v>
      </c>
      <c r="E793" s="62" t="s">
        <v>308</v>
      </c>
      <c r="F793" s="76">
        <v>0</v>
      </c>
      <c r="G793" s="76">
        <v>0.38684779999999996</v>
      </c>
      <c r="H793" s="77">
        <f t="shared" si="36"/>
        <v>-1</v>
      </c>
      <c r="I793" s="87">
        <v>4.1698000000000004E-3</v>
      </c>
      <c r="J793" s="87">
        <v>0.38267800000000002</v>
      </c>
      <c r="K793" s="77">
        <f t="shared" si="37"/>
        <v>-0.98910363281923708</v>
      </c>
      <c r="L793" s="77" t="str">
        <f t="shared" si="38"/>
        <v/>
      </c>
    </row>
    <row r="794" spans="1:12" x14ac:dyDescent="0.2">
      <c r="A794" s="62" t="s">
        <v>2776</v>
      </c>
      <c r="B794" s="62" t="s">
        <v>48</v>
      </c>
      <c r="C794" s="62" t="s">
        <v>2780</v>
      </c>
      <c r="D794" s="62" t="s">
        <v>307</v>
      </c>
      <c r="E794" s="62" t="s">
        <v>308</v>
      </c>
      <c r="F794" s="76">
        <v>1.1550374699999999</v>
      </c>
      <c r="G794" s="76">
        <v>0.15591795999999999</v>
      </c>
      <c r="H794" s="77">
        <f t="shared" si="36"/>
        <v>6.4079821849901055</v>
      </c>
      <c r="I794" s="87">
        <v>4.0394000000000003E-3</v>
      </c>
      <c r="J794" s="87">
        <v>4.74202016</v>
      </c>
      <c r="K794" s="77">
        <f t="shared" si="37"/>
        <v>-0.99914816895253356</v>
      </c>
      <c r="L794" s="77">
        <f t="shared" si="38"/>
        <v>3.497202562614701E-3</v>
      </c>
    </row>
    <row r="795" spans="1:12" x14ac:dyDescent="0.2">
      <c r="A795" s="62" t="s">
        <v>1380</v>
      </c>
      <c r="B795" s="62" t="s">
        <v>1381</v>
      </c>
      <c r="C795" s="62" t="s">
        <v>1232</v>
      </c>
      <c r="D795" s="62" t="s">
        <v>306</v>
      </c>
      <c r="E795" s="62" t="s">
        <v>1438</v>
      </c>
      <c r="F795" s="76">
        <v>0.26808884999999999</v>
      </c>
      <c r="G795" s="76">
        <v>1.3929068</v>
      </c>
      <c r="H795" s="77">
        <f t="shared" si="36"/>
        <v>-0.80753281554803236</v>
      </c>
      <c r="I795" s="87">
        <v>3.8230399999999998E-3</v>
      </c>
      <c r="J795" s="87">
        <v>0</v>
      </c>
      <c r="K795" s="77" t="str">
        <f t="shared" si="37"/>
        <v/>
      </c>
      <c r="L795" s="77">
        <f t="shared" si="38"/>
        <v>1.4260346896187588E-2</v>
      </c>
    </row>
    <row r="796" spans="1:12" x14ac:dyDescent="0.2">
      <c r="A796" s="62" t="s">
        <v>2260</v>
      </c>
      <c r="B796" s="62" t="s">
        <v>2261</v>
      </c>
      <c r="C796" s="62" t="s">
        <v>947</v>
      </c>
      <c r="D796" s="62" t="s">
        <v>306</v>
      </c>
      <c r="E796" s="62" t="s">
        <v>1438</v>
      </c>
      <c r="F796" s="76">
        <v>8.2445950000000004E-2</v>
      </c>
      <c r="G796" s="76">
        <v>8.2264999999999994E-3</v>
      </c>
      <c r="H796" s="77">
        <f t="shared" si="36"/>
        <v>9.0219959885735133</v>
      </c>
      <c r="I796" s="87">
        <v>3.7086599999999999E-3</v>
      </c>
      <c r="J796" s="87">
        <v>0</v>
      </c>
      <c r="K796" s="77" t="str">
        <f t="shared" si="37"/>
        <v/>
      </c>
      <c r="L796" s="77">
        <f t="shared" si="38"/>
        <v>4.498292517704023E-2</v>
      </c>
    </row>
    <row r="797" spans="1:12" x14ac:dyDescent="0.2">
      <c r="A797" s="62" t="s">
        <v>298</v>
      </c>
      <c r="B797" s="62" t="s">
        <v>299</v>
      </c>
      <c r="C797" s="62" t="s">
        <v>1232</v>
      </c>
      <c r="D797" s="62" t="s">
        <v>306</v>
      </c>
      <c r="E797" s="62" t="s">
        <v>308</v>
      </c>
      <c r="F797" s="76">
        <v>0.41229491700000004</v>
      </c>
      <c r="G797" s="76">
        <v>0.19940772000000001</v>
      </c>
      <c r="H797" s="77">
        <f t="shared" si="36"/>
        <v>1.0675975684391759</v>
      </c>
      <c r="I797" s="87">
        <v>3.6107299999999999E-3</v>
      </c>
      <c r="J797" s="87">
        <v>7.6427339999999996E-2</v>
      </c>
      <c r="K797" s="77">
        <f t="shared" si="37"/>
        <v>-0.95275604253661061</v>
      </c>
      <c r="L797" s="77">
        <f t="shared" si="38"/>
        <v>8.7576388917741613E-3</v>
      </c>
    </row>
    <row r="798" spans="1:12" x14ac:dyDescent="0.2">
      <c r="A798" s="62" t="s">
        <v>2769</v>
      </c>
      <c r="B798" s="62" t="s">
        <v>542</v>
      </c>
      <c r="C798" s="62" t="s">
        <v>2780</v>
      </c>
      <c r="D798" s="62" t="s">
        <v>306</v>
      </c>
      <c r="E798" s="62" t="s">
        <v>1438</v>
      </c>
      <c r="F798" s="76">
        <v>8.2474829999999999E-2</v>
      </c>
      <c r="G798" s="76">
        <v>0.49964944999999999</v>
      </c>
      <c r="H798" s="77">
        <f t="shared" si="36"/>
        <v>-0.83493461265693381</v>
      </c>
      <c r="I798" s="87">
        <v>3.3452E-3</v>
      </c>
      <c r="J798" s="87">
        <v>1.83668E-3</v>
      </c>
      <c r="K798" s="77">
        <f t="shared" si="37"/>
        <v>0.82132979070932333</v>
      </c>
      <c r="L798" s="77">
        <f t="shared" si="38"/>
        <v>4.0560253352447041E-2</v>
      </c>
    </row>
    <row r="799" spans="1:12" x14ac:dyDescent="0.2">
      <c r="A799" s="62" t="s">
        <v>2626</v>
      </c>
      <c r="B799" s="62" t="s">
        <v>466</v>
      </c>
      <c r="C799" s="62" t="s">
        <v>1231</v>
      </c>
      <c r="D799" s="62" t="s">
        <v>307</v>
      </c>
      <c r="E799" s="62" t="s">
        <v>1438</v>
      </c>
      <c r="F799" s="76">
        <v>0.41876110700000002</v>
      </c>
      <c r="G799" s="76">
        <v>0.99100331000000008</v>
      </c>
      <c r="H799" s="77">
        <f t="shared" si="36"/>
        <v>-0.57743722672328923</v>
      </c>
      <c r="I799" s="87">
        <v>3.13825E-3</v>
      </c>
      <c r="J799" s="87">
        <v>2.4857500000000001E-2</v>
      </c>
      <c r="K799" s="77">
        <f t="shared" si="37"/>
        <v>-0.87375037714975357</v>
      </c>
      <c r="L799" s="77">
        <f t="shared" si="38"/>
        <v>7.4941295825736746E-3</v>
      </c>
    </row>
    <row r="800" spans="1:12" x14ac:dyDescent="0.2">
      <c r="A800" s="62" t="s">
        <v>2237</v>
      </c>
      <c r="B800" s="62" t="s">
        <v>1171</v>
      </c>
      <c r="C800" s="62" t="s">
        <v>219</v>
      </c>
      <c r="D800" s="62" t="s">
        <v>1149</v>
      </c>
      <c r="E800" s="62" t="s">
        <v>1438</v>
      </c>
      <c r="F800" s="76">
        <v>1.2148630039999999</v>
      </c>
      <c r="G800" s="76">
        <v>0.22793706599999999</v>
      </c>
      <c r="H800" s="77">
        <f t="shared" si="36"/>
        <v>4.3298176787096132</v>
      </c>
      <c r="I800" s="87">
        <v>2.9285700000000001E-3</v>
      </c>
      <c r="J800" s="87">
        <v>0</v>
      </c>
      <c r="K800" s="77" t="str">
        <f t="shared" si="37"/>
        <v/>
      </c>
      <c r="L800" s="77">
        <f t="shared" si="38"/>
        <v>2.4106174855580672E-3</v>
      </c>
    </row>
    <row r="801" spans="1:12" x14ac:dyDescent="0.2">
      <c r="A801" s="62" t="s">
        <v>1585</v>
      </c>
      <c r="B801" s="62" t="s">
        <v>770</v>
      </c>
      <c r="C801" s="62" t="s">
        <v>1230</v>
      </c>
      <c r="D801" s="62" t="s">
        <v>306</v>
      </c>
      <c r="E801" s="62" t="s">
        <v>1438</v>
      </c>
      <c r="F801" s="76">
        <v>0.62151710500000001</v>
      </c>
      <c r="G801" s="76">
        <v>3.4803069999999998E-2</v>
      </c>
      <c r="H801" s="77">
        <f t="shared" si="36"/>
        <v>16.858111511427012</v>
      </c>
      <c r="I801" s="87">
        <v>2.3204499999999999E-3</v>
      </c>
      <c r="J801" s="87">
        <v>0</v>
      </c>
      <c r="K801" s="77" t="str">
        <f t="shared" si="37"/>
        <v/>
      </c>
      <c r="L801" s="77">
        <f t="shared" si="38"/>
        <v>3.7335255640309367E-3</v>
      </c>
    </row>
    <row r="802" spans="1:12" x14ac:dyDescent="0.2">
      <c r="A802" s="62" t="s">
        <v>2648</v>
      </c>
      <c r="B802" s="62" t="s">
        <v>105</v>
      </c>
      <c r="C802" s="62" t="s">
        <v>1226</v>
      </c>
      <c r="D802" s="62" t="s">
        <v>306</v>
      </c>
      <c r="E802" s="62" t="s">
        <v>1438</v>
      </c>
      <c r="F802" s="76">
        <v>1.6573704599999999</v>
      </c>
      <c r="G802" s="76">
        <v>0.13286451000000002</v>
      </c>
      <c r="H802" s="77">
        <f t="shared" si="36"/>
        <v>11.474139708188437</v>
      </c>
      <c r="I802" s="87">
        <v>2.3001199999999997E-3</v>
      </c>
      <c r="J802" s="87">
        <v>0</v>
      </c>
      <c r="K802" s="77" t="str">
        <f t="shared" si="37"/>
        <v/>
      </c>
      <c r="L802" s="77">
        <f t="shared" si="38"/>
        <v>1.3878128369682659E-3</v>
      </c>
    </row>
    <row r="803" spans="1:12" x14ac:dyDescent="0.2">
      <c r="A803" s="62" t="s">
        <v>572</v>
      </c>
      <c r="B803" s="62" t="s">
        <v>573</v>
      </c>
      <c r="C803" s="62" t="s">
        <v>1227</v>
      </c>
      <c r="D803" s="62" t="s">
        <v>306</v>
      </c>
      <c r="E803" s="62" t="s">
        <v>1438</v>
      </c>
      <c r="F803" s="76">
        <v>0.30936765000000005</v>
      </c>
      <c r="G803" s="76">
        <v>0.41218116499999996</v>
      </c>
      <c r="H803" s="77">
        <f t="shared" si="36"/>
        <v>-0.24943768354868889</v>
      </c>
      <c r="I803" s="87">
        <v>1.7241600000000002E-3</v>
      </c>
      <c r="J803" s="87">
        <v>0</v>
      </c>
      <c r="K803" s="77" t="str">
        <f t="shared" si="37"/>
        <v/>
      </c>
      <c r="L803" s="77">
        <f t="shared" si="38"/>
        <v>5.5731748293656432E-3</v>
      </c>
    </row>
    <row r="804" spans="1:12" x14ac:dyDescent="0.2">
      <c r="A804" s="62" t="s">
        <v>294</v>
      </c>
      <c r="B804" s="62" t="s">
        <v>295</v>
      </c>
      <c r="C804" s="62" t="s">
        <v>1232</v>
      </c>
      <c r="D804" s="62" t="s">
        <v>306</v>
      </c>
      <c r="E804" s="62" t="s">
        <v>308</v>
      </c>
      <c r="F804" s="76">
        <v>1.132107465</v>
      </c>
      <c r="G804" s="76">
        <v>0.22727634499999999</v>
      </c>
      <c r="H804" s="77">
        <f t="shared" si="36"/>
        <v>3.9811935553609858</v>
      </c>
      <c r="I804" s="87">
        <v>9.9554000000000005E-4</v>
      </c>
      <c r="J804" s="87">
        <v>1.387442E-2</v>
      </c>
      <c r="K804" s="77">
        <f t="shared" si="37"/>
        <v>-0.92824636993834697</v>
      </c>
      <c r="L804" s="77">
        <f t="shared" si="38"/>
        <v>8.7936881504442697E-4</v>
      </c>
    </row>
    <row r="805" spans="1:12" x14ac:dyDescent="0.2">
      <c r="A805" s="62" t="s">
        <v>2268</v>
      </c>
      <c r="B805" s="62" t="s">
        <v>2269</v>
      </c>
      <c r="C805" s="62" t="s">
        <v>947</v>
      </c>
      <c r="D805" s="62" t="s">
        <v>306</v>
      </c>
      <c r="E805" s="62" t="s">
        <v>1438</v>
      </c>
      <c r="F805" s="76">
        <v>0</v>
      </c>
      <c r="G805" s="76">
        <v>1.0458240000000001E-2</v>
      </c>
      <c r="H805" s="77">
        <f t="shared" si="36"/>
        <v>-1</v>
      </c>
      <c r="I805" s="87">
        <v>8.5800000000000004E-4</v>
      </c>
      <c r="J805" s="87">
        <v>1.555398E-2</v>
      </c>
      <c r="K805" s="77">
        <f t="shared" si="37"/>
        <v>-0.94483726994634165</v>
      </c>
      <c r="L805" s="77" t="str">
        <f t="shared" si="38"/>
        <v/>
      </c>
    </row>
    <row r="806" spans="1:12" x14ac:dyDescent="0.2">
      <c r="A806" s="62" t="s">
        <v>2264</v>
      </c>
      <c r="B806" s="62" t="s">
        <v>2265</v>
      </c>
      <c r="C806" s="62" t="s">
        <v>947</v>
      </c>
      <c r="D806" s="62" t="s">
        <v>306</v>
      </c>
      <c r="E806" s="62" t="s">
        <v>1438</v>
      </c>
      <c r="F806" s="76">
        <v>8.342E-4</v>
      </c>
      <c r="G806" s="76">
        <v>0</v>
      </c>
      <c r="H806" s="77" t="str">
        <f t="shared" si="36"/>
        <v/>
      </c>
      <c r="I806" s="87">
        <v>8.342E-4</v>
      </c>
      <c r="J806" s="87">
        <v>0</v>
      </c>
      <c r="K806" s="77" t="str">
        <f t="shared" si="37"/>
        <v/>
      </c>
      <c r="L806" s="77">
        <f t="shared" si="38"/>
        <v>1</v>
      </c>
    </row>
    <row r="807" spans="1:12" x14ac:dyDescent="0.2">
      <c r="A807" s="62" t="s">
        <v>931</v>
      </c>
      <c r="B807" s="62" t="s">
        <v>936</v>
      </c>
      <c r="C807" s="62" t="s">
        <v>1232</v>
      </c>
      <c r="D807" s="62" t="s">
        <v>306</v>
      </c>
      <c r="E807" s="62" t="s">
        <v>308</v>
      </c>
      <c r="F807" s="76">
        <v>0.53632991500000005</v>
      </c>
      <c r="G807" s="76">
        <v>1.069100105</v>
      </c>
      <c r="H807" s="77">
        <f t="shared" si="36"/>
        <v>-0.49833517694771901</v>
      </c>
      <c r="I807" s="87">
        <v>5.5191999999999991E-4</v>
      </c>
      <c r="J807" s="87">
        <v>2.610848E-2</v>
      </c>
      <c r="K807" s="77">
        <f t="shared" si="37"/>
        <v>-0.97886050815673686</v>
      </c>
      <c r="L807" s="77">
        <f t="shared" si="38"/>
        <v>1.029068087690018E-3</v>
      </c>
    </row>
    <row r="808" spans="1:12" x14ac:dyDescent="0.2">
      <c r="A808" s="62" t="s">
        <v>2774</v>
      </c>
      <c r="B808" s="62" t="s">
        <v>46</v>
      </c>
      <c r="C808" s="62" t="s">
        <v>2780</v>
      </c>
      <c r="D808" s="62" t="s">
        <v>307</v>
      </c>
      <c r="E808" s="62" t="s">
        <v>308</v>
      </c>
      <c r="F808" s="76">
        <v>0.60902068000000009</v>
      </c>
      <c r="G808" s="76">
        <v>0.11444088000000001</v>
      </c>
      <c r="H808" s="77">
        <f t="shared" si="36"/>
        <v>4.3217056702115544</v>
      </c>
      <c r="I808" s="87">
        <v>4.3268000000000001E-4</v>
      </c>
      <c r="J808" s="87">
        <v>2.1644000000000001E-4</v>
      </c>
      <c r="K808" s="77">
        <f t="shared" si="37"/>
        <v>0.99907595638514146</v>
      </c>
      <c r="L808" s="77">
        <f t="shared" si="38"/>
        <v>7.1045206543725239E-4</v>
      </c>
    </row>
    <row r="809" spans="1:12" x14ac:dyDescent="0.2">
      <c r="A809" s="62" t="s">
        <v>2233</v>
      </c>
      <c r="B809" s="62" t="s">
        <v>1389</v>
      </c>
      <c r="C809" s="62" t="s">
        <v>219</v>
      </c>
      <c r="D809" s="62" t="s">
        <v>1149</v>
      </c>
      <c r="E809" s="62" t="s">
        <v>308</v>
      </c>
      <c r="F809" s="76">
        <v>3.8E-3</v>
      </c>
      <c r="G809" s="76">
        <v>6.80114E-2</v>
      </c>
      <c r="H809" s="77">
        <f t="shared" si="36"/>
        <v>-0.94412701400059407</v>
      </c>
      <c r="I809" s="87">
        <v>0</v>
      </c>
      <c r="J809" s="87">
        <v>33.214610004685099</v>
      </c>
      <c r="K809" s="77">
        <f t="shared" si="37"/>
        <v>-1</v>
      </c>
      <c r="L809" s="77">
        <f t="shared" si="38"/>
        <v>0</v>
      </c>
    </row>
    <row r="810" spans="1:12" x14ac:dyDescent="0.2">
      <c r="A810" s="62" t="s">
        <v>2762</v>
      </c>
      <c r="B810" s="62" t="s">
        <v>47</v>
      </c>
      <c r="C810" s="62" t="s">
        <v>2780</v>
      </c>
      <c r="D810" s="62" t="s">
        <v>307</v>
      </c>
      <c r="E810" s="62" t="s">
        <v>308</v>
      </c>
      <c r="F810" s="76">
        <v>0.51194252000000007</v>
      </c>
      <c r="G810" s="76">
        <v>5.4453993000000001</v>
      </c>
      <c r="H810" s="77">
        <f t="shared" si="36"/>
        <v>-0.90598622951304963</v>
      </c>
      <c r="I810" s="87">
        <v>0</v>
      </c>
      <c r="J810" s="87">
        <v>11.96266417</v>
      </c>
      <c r="K810" s="77">
        <f t="shared" si="37"/>
        <v>-1</v>
      </c>
      <c r="L810" s="77">
        <f t="shared" si="38"/>
        <v>0</v>
      </c>
    </row>
    <row r="811" spans="1:12" x14ac:dyDescent="0.2">
      <c r="A811" s="62" t="s">
        <v>1319</v>
      </c>
      <c r="B811" s="62" t="s">
        <v>1340</v>
      </c>
      <c r="C811" s="62" t="s">
        <v>1231</v>
      </c>
      <c r="D811" s="62" t="s">
        <v>307</v>
      </c>
      <c r="E811" s="62" t="s">
        <v>308</v>
      </c>
      <c r="F811" s="76">
        <v>7.6609720000000006E-2</v>
      </c>
      <c r="G811" s="76">
        <v>7.2185556799999997</v>
      </c>
      <c r="H811" s="77">
        <f t="shared" si="36"/>
        <v>-0.98938711240916821</v>
      </c>
      <c r="I811" s="87">
        <v>0</v>
      </c>
      <c r="J811" s="87">
        <v>9.5110978900000003</v>
      </c>
      <c r="K811" s="77">
        <f t="shared" si="37"/>
        <v>-1</v>
      </c>
      <c r="L811" s="77">
        <f t="shared" si="38"/>
        <v>0</v>
      </c>
    </row>
    <row r="812" spans="1:12" x14ac:dyDescent="0.2">
      <c r="A812" s="62" t="s">
        <v>2665</v>
      </c>
      <c r="B812" s="62" t="s">
        <v>564</v>
      </c>
      <c r="C812" s="62" t="s">
        <v>1231</v>
      </c>
      <c r="D812" s="62" t="s">
        <v>307</v>
      </c>
      <c r="E812" s="62" t="s">
        <v>308</v>
      </c>
      <c r="F812" s="76">
        <v>9.6620360000000002E-2</v>
      </c>
      <c r="G812" s="76">
        <v>3.7795551299999999</v>
      </c>
      <c r="H812" s="77">
        <f t="shared" si="36"/>
        <v>-0.97443604956755847</v>
      </c>
      <c r="I812" s="87">
        <v>0</v>
      </c>
      <c r="J812" s="87">
        <v>7.6498466000000001</v>
      </c>
      <c r="K812" s="77">
        <f t="shared" si="37"/>
        <v>-1</v>
      </c>
      <c r="L812" s="77">
        <f t="shared" si="38"/>
        <v>0</v>
      </c>
    </row>
    <row r="813" spans="1:12" x14ac:dyDescent="0.2">
      <c r="A813" s="62" t="s">
        <v>796</v>
      </c>
      <c r="B813" s="62" t="s">
        <v>797</v>
      </c>
      <c r="C813" s="62" t="s">
        <v>1227</v>
      </c>
      <c r="D813" s="62" t="s">
        <v>306</v>
      </c>
      <c r="E813" s="62" t="s">
        <v>1438</v>
      </c>
      <c r="F813" s="76">
        <v>0.136977033</v>
      </c>
      <c r="G813" s="76">
        <v>5.687449065</v>
      </c>
      <c r="H813" s="77">
        <f t="shared" si="36"/>
        <v>-0.97591591037835523</v>
      </c>
      <c r="I813" s="87">
        <v>0</v>
      </c>
      <c r="J813" s="87">
        <v>7.0056806746495006</v>
      </c>
      <c r="K813" s="77">
        <f t="shared" si="37"/>
        <v>-1</v>
      </c>
      <c r="L813" s="77">
        <f t="shared" si="38"/>
        <v>0</v>
      </c>
    </row>
    <row r="814" spans="1:12" x14ac:dyDescent="0.2">
      <c r="A814" s="62" t="s">
        <v>2</v>
      </c>
      <c r="B814" s="62" t="s">
        <v>3</v>
      </c>
      <c r="C814" s="62" t="s">
        <v>1378</v>
      </c>
      <c r="D814" s="62" t="s">
        <v>307</v>
      </c>
      <c r="E814" s="62" t="s">
        <v>308</v>
      </c>
      <c r="F814" s="76">
        <v>3.3723565</v>
      </c>
      <c r="G814" s="76">
        <v>0</v>
      </c>
      <c r="H814" s="77" t="str">
        <f t="shared" si="36"/>
        <v/>
      </c>
      <c r="I814" s="87">
        <v>0</v>
      </c>
      <c r="J814" s="87">
        <v>6.3106033631146996</v>
      </c>
      <c r="K814" s="77">
        <f t="shared" si="37"/>
        <v>-1</v>
      </c>
      <c r="L814" s="77">
        <f t="shared" si="38"/>
        <v>0</v>
      </c>
    </row>
    <row r="815" spans="1:12" x14ac:dyDescent="0.2">
      <c r="A815" s="62" t="s">
        <v>2660</v>
      </c>
      <c r="B815" s="62" t="s">
        <v>467</v>
      </c>
      <c r="C815" s="62" t="s">
        <v>1231</v>
      </c>
      <c r="D815" s="62" t="s">
        <v>1149</v>
      </c>
      <c r="E815" s="62" t="s">
        <v>1438</v>
      </c>
      <c r="F815" s="76">
        <v>2.5917900000000001E-2</v>
      </c>
      <c r="G815" s="76">
        <v>0.17852660000000001</v>
      </c>
      <c r="H815" s="77">
        <f t="shared" si="36"/>
        <v>-0.85482331484495866</v>
      </c>
      <c r="I815" s="87">
        <v>0</v>
      </c>
      <c r="J815" s="87">
        <v>6.2962668758906499</v>
      </c>
      <c r="K815" s="77">
        <f t="shared" si="37"/>
        <v>-1</v>
      </c>
      <c r="L815" s="77">
        <f t="shared" si="38"/>
        <v>0</v>
      </c>
    </row>
    <row r="816" spans="1:12" x14ac:dyDescent="0.2">
      <c r="A816" s="62" t="s">
        <v>1167</v>
      </c>
      <c r="B816" s="62" t="s">
        <v>1168</v>
      </c>
      <c r="C816" s="62" t="s">
        <v>1230</v>
      </c>
      <c r="D816" s="62" t="s">
        <v>306</v>
      </c>
      <c r="E816" s="62" t="s">
        <v>1438</v>
      </c>
      <c r="F816" s="76">
        <v>1.730814E-2</v>
      </c>
      <c r="G816" s="76">
        <v>0.39184184000000005</v>
      </c>
      <c r="H816" s="77">
        <f t="shared" si="36"/>
        <v>-0.95582875988944926</v>
      </c>
      <c r="I816" s="87">
        <v>0</v>
      </c>
      <c r="J816" s="87">
        <v>5.3563082699999995</v>
      </c>
      <c r="K816" s="77">
        <f t="shared" si="37"/>
        <v>-1</v>
      </c>
      <c r="L816" s="77">
        <f t="shared" si="38"/>
        <v>0</v>
      </c>
    </row>
    <row r="817" spans="1:12" x14ac:dyDescent="0.2">
      <c r="A817" s="62" t="s">
        <v>2135</v>
      </c>
      <c r="B817" s="62" t="s">
        <v>2136</v>
      </c>
      <c r="C817" s="62" t="s">
        <v>1378</v>
      </c>
      <c r="D817" s="62" t="s">
        <v>307</v>
      </c>
      <c r="E817" s="62" t="s">
        <v>308</v>
      </c>
      <c r="F817" s="76">
        <v>3.2185535199999999</v>
      </c>
      <c r="G817" s="76">
        <v>1.2244379999999999E-2</v>
      </c>
      <c r="H817" s="77" t="str">
        <f t="shared" si="36"/>
        <v/>
      </c>
      <c r="I817" s="87">
        <v>0</v>
      </c>
      <c r="J817" s="87">
        <v>4.9802973808314599</v>
      </c>
      <c r="K817" s="77">
        <f t="shared" si="37"/>
        <v>-1</v>
      </c>
      <c r="L817" s="77">
        <f t="shared" si="38"/>
        <v>0</v>
      </c>
    </row>
    <row r="818" spans="1:12" x14ac:dyDescent="0.2">
      <c r="A818" s="62" t="s">
        <v>237</v>
      </c>
      <c r="B818" s="62" t="s">
        <v>238</v>
      </c>
      <c r="C818" s="62" t="s">
        <v>1378</v>
      </c>
      <c r="D818" s="62" t="s">
        <v>307</v>
      </c>
      <c r="E818" s="62" t="s">
        <v>308</v>
      </c>
      <c r="F818" s="76">
        <v>16.406467289999998</v>
      </c>
      <c r="G818" s="76">
        <v>7.26438512</v>
      </c>
      <c r="H818" s="77">
        <f t="shared" si="36"/>
        <v>1.2584798326331024</v>
      </c>
      <c r="I818" s="87">
        <v>0</v>
      </c>
      <c r="J818" s="87">
        <v>4.9573484000000008</v>
      </c>
      <c r="K818" s="77">
        <f t="shared" si="37"/>
        <v>-1</v>
      </c>
      <c r="L818" s="77">
        <f t="shared" si="38"/>
        <v>0</v>
      </c>
    </row>
    <row r="819" spans="1:12" x14ac:dyDescent="0.2">
      <c r="A819" s="62" t="s">
        <v>2959</v>
      </c>
      <c r="B819" s="62" t="s">
        <v>2960</v>
      </c>
      <c r="C819" s="62" t="s">
        <v>219</v>
      </c>
      <c r="D819" s="62" t="s">
        <v>1149</v>
      </c>
      <c r="E819" s="62" t="s">
        <v>1438</v>
      </c>
      <c r="F819" s="76">
        <v>0.13896535999999998</v>
      </c>
      <c r="G819" s="76">
        <v>2.9239000000000001E-2</v>
      </c>
      <c r="H819" s="77">
        <f t="shared" si="36"/>
        <v>3.752739833783644</v>
      </c>
      <c r="I819" s="87">
        <v>0</v>
      </c>
      <c r="J819" s="87">
        <v>4.8240600000000002</v>
      </c>
      <c r="K819" s="77">
        <f t="shared" si="37"/>
        <v>-1</v>
      </c>
      <c r="L819" s="77">
        <f t="shared" si="38"/>
        <v>0</v>
      </c>
    </row>
    <row r="820" spans="1:12" x14ac:dyDescent="0.2">
      <c r="A820" s="62" t="s">
        <v>804</v>
      </c>
      <c r="B820" s="62" t="s">
        <v>805</v>
      </c>
      <c r="C820" s="62" t="s">
        <v>1227</v>
      </c>
      <c r="D820" s="62" t="s">
        <v>306</v>
      </c>
      <c r="E820" s="62" t="s">
        <v>1438</v>
      </c>
      <c r="F820" s="76">
        <v>0.13230771799999999</v>
      </c>
      <c r="G820" s="76">
        <v>0.15144774999999999</v>
      </c>
      <c r="H820" s="77">
        <f t="shared" si="36"/>
        <v>-0.12638043153496836</v>
      </c>
      <c r="I820" s="87">
        <v>0</v>
      </c>
      <c r="J820" s="87">
        <v>4.7389450399999999</v>
      </c>
      <c r="K820" s="77">
        <f t="shared" si="37"/>
        <v>-1</v>
      </c>
      <c r="L820" s="77">
        <f t="shared" si="38"/>
        <v>0</v>
      </c>
    </row>
    <row r="821" spans="1:12" x14ac:dyDescent="0.2">
      <c r="A821" s="62" t="s">
        <v>2716</v>
      </c>
      <c r="B821" s="62" t="s">
        <v>684</v>
      </c>
      <c r="C821" s="62" t="s">
        <v>1226</v>
      </c>
      <c r="D821" s="62" t="s">
        <v>306</v>
      </c>
      <c r="E821" s="62" t="s">
        <v>1438</v>
      </c>
      <c r="F821" s="76">
        <v>0.25956108</v>
      </c>
      <c r="G821" s="76">
        <v>0.12351375000000001</v>
      </c>
      <c r="H821" s="77">
        <f t="shared" si="36"/>
        <v>1.1014751798888787</v>
      </c>
      <c r="I821" s="87">
        <v>0</v>
      </c>
      <c r="J821" s="87">
        <v>4.6365198699999999</v>
      </c>
      <c r="K821" s="77">
        <f t="shared" si="37"/>
        <v>-1</v>
      </c>
      <c r="L821" s="77">
        <f t="shared" si="38"/>
        <v>0</v>
      </c>
    </row>
    <row r="822" spans="1:12" x14ac:dyDescent="0.2">
      <c r="A822" s="62" t="s">
        <v>1253</v>
      </c>
      <c r="B822" s="62" t="s">
        <v>592</v>
      </c>
      <c r="C822" s="62" t="s">
        <v>1229</v>
      </c>
      <c r="D822" s="62" t="s">
        <v>306</v>
      </c>
      <c r="E822" s="62" t="s">
        <v>1438</v>
      </c>
      <c r="F822" s="76">
        <v>0.74628000000000005</v>
      </c>
      <c r="G822" s="76">
        <v>9.3774999999999997E-2</v>
      </c>
      <c r="H822" s="77">
        <f t="shared" si="36"/>
        <v>6.9581978139162901</v>
      </c>
      <c r="I822" s="87">
        <v>0</v>
      </c>
      <c r="J822" s="87">
        <v>4.02705</v>
      </c>
      <c r="K822" s="77">
        <f t="shared" si="37"/>
        <v>-1</v>
      </c>
      <c r="L822" s="77">
        <f t="shared" si="38"/>
        <v>0</v>
      </c>
    </row>
    <row r="823" spans="1:12" x14ac:dyDescent="0.2">
      <c r="A823" s="62" t="s">
        <v>2673</v>
      </c>
      <c r="B823" s="62" t="s">
        <v>472</v>
      </c>
      <c r="C823" s="62" t="s">
        <v>1231</v>
      </c>
      <c r="D823" s="62" t="s">
        <v>1149</v>
      </c>
      <c r="E823" s="62" t="s">
        <v>1438</v>
      </c>
      <c r="F823" s="76">
        <v>0.883807852</v>
      </c>
      <c r="G823" s="76">
        <v>0.20436314999999999</v>
      </c>
      <c r="H823" s="77">
        <f t="shared" si="36"/>
        <v>3.3246928421293171</v>
      </c>
      <c r="I823" s="87">
        <v>0</v>
      </c>
      <c r="J823" s="87">
        <v>3.2509109509005301</v>
      </c>
      <c r="K823" s="77">
        <f t="shared" si="37"/>
        <v>-1</v>
      </c>
      <c r="L823" s="77">
        <f t="shared" si="38"/>
        <v>0</v>
      </c>
    </row>
    <row r="824" spans="1:12" x14ac:dyDescent="0.2">
      <c r="A824" s="62" t="s">
        <v>1491</v>
      </c>
      <c r="B824" s="62" t="s">
        <v>1481</v>
      </c>
      <c r="C824" s="62" t="s">
        <v>1378</v>
      </c>
      <c r="D824" s="62" t="s">
        <v>307</v>
      </c>
      <c r="E824" s="62" t="s">
        <v>308</v>
      </c>
      <c r="F824" s="76">
        <v>3.2879640000000002E-2</v>
      </c>
      <c r="G824" s="76">
        <v>1.0614999999999999E-2</v>
      </c>
      <c r="H824" s="77">
        <f t="shared" si="36"/>
        <v>2.0974696184644372</v>
      </c>
      <c r="I824" s="87">
        <v>0</v>
      </c>
      <c r="J824" s="87">
        <v>2.6460686861935403</v>
      </c>
      <c r="K824" s="77">
        <f t="shared" si="37"/>
        <v>-1</v>
      </c>
      <c r="L824" s="77">
        <f t="shared" si="38"/>
        <v>0</v>
      </c>
    </row>
    <row r="825" spans="1:12" x14ac:dyDescent="0.2">
      <c r="A825" s="62" t="s">
        <v>1490</v>
      </c>
      <c r="B825" s="62" t="s">
        <v>1480</v>
      </c>
      <c r="C825" s="62" t="s">
        <v>1378</v>
      </c>
      <c r="D825" s="62" t="s">
        <v>307</v>
      </c>
      <c r="E825" s="62" t="s">
        <v>308</v>
      </c>
      <c r="F825" s="76">
        <v>3.6300499999999999E-2</v>
      </c>
      <c r="G825" s="76">
        <v>6.5100790000000006E-2</v>
      </c>
      <c r="H825" s="77">
        <f t="shared" si="36"/>
        <v>-0.44239539950283246</v>
      </c>
      <c r="I825" s="87">
        <v>0</v>
      </c>
      <c r="J825" s="87">
        <v>2.64494703019747</v>
      </c>
      <c r="K825" s="77">
        <f t="shared" si="37"/>
        <v>-1</v>
      </c>
      <c r="L825" s="77">
        <f t="shared" si="38"/>
        <v>0</v>
      </c>
    </row>
    <row r="826" spans="1:12" x14ac:dyDescent="0.2">
      <c r="A826" s="62" t="s">
        <v>2243</v>
      </c>
      <c r="B826" s="62" t="s">
        <v>1170</v>
      </c>
      <c r="C826" s="62" t="s">
        <v>219</v>
      </c>
      <c r="D826" s="62" t="s">
        <v>1149</v>
      </c>
      <c r="E826" s="62" t="s">
        <v>1438</v>
      </c>
      <c r="F826" s="76">
        <v>2.6940040000000002E-2</v>
      </c>
      <c r="G826" s="76">
        <v>0.50103333000000005</v>
      </c>
      <c r="H826" s="77">
        <f t="shared" si="36"/>
        <v>-0.94623104215442111</v>
      </c>
      <c r="I826" s="87">
        <v>0</v>
      </c>
      <c r="J826" s="87">
        <v>2.6149098199999998</v>
      </c>
      <c r="K826" s="77">
        <f t="shared" si="37"/>
        <v>-1</v>
      </c>
      <c r="L826" s="77">
        <f t="shared" si="38"/>
        <v>0</v>
      </c>
    </row>
    <row r="827" spans="1:12" x14ac:dyDescent="0.2">
      <c r="A827" s="62" t="s">
        <v>1442</v>
      </c>
      <c r="B827" s="62" t="s">
        <v>933</v>
      </c>
      <c r="C827" s="62" t="s">
        <v>1229</v>
      </c>
      <c r="D827" s="62" t="s">
        <v>306</v>
      </c>
      <c r="E827" s="62" t="s">
        <v>1438</v>
      </c>
      <c r="F827" s="76">
        <v>16.031730100000001</v>
      </c>
      <c r="G827" s="76">
        <v>6.0147475799999999</v>
      </c>
      <c r="H827" s="77">
        <f t="shared" si="36"/>
        <v>1.6654036410951099</v>
      </c>
      <c r="I827" s="87">
        <v>0</v>
      </c>
      <c r="J827" s="87">
        <v>2.4953460000000001</v>
      </c>
      <c r="K827" s="77">
        <f t="shared" si="37"/>
        <v>-1</v>
      </c>
      <c r="L827" s="77">
        <f t="shared" si="38"/>
        <v>0</v>
      </c>
    </row>
    <row r="828" spans="1:12" x14ac:dyDescent="0.2">
      <c r="A828" s="62" t="s">
        <v>1596</v>
      </c>
      <c r="B828" s="62" t="s">
        <v>1595</v>
      </c>
      <c r="C828" s="62" t="s">
        <v>1378</v>
      </c>
      <c r="D828" s="62" t="s">
        <v>307</v>
      </c>
      <c r="E828" s="62" t="s">
        <v>308</v>
      </c>
      <c r="F828" s="76">
        <v>1.8012150000000001E-2</v>
      </c>
      <c r="G828" s="76">
        <v>1.5300615</v>
      </c>
      <c r="H828" s="77">
        <f t="shared" si="36"/>
        <v>-0.98822782613640037</v>
      </c>
      <c r="I828" s="87">
        <v>0</v>
      </c>
      <c r="J828" s="87">
        <v>2.2269877899999999</v>
      </c>
      <c r="K828" s="77">
        <f t="shared" si="37"/>
        <v>-1</v>
      </c>
      <c r="L828" s="77">
        <f t="shared" si="38"/>
        <v>0</v>
      </c>
    </row>
    <row r="829" spans="1:12" x14ac:dyDescent="0.2">
      <c r="A829" s="62" t="s">
        <v>2663</v>
      </c>
      <c r="B829" s="62" t="s">
        <v>1390</v>
      </c>
      <c r="C829" s="62" t="s">
        <v>1384</v>
      </c>
      <c r="D829" s="62" t="s">
        <v>306</v>
      </c>
      <c r="E829" s="62" t="s">
        <v>1438</v>
      </c>
      <c r="F829" s="76">
        <v>0</v>
      </c>
      <c r="G829" s="76">
        <v>3.9620500000000003E-2</v>
      </c>
      <c r="H829" s="77">
        <f t="shared" si="36"/>
        <v>-1</v>
      </c>
      <c r="I829" s="87">
        <v>0</v>
      </c>
      <c r="J829" s="87">
        <v>1.6236552799999999</v>
      </c>
      <c r="K829" s="77">
        <f t="shared" si="37"/>
        <v>-1</v>
      </c>
      <c r="L829" s="77" t="str">
        <f t="shared" si="38"/>
        <v/>
      </c>
    </row>
    <row r="830" spans="1:12" x14ac:dyDescent="0.2">
      <c r="A830" s="62" t="s">
        <v>2241</v>
      </c>
      <c r="B830" s="62" t="s">
        <v>1156</v>
      </c>
      <c r="C830" s="62" t="s">
        <v>219</v>
      </c>
      <c r="D830" s="62" t="s">
        <v>1149</v>
      </c>
      <c r="E830" s="62" t="s">
        <v>1438</v>
      </c>
      <c r="F830" s="76">
        <v>0.20708099999999999</v>
      </c>
      <c r="G830" s="76">
        <v>7.56193E-2</v>
      </c>
      <c r="H830" s="77">
        <f t="shared" si="36"/>
        <v>1.7384675605301818</v>
      </c>
      <c r="I830" s="87">
        <v>0</v>
      </c>
      <c r="J830" s="87">
        <v>1.4263642350186601</v>
      </c>
      <c r="K830" s="77">
        <f t="shared" si="37"/>
        <v>-1</v>
      </c>
      <c r="L830" s="77">
        <f t="shared" si="38"/>
        <v>0</v>
      </c>
    </row>
    <row r="831" spans="1:12" x14ac:dyDescent="0.2">
      <c r="A831" s="62" t="s">
        <v>2571</v>
      </c>
      <c r="B831" s="62" t="s">
        <v>687</v>
      </c>
      <c r="C831" s="62" t="s">
        <v>1226</v>
      </c>
      <c r="D831" s="62" t="s">
        <v>306</v>
      </c>
      <c r="E831" s="62" t="s">
        <v>1438</v>
      </c>
      <c r="F831" s="76">
        <v>5.8232327060000006</v>
      </c>
      <c r="G831" s="76">
        <v>4.4734748399999997</v>
      </c>
      <c r="H831" s="77">
        <f t="shared" si="36"/>
        <v>0.30172470266983797</v>
      </c>
      <c r="I831" s="87">
        <v>0</v>
      </c>
      <c r="J831" s="87">
        <v>1.3731203700000001</v>
      </c>
      <c r="K831" s="77">
        <f t="shared" si="37"/>
        <v>-1</v>
      </c>
      <c r="L831" s="77">
        <f t="shared" si="38"/>
        <v>0</v>
      </c>
    </row>
    <row r="832" spans="1:12" x14ac:dyDescent="0.2">
      <c r="A832" s="62" t="s">
        <v>2833</v>
      </c>
      <c r="B832" s="62" t="s">
        <v>2834</v>
      </c>
      <c r="C832" s="62" t="s">
        <v>433</v>
      </c>
      <c r="D832" s="62" t="s">
        <v>1149</v>
      </c>
      <c r="E832" s="62" t="s">
        <v>1438</v>
      </c>
      <c r="F832" s="76">
        <v>0.20373845000000002</v>
      </c>
      <c r="G832" s="76">
        <v>0.38545468999999999</v>
      </c>
      <c r="H832" s="77">
        <f t="shared" si="36"/>
        <v>-0.47143346472188463</v>
      </c>
      <c r="I832" s="87">
        <v>0</v>
      </c>
      <c r="J832" s="87">
        <v>1.3482293000000001</v>
      </c>
      <c r="K832" s="77">
        <f t="shared" si="37"/>
        <v>-1</v>
      </c>
      <c r="L832" s="77">
        <f t="shared" si="38"/>
        <v>0</v>
      </c>
    </row>
    <row r="833" spans="1:12" x14ac:dyDescent="0.2">
      <c r="A833" s="62" t="s">
        <v>2381</v>
      </c>
      <c r="B833" s="62" t="s">
        <v>148</v>
      </c>
      <c r="C833" s="62" t="s">
        <v>947</v>
      </c>
      <c r="D833" s="62" t="s">
        <v>306</v>
      </c>
      <c r="E833" s="62" t="s">
        <v>1438</v>
      </c>
      <c r="F833" s="76">
        <v>0</v>
      </c>
      <c r="G833" s="76">
        <v>0.37002703999999997</v>
      </c>
      <c r="H833" s="77">
        <f t="shared" si="36"/>
        <v>-1</v>
      </c>
      <c r="I833" s="87">
        <v>0</v>
      </c>
      <c r="J833" s="87">
        <v>1.061815</v>
      </c>
      <c r="K833" s="77">
        <f t="shared" si="37"/>
        <v>-1</v>
      </c>
      <c r="L833" s="77" t="str">
        <f t="shared" si="38"/>
        <v/>
      </c>
    </row>
    <row r="834" spans="1:12" x14ac:dyDescent="0.2">
      <c r="A834" s="62" t="s">
        <v>860</v>
      </c>
      <c r="B834" s="62" t="s">
        <v>861</v>
      </c>
      <c r="C834" s="62" t="s">
        <v>1232</v>
      </c>
      <c r="D834" s="62" t="s">
        <v>306</v>
      </c>
      <c r="E834" s="62" t="s">
        <v>308</v>
      </c>
      <c r="F834" s="76">
        <v>4.7185464999999996E-2</v>
      </c>
      <c r="G834" s="76">
        <v>1.0441380899999999</v>
      </c>
      <c r="H834" s="77">
        <f t="shared" si="36"/>
        <v>-0.95480917184047942</v>
      </c>
      <c r="I834" s="87">
        <v>0</v>
      </c>
      <c r="J834" s="87">
        <v>0.9924964300000001</v>
      </c>
      <c r="K834" s="77">
        <f t="shared" si="37"/>
        <v>-1</v>
      </c>
      <c r="L834" s="77">
        <f t="shared" si="38"/>
        <v>0</v>
      </c>
    </row>
    <row r="835" spans="1:12" x14ac:dyDescent="0.2">
      <c r="A835" s="62" t="s">
        <v>2827</v>
      </c>
      <c r="B835" s="62" t="s">
        <v>2828</v>
      </c>
      <c r="C835" s="62" t="s">
        <v>1231</v>
      </c>
      <c r="D835" s="62" t="s">
        <v>1149</v>
      </c>
      <c r="E835" s="62" t="s">
        <v>308</v>
      </c>
      <c r="F835" s="76">
        <v>1.7033807400000001</v>
      </c>
      <c r="G835" s="76">
        <v>0.46256607</v>
      </c>
      <c r="H835" s="77">
        <f t="shared" si="36"/>
        <v>2.6824593295396699</v>
      </c>
      <c r="I835" s="87">
        <v>0</v>
      </c>
      <c r="J835" s="87">
        <v>0.86699225999999996</v>
      </c>
      <c r="K835" s="77">
        <f t="shared" si="37"/>
        <v>-1</v>
      </c>
      <c r="L835" s="77">
        <f t="shared" si="38"/>
        <v>0</v>
      </c>
    </row>
    <row r="836" spans="1:12" x14ac:dyDescent="0.2">
      <c r="A836" s="62" t="s">
        <v>1837</v>
      </c>
      <c r="B836" s="62" t="s">
        <v>1838</v>
      </c>
      <c r="C836" s="62" t="s">
        <v>1228</v>
      </c>
      <c r="D836" s="62" t="s">
        <v>306</v>
      </c>
      <c r="E836" s="62" t="s">
        <v>1438</v>
      </c>
      <c r="F836" s="76">
        <v>0.37196572</v>
      </c>
      <c r="G836" s="76">
        <v>0.67395840000000007</v>
      </c>
      <c r="H836" s="77">
        <f t="shared" si="36"/>
        <v>-0.44808801255389064</v>
      </c>
      <c r="I836" s="87">
        <v>0</v>
      </c>
      <c r="J836" s="87">
        <v>0.67004055000000007</v>
      </c>
      <c r="K836" s="77">
        <f t="shared" si="37"/>
        <v>-1</v>
      </c>
      <c r="L836" s="77">
        <f t="shared" si="38"/>
        <v>0</v>
      </c>
    </row>
    <row r="837" spans="1:12" x14ac:dyDescent="0.2">
      <c r="A837" s="62" t="s">
        <v>2278</v>
      </c>
      <c r="B837" s="62" t="s">
        <v>2279</v>
      </c>
      <c r="C837" s="62" t="s">
        <v>1378</v>
      </c>
      <c r="D837" s="62" t="s">
        <v>307</v>
      </c>
      <c r="E837" s="62" t="s">
        <v>308</v>
      </c>
      <c r="F837" s="76">
        <v>0.26203135999999999</v>
      </c>
      <c r="G837" s="76">
        <v>4.9509249999999998E-2</v>
      </c>
      <c r="H837" s="77">
        <f t="shared" si="36"/>
        <v>4.2925738119644308</v>
      </c>
      <c r="I837" s="87">
        <v>0</v>
      </c>
      <c r="J837" s="87">
        <v>0.54138188638449991</v>
      </c>
      <c r="K837" s="77">
        <f t="shared" si="37"/>
        <v>-1</v>
      </c>
      <c r="L837" s="77">
        <f t="shared" si="38"/>
        <v>0</v>
      </c>
    </row>
    <row r="838" spans="1:12" x14ac:dyDescent="0.2">
      <c r="A838" s="62" t="s">
        <v>1598</v>
      </c>
      <c r="B838" s="62" t="s">
        <v>1597</v>
      </c>
      <c r="C838" s="62" t="s">
        <v>1378</v>
      </c>
      <c r="D838" s="62" t="s">
        <v>307</v>
      </c>
      <c r="E838" s="62" t="s">
        <v>308</v>
      </c>
      <c r="F838" s="76">
        <v>3.0811160000000001E-2</v>
      </c>
      <c r="G838" s="76">
        <v>1.03E-2</v>
      </c>
      <c r="H838" s="77">
        <f t="shared" si="36"/>
        <v>1.9913747572815534</v>
      </c>
      <c r="I838" s="87">
        <v>0</v>
      </c>
      <c r="J838" s="87">
        <v>0.50562739000000001</v>
      </c>
      <c r="K838" s="77">
        <f t="shared" si="37"/>
        <v>-1</v>
      </c>
      <c r="L838" s="77">
        <f t="shared" si="38"/>
        <v>0</v>
      </c>
    </row>
    <row r="839" spans="1:12" x14ac:dyDescent="0.2">
      <c r="A839" s="62" t="s">
        <v>2231</v>
      </c>
      <c r="B839" s="62" t="s">
        <v>2128</v>
      </c>
      <c r="C839" s="62" t="s">
        <v>219</v>
      </c>
      <c r="D839" s="62" t="s">
        <v>307</v>
      </c>
      <c r="E839" s="62" t="s">
        <v>308</v>
      </c>
      <c r="F839" s="76">
        <v>0</v>
      </c>
      <c r="G839" s="76">
        <v>0</v>
      </c>
      <c r="H839" s="77" t="str">
        <f t="shared" ref="H839:H902" si="39">IF(ISERROR(F839/G839-1),"",IF((F839/G839-1)&gt;10000%,"",F839/G839-1))</f>
        <v/>
      </c>
      <c r="I839" s="87">
        <v>0</v>
      </c>
      <c r="J839" s="87">
        <v>0.28879625059894598</v>
      </c>
      <c r="K839" s="77">
        <f t="shared" ref="K839:K902" si="40">IF(ISERROR(I839/J839-1),"",IF((I839/J839-1)&gt;10000%,"",I839/J839-1))</f>
        <v>-1</v>
      </c>
      <c r="L839" s="77" t="str">
        <f t="shared" ref="L839:L902" si="41">IF(ISERROR(I839/F839),"",IF(I839/F839&gt;10000%,"",I839/F839))</f>
        <v/>
      </c>
    </row>
    <row r="840" spans="1:12" x14ac:dyDescent="0.2">
      <c r="A840" s="62" t="s">
        <v>2637</v>
      </c>
      <c r="B840" s="62" t="s">
        <v>1722</v>
      </c>
      <c r="C840" s="62" t="s">
        <v>1226</v>
      </c>
      <c r="D840" s="62" t="s">
        <v>306</v>
      </c>
      <c r="E840" s="62" t="s">
        <v>308</v>
      </c>
      <c r="F840" s="76">
        <v>1.7959533799999998</v>
      </c>
      <c r="G840" s="76">
        <v>1.0522130900000002</v>
      </c>
      <c r="H840" s="77">
        <f t="shared" si="39"/>
        <v>0.70683428772017987</v>
      </c>
      <c r="I840" s="87">
        <v>0</v>
      </c>
      <c r="J840" s="87">
        <v>0.26872246999999999</v>
      </c>
      <c r="K840" s="77">
        <f t="shared" si="40"/>
        <v>-1</v>
      </c>
      <c r="L840" s="77">
        <f t="shared" si="41"/>
        <v>0</v>
      </c>
    </row>
    <row r="841" spans="1:12" x14ac:dyDescent="0.2">
      <c r="A841" s="62" t="s">
        <v>2280</v>
      </c>
      <c r="B841" s="62" t="s">
        <v>2281</v>
      </c>
      <c r="C841" s="62" t="s">
        <v>1378</v>
      </c>
      <c r="D841" s="62" t="s">
        <v>307</v>
      </c>
      <c r="E841" s="62" t="s">
        <v>308</v>
      </c>
      <c r="F841" s="76">
        <v>0</v>
      </c>
      <c r="G841" s="76">
        <v>8.0124900000000006E-3</v>
      </c>
      <c r="H841" s="77">
        <f t="shared" si="39"/>
        <v>-1</v>
      </c>
      <c r="I841" s="87">
        <v>0</v>
      </c>
      <c r="J841" s="87">
        <v>0.19918928389305701</v>
      </c>
      <c r="K841" s="77">
        <f t="shared" si="40"/>
        <v>-1</v>
      </c>
      <c r="L841" s="77" t="str">
        <f t="shared" si="41"/>
        <v/>
      </c>
    </row>
    <row r="842" spans="1:12" x14ac:dyDescent="0.2">
      <c r="A842" s="62" t="s">
        <v>196</v>
      </c>
      <c r="B842" s="62" t="s">
        <v>197</v>
      </c>
      <c r="C842" s="62" t="s">
        <v>219</v>
      </c>
      <c r="D842" s="62" t="s">
        <v>1149</v>
      </c>
      <c r="E842" s="62" t="s">
        <v>1438</v>
      </c>
      <c r="F842" s="76">
        <v>0.57071673499999998</v>
      </c>
      <c r="G842" s="76">
        <v>2.03523853</v>
      </c>
      <c r="H842" s="77">
        <f t="shared" si="39"/>
        <v>-0.71958238477334646</v>
      </c>
      <c r="I842" s="87">
        <v>0</v>
      </c>
      <c r="J842" s="87">
        <v>0.19186791</v>
      </c>
      <c r="K842" s="77">
        <f t="shared" si="40"/>
        <v>-1</v>
      </c>
      <c r="L842" s="77">
        <f t="shared" si="41"/>
        <v>0</v>
      </c>
    </row>
    <row r="843" spans="1:12" x14ac:dyDescent="0.2">
      <c r="A843" s="62" t="s">
        <v>2752</v>
      </c>
      <c r="B843" s="62" t="s">
        <v>63</v>
      </c>
      <c r="C843" s="62" t="s">
        <v>2780</v>
      </c>
      <c r="D843" s="62" t="s">
        <v>307</v>
      </c>
      <c r="E843" s="62" t="s">
        <v>308</v>
      </c>
      <c r="F843" s="76">
        <v>1.8646869450000001</v>
      </c>
      <c r="G843" s="76">
        <v>1.398716895</v>
      </c>
      <c r="H843" s="77">
        <f t="shared" si="39"/>
        <v>0.33314107498501344</v>
      </c>
      <c r="I843" s="87">
        <v>0</v>
      </c>
      <c r="J843" s="87">
        <v>0.18233959</v>
      </c>
      <c r="K843" s="77">
        <f t="shared" si="40"/>
        <v>-1</v>
      </c>
      <c r="L843" s="77">
        <f t="shared" si="41"/>
        <v>0</v>
      </c>
    </row>
    <row r="844" spans="1:12" x14ac:dyDescent="0.2">
      <c r="A844" s="62" t="s">
        <v>2929</v>
      </c>
      <c r="B844" s="62" t="s">
        <v>2930</v>
      </c>
      <c r="C844" s="62" t="s">
        <v>1229</v>
      </c>
      <c r="D844" s="62" t="s">
        <v>306</v>
      </c>
      <c r="E844" s="62" t="s">
        <v>1438</v>
      </c>
      <c r="F844" s="76">
        <v>1.82504E-2</v>
      </c>
      <c r="G844" s="76">
        <v>0.41728057000000002</v>
      </c>
      <c r="H844" s="77">
        <f t="shared" si="39"/>
        <v>-0.95626347998901551</v>
      </c>
      <c r="I844" s="87">
        <v>0</v>
      </c>
      <c r="J844" s="87">
        <v>0.16345138000000001</v>
      </c>
      <c r="K844" s="77">
        <f t="shared" si="40"/>
        <v>-1</v>
      </c>
      <c r="L844" s="77">
        <f t="shared" si="41"/>
        <v>0</v>
      </c>
    </row>
    <row r="845" spans="1:12" x14ac:dyDescent="0.2">
      <c r="A845" s="62" t="s">
        <v>421</v>
      </c>
      <c r="B845" s="62" t="s">
        <v>422</v>
      </c>
      <c r="C845" s="62" t="s">
        <v>1227</v>
      </c>
      <c r="D845" s="62" t="s">
        <v>306</v>
      </c>
      <c r="E845" s="62" t="s">
        <v>1438</v>
      </c>
      <c r="F845" s="76">
        <v>0.12410185999999999</v>
      </c>
      <c r="G845" s="76">
        <v>0.17084637</v>
      </c>
      <c r="H845" s="77">
        <f t="shared" si="39"/>
        <v>-0.27360552056212839</v>
      </c>
      <c r="I845" s="87">
        <v>0</v>
      </c>
      <c r="J845" s="87">
        <v>0.16099585</v>
      </c>
      <c r="K845" s="77">
        <f t="shared" si="40"/>
        <v>-1</v>
      </c>
      <c r="L845" s="77">
        <f t="shared" si="41"/>
        <v>0</v>
      </c>
    </row>
    <row r="846" spans="1:12" x14ac:dyDescent="0.2">
      <c r="A846" s="62" t="s">
        <v>2765</v>
      </c>
      <c r="B846" s="62" t="s">
        <v>521</v>
      </c>
      <c r="C846" s="62" t="s">
        <v>2780</v>
      </c>
      <c r="D846" s="62" t="s">
        <v>307</v>
      </c>
      <c r="E846" s="62" t="s">
        <v>308</v>
      </c>
      <c r="F846" s="76">
        <v>2.0000299999999999E-2</v>
      </c>
      <c r="G846" s="76">
        <v>6.9981600000000005E-2</v>
      </c>
      <c r="H846" s="77">
        <f t="shared" si="39"/>
        <v>-0.71420630565748722</v>
      </c>
      <c r="I846" s="87">
        <v>0</v>
      </c>
      <c r="J846" s="87">
        <v>0.12354859</v>
      </c>
      <c r="K846" s="77">
        <f t="shared" si="40"/>
        <v>-1</v>
      </c>
      <c r="L846" s="77">
        <f t="shared" si="41"/>
        <v>0</v>
      </c>
    </row>
    <row r="847" spans="1:12" x14ac:dyDescent="0.2">
      <c r="A847" s="62" t="s">
        <v>2772</v>
      </c>
      <c r="B847" s="62" t="s">
        <v>520</v>
      </c>
      <c r="C847" s="62" t="s">
        <v>2780</v>
      </c>
      <c r="D847" s="62" t="s">
        <v>307</v>
      </c>
      <c r="E847" s="62" t="s">
        <v>308</v>
      </c>
      <c r="F847" s="76">
        <v>6.1869550000000002E-2</v>
      </c>
      <c r="G847" s="76">
        <v>0.13911499999999999</v>
      </c>
      <c r="H847" s="77">
        <f t="shared" si="39"/>
        <v>-0.55526327139417031</v>
      </c>
      <c r="I847" s="87">
        <v>0</v>
      </c>
      <c r="J847" s="87">
        <v>0.121617</v>
      </c>
      <c r="K847" s="77">
        <f t="shared" si="40"/>
        <v>-1</v>
      </c>
      <c r="L847" s="77">
        <f t="shared" si="41"/>
        <v>0</v>
      </c>
    </row>
    <row r="848" spans="1:12" x14ac:dyDescent="0.2">
      <c r="A848" s="62" t="s">
        <v>2256</v>
      </c>
      <c r="B848" s="62" t="s">
        <v>1135</v>
      </c>
      <c r="C848" s="62" t="s">
        <v>1378</v>
      </c>
      <c r="D848" s="62" t="s">
        <v>306</v>
      </c>
      <c r="E848" s="62" t="s">
        <v>1438</v>
      </c>
      <c r="F848" s="76">
        <v>0</v>
      </c>
      <c r="G848" s="76">
        <v>0.71279145179458903</v>
      </c>
      <c r="H848" s="77">
        <f t="shared" si="39"/>
        <v>-1</v>
      </c>
      <c r="I848" s="87">
        <v>0</v>
      </c>
      <c r="J848" s="87">
        <v>7.4462754924748006E-2</v>
      </c>
      <c r="K848" s="77">
        <f t="shared" si="40"/>
        <v>-1</v>
      </c>
      <c r="L848" s="77" t="str">
        <f t="shared" si="41"/>
        <v/>
      </c>
    </row>
    <row r="849" spans="1:12" x14ac:dyDescent="0.2">
      <c r="A849" s="62" t="s">
        <v>2771</v>
      </c>
      <c r="B849" s="62" t="s">
        <v>522</v>
      </c>
      <c r="C849" s="62" t="s">
        <v>2780</v>
      </c>
      <c r="D849" s="62" t="s">
        <v>307</v>
      </c>
      <c r="E849" s="62" t="s">
        <v>308</v>
      </c>
      <c r="F849" s="76">
        <v>0.17458569000000002</v>
      </c>
      <c r="G849" s="76">
        <v>0.15574385000000002</v>
      </c>
      <c r="H849" s="77">
        <f t="shared" si="39"/>
        <v>0.12097967271259824</v>
      </c>
      <c r="I849" s="87">
        <v>0</v>
      </c>
      <c r="J849" s="87">
        <v>6.5497470000000002E-2</v>
      </c>
      <c r="K849" s="77">
        <f t="shared" si="40"/>
        <v>-1</v>
      </c>
      <c r="L849" s="77">
        <f t="shared" si="41"/>
        <v>0</v>
      </c>
    </row>
    <row r="850" spans="1:12" x14ac:dyDescent="0.2">
      <c r="A850" s="62" t="s">
        <v>2704</v>
      </c>
      <c r="B850" s="62" t="s">
        <v>743</v>
      </c>
      <c r="C850" s="62" t="s">
        <v>1231</v>
      </c>
      <c r="D850" s="62" t="s">
        <v>1149</v>
      </c>
      <c r="E850" s="62" t="s">
        <v>308</v>
      </c>
      <c r="F850" s="76">
        <v>1.7264650000000003E-2</v>
      </c>
      <c r="G850" s="76">
        <v>6.8704580000000001E-2</v>
      </c>
      <c r="H850" s="77">
        <f t="shared" si="39"/>
        <v>-0.74871180349257638</v>
      </c>
      <c r="I850" s="87">
        <v>0</v>
      </c>
      <c r="J850" s="87">
        <v>6.0610419999999998E-2</v>
      </c>
      <c r="K850" s="77">
        <f t="shared" si="40"/>
        <v>-1</v>
      </c>
      <c r="L850" s="77">
        <f t="shared" si="41"/>
        <v>0</v>
      </c>
    </row>
    <row r="851" spans="1:12" x14ac:dyDescent="0.2">
      <c r="A851" s="62" t="s">
        <v>2800</v>
      </c>
      <c r="B851" s="62" t="s">
        <v>2801</v>
      </c>
      <c r="C851" s="62" t="s">
        <v>2797</v>
      </c>
      <c r="D851" s="62" t="s">
        <v>306</v>
      </c>
      <c r="E851" s="62" t="s">
        <v>1438</v>
      </c>
      <c r="F851" s="76">
        <v>0</v>
      </c>
      <c r="G851" s="76">
        <v>2.988E-2</v>
      </c>
      <c r="H851" s="77">
        <f t="shared" si="39"/>
        <v>-1</v>
      </c>
      <c r="I851" s="87">
        <v>0</v>
      </c>
      <c r="J851" s="87">
        <v>5.9807900000000004E-2</v>
      </c>
      <c r="K851" s="77">
        <f t="shared" si="40"/>
        <v>-1</v>
      </c>
      <c r="L851" s="77" t="str">
        <f t="shared" si="41"/>
        <v/>
      </c>
    </row>
    <row r="852" spans="1:12" x14ac:dyDescent="0.2">
      <c r="A852" s="62" t="s">
        <v>1407</v>
      </c>
      <c r="B852" s="62" t="s">
        <v>1408</v>
      </c>
      <c r="C852" s="62" t="s">
        <v>1378</v>
      </c>
      <c r="D852" s="62" t="s">
        <v>306</v>
      </c>
      <c r="E852" s="62" t="s">
        <v>1438</v>
      </c>
      <c r="F852" s="76">
        <v>0.34772638562657798</v>
      </c>
      <c r="G852" s="76">
        <v>0.52641330818135401</v>
      </c>
      <c r="H852" s="77">
        <f t="shared" si="39"/>
        <v>-0.33944225911024428</v>
      </c>
      <c r="I852" s="87">
        <v>0</v>
      </c>
      <c r="J852" s="87">
        <v>5.5506253362468505E-2</v>
      </c>
      <c r="K852" s="77">
        <f t="shared" si="40"/>
        <v>-1</v>
      </c>
      <c r="L852" s="77">
        <f t="shared" si="41"/>
        <v>0</v>
      </c>
    </row>
    <row r="853" spans="1:12" x14ac:dyDescent="0.2">
      <c r="A853" s="62" t="s">
        <v>481</v>
      </c>
      <c r="B853" s="62" t="s">
        <v>492</v>
      </c>
      <c r="C853" s="62" t="s">
        <v>1232</v>
      </c>
      <c r="D853" s="62" t="s">
        <v>306</v>
      </c>
      <c r="E853" s="62" t="s">
        <v>1438</v>
      </c>
      <c r="F853" s="76">
        <v>0.67865726999999998</v>
      </c>
      <c r="G853" s="76">
        <v>0.21551217</v>
      </c>
      <c r="H853" s="77">
        <f t="shared" si="39"/>
        <v>2.1490438335802566</v>
      </c>
      <c r="I853" s="87">
        <v>0</v>
      </c>
      <c r="J853" s="87">
        <v>4.7169000000000003E-2</v>
      </c>
      <c r="K853" s="77">
        <f t="shared" si="40"/>
        <v>-1</v>
      </c>
      <c r="L853" s="77">
        <f t="shared" si="41"/>
        <v>0</v>
      </c>
    </row>
    <row r="854" spans="1:12" x14ac:dyDescent="0.2">
      <c r="A854" s="62" t="s">
        <v>2931</v>
      </c>
      <c r="B854" s="62" t="s">
        <v>2932</v>
      </c>
      <c r="C854" s="62" t="s">
        <v>1231</v>
      </c>
      <c r="D854" s="62" t="s">
        <v>1149</v>
      </c>
      <c r="E854" s="62" t="s">
        <v>308</v>
      </c>
      <c r="F854" s="76">
        <v>0.58659055000000004</v>
      </c>
      <c r="G854" s="76">
        <v>3.4475100000000002E-2</v>
      </c>
      <c r="H854" s="77">
        <f t="shared" si="39"/>
        <v>16.014904960391704</v>
      </c>
      <c r="I854" s="87">
        <v>0</v>
      </c>
      <c r="J854" s="87">
        <v>3.4475100000000002E-2</v>
      </c>
      <c r="K854" s="77">
        <f t="shared" si="40"/>
        <v>-1</v>
      </c>
      <c r="L854" s="77">
        <f t="shared" si="41"/>
        <v>0</v>
      </c>
    </row>
    <row r="855" spans="1:12" x14ac:dyDescent="0.2">
      <c r="A855" s="62" t="s">
        <v>378</v>
      </c>
      <c r="B855" s="62" t="s">
        <v>1377</v>
      </c>
      <c r="C855" s="62" t="s">
        <v>1227</v>
      </c>
      <c r="D855" s="62" t="s">
        <v>306</v>
      </c>
      <c r="E855" s="62" t="s">
        <v>1438</v>
      </c>
      <c r="F855" s="76">
        <v>2.5490434300000002</v>
      </c>
      <c r="G855" s="76">
        <v>1.751055E-2</v>
      </c>
      <c r="H855" s="77" t="str">
        <f t="shared" si="39"/>
        <v/>
      </c>
      <c r="I855" s="87">
        <v>0</v>
      </c>
      <c r="J855" s="87">
        <v>3.3661320000000002E-2</v>
      </c>
      <c r="K855" s="77">
        <f t="shared" si="40"/>
        <v>-1</v>
      </c>
      <c r="L855" s="77">
        <f t="shared" si="41"/>
        <v>0</v>
      </c>
    </row>
    <row r="856" spans="1:12" x14ac:dyDescent="0.2">
      <c r="A856" s="62" t="s">
        <v>389</v>
      </c>
      <c r="B856" s="62" t="s">
        <v>663</v>
      </c>
      <c r="C856" s="62" t="s">
        <v>1227</v>
      </c>
      <c r="D856" s="62" t="s">
        <v>306</v>
      </c>
      <c r="E856" s="62" t="s">
        <v>1438</v>
      </c>
      <c r="F856" s="76">
        <v>0.33324197600000005</v>
      </c>
      <c r="G856" s="76">
        <v>0.46085534299999997</v>
      </c>
      <c r="H856" s="77">
        <f t="shared" si="39"/>
        <v>-0.2769054735685248</v>
      </c>
      <c r="I856" s="87">
        <v>0</v>
      </c>
      <c r="J856" s="87">
        <v>2.5460699999999999E-2</v>
      </c>
      <c r="K856" s="77">
        <f t="shared" si="40"/>
        <v>-1</v>
      </c>
      <c r="L856" s="77">
        <f t="shared" si="41"/>
        <v>0</v>
      </c>
    </row>
    <row r="857" spans="1:12" x14ac:dyDescent="0.2">
      <c r="A857" s="62" t="s">
        <v>2853</v>
      </c>
      <c r="B857" s="62" t="s">
        <v>2854</v>
      </c>
      <c r="C857" s="62" t="s">
        <v>433</v>
      </c>
      <c r="D857" s="62" t="s">
        <v>307</v>
      </c>
      <c r="E857" s="62" t="s">
        <v>308</v>
      </c>
      <c r="F857" s="76">
        <v>1.12122E-2</v>
      </c>
      <c r="G857" s="76">
        <v>2.6914500000000001E-2</v>
      </c>
      <c r="H857" s="77">
        <f t="shared" si="39"/>
        <v>-0.58341414479184084</v>
      </c>
      <c r="I857" s="87">
        <v>0</v>
      </c>
      <c r="J857" s="87">
        <v>2.4999E-2</v>
      </c>
      <c r="K857" s="77">
        <f t="shared" si="40"/>
        <v>-1</v>
      </c>
      <c r="L857" s="77">
        <f t="shared" si="41"/>
        <v>0</v>
      </c>
    </row>
    <row r="858" spans="1:12" x14ac:dyDescent="0.2">
      <c r="A858" s="62" t="s">
        <v>2398</v>
      </c>
      <c r="B858" s="62" t="s">
        <v>183</v>
      </c>
      <c r="C858" s="62" t="s">
        <v>947</v>
      </c>
      <c r="D858" s="62" t="s">
        <v>306</v>
      </c>
      <c r="E858" s="62" t="s">
        <v>1438</v>
      </c>
      <c r="F858" s="76">
        <v>0</v>
      </c>
      <c r="G858" s="76">
        <v>8.6678099999999998E-3</v>
      </c>
      <c r="H858" s="77">
        <f t="shared" si="39"/>
        <v>-1</v>
      </c>
      <c r="I858" s="87">
        <v>0</v>
      </c>
      <c r="J858" s="87">
        <v>1.732479E-2</v>
      </c>
      <c r="K858" s="77">
        <f t="shared" si="40"/>
        <v>-1</v>
      </c>
      <c r="L858" s="77" t="str">
        <f t="shared" si="41"/>
        <v/>
      </c>
    </row>
    <row r="859" spans="1:12" x14ac:dyDescent="0.2">
      <c r="A859" s="62" t="s">
        <v>1445</v>
      </c>
      <c r="B859" s="62" t="s">
        <v>423</v>
      </c>
      <c r="C859" s="62" t="s">
        <v>433</v>
      </c>
      <c r="D859" s="62" t="s">
        <v>307</v>
      </c>
      <c r="E859" s="62" t="s">
        <v>308</v>
      </c>
      <c r="F859" s="76">
        <v>1.2822231499999999</v>
      </c>
      <c r="G859" s="76">
        <v>0.204657435</v>
      </c>
      <c r="H859" s="77">
        <f t="shared" si="39"/>
        <v>5.2652165556555515</v>
      </c>
      <c r="I859" s="87">
        <v>0</v>
      </c>
      <c r="J859" s="87">
        <v>1.3586790000000001E-2</v>
      </c>
      <c r="K859" s="77">
        <f t="shared" si="40"/>
        <v>-1</v>
      </c>
      <c r="L859" s="77">
        <f t="shared" si="41"/>
        <v>0</v>
      </c>
    </row>
    <row r="860" spans="1:12" x14ac:dyDescent="0.2">
      <c r="A860" s="62" t="s">
        <v>2433</v>
      </c>
      <c r="B860" s="62" t="s">
        <v>2084</v>
      </c>
      <c r="C860" s="62" t="s">
        <v>947</v>
      </c>
      <c r="D860" s="62" t="s">
        <v>306</v>
      </c>
      <c r="E860" s="62" t="s">
        <v>1438</v>
      </c>
      <c r="F860" s="76">
        <v>4.0534999999999998E-3</v>
      </c>
      <c r="G860" s="76">
        <v>1.2919999999999999E-2</v>
      </c>
      <c r="H860" s="77">
        <f t="shared" si="39"/>
        <v>-0.68626160990712082</v>
      </c>
      <c r="I860" s="87">
        <v>0</v>
      </c>
      <c r="J860" s="87">
        <v>1.2919999999999999E-2</v>
      </c>
      <c r="K860" s="77">
        <f t="shared" si="40"/>
        <v>-1</v>
      </c>
      <c r="L860" s="77">
        <f t="shared" si="41"/>
        <v>0</v>
      </c>
    </row>
    <row r="861" spans="1:12" x14ac:dyDescent="0.2">
      <c r="A861" s="62" t="s">
        <v>200</v>
      </c>
      <c r="B861" s="62" t="s">
        <v>201</v>
      </c>
      <c r="C861" s="62" t="s">
        <v>219</v>
      </c>
      <c r="D861" s="62" t="s">
        <v>307</v>
      </c>
      <c r="E861" s="62" t="s">
        <v>1438</v>
      </c>
      <c r="F861" s="76">
        <v>3.9350199999999995E-2</v>
      </c>
      <c r="G861" s="76">
        <v>3.6100710000000001E-2</v>
      </c>
      <c r="H861" s="77">
        <f t="shared" si="39"/>
        <v>9.0011803091961218E-2</v>
      </c>
      <c r="I861" s="87">
        <v>0</v>
      </c>
      <c r="J861" s="87">
        <v>1.0578549999999999E-2</v>
      </c>
      <c r="K861" s="77">
        <f t="shared" si="40"/>
        <v>-1</v>
      </c>
      <c r="L861" s="77">
        <f t="shared" si="41"/>
        <v>0</v>
      </c>
    </row>
    <row r="862" spans="1:12" x14ac:dyDescent="0.2">
      <c r="A862" s="62" t="s">
        <v>1382</v>
      </c>
      <c r="B862" s="62" t="s">
        <v>751</v>
      </c>
      <c r="C862" s="62" t="s">
        <v>1832</v>
      </c>
      <c r="D862" s="62" t="s">
        <v>307</v>
      </c>
      <c r="E862" s="62" t="s">
        <v>308</v>
      </c>
      <c r="F862" s="76">
        <v>0.54879518999999999</v>
      </c>
      <c r="G862" s="76">
        <v>0.13757070000000002</v>
      </c>
      <c r="H862" s="77">
        <f t="shared" si="39"/>
        <v>2.9891865782466756</v>
      </c>
      <c r="I862" s="87">
        <v>0</v>
      </c>
      <c r="J862" s="87">
        <v>1.053951E-2</v>
      </c>
      <c r="K862" s="77">
        <f t="shared" si="40"/>
        <v>-1</v>
      </c>
      <c r="L862" s="77">
        <f t="shared" si="41"/>
        <v>0</v>
      </c>
    </row>
    <row r="863" spans="1:12" x14ac:dyDescent="0.2">
      <c r="A863" s="62" t="s">
        <v>1923</v>
      </c>
      <c r="B863" s="62" t="s">
        <v>1924</v>
      </c>
      <c r="C863" s="62" t="s">
        <v>1378</v>
      </c>
      <c r="D863" s="62" t="s">
        <v>307</v>
      </c>
      <c r="E863" s="62" t="s">
        <v>308</v>
      </c>
      <c r="F863" s="76">
        <v>1.7396893200000001</v>
      </c>
      <c r="G863" s="76">
        <v>1.9126608700000001</v>
      </c>
      <c r="H863" s="77">
        <f t="shared" si="39"/>
        <v>-9.0435033577071056E-2</v>
      </c>
      <c r="I863" s="87">
        <v>0</v>
      </c>
      <c r="J863" s="87">
        <v>1.047823E-2</v>
      </c>
      <c r="K863" s="77">
        <f t="shared" si="40"/>
        <v>-1</v>
      </c>
      <c r="L863" s="77">
        <f t="shared" si="41"/>
        <v>0</v>
      </c>
    </row>
    <row r="864" spans="1:12" x14ac:dyDescent="0.2">
      <c r="A864" s="62" t="s">
        <v>2167</v>
      </c>
      <c r="B864" s="62" t="s">
        <v>2149</v>
      </c>
      <c r="C864" s="62" t="s">
        <v>1378</v>
      </c>
      <c r="D864" s="62" t="s">
        <v>306</v>
      </c>
      <c r="E864" s="62" t="s">
        <v>1438</v>
      </c>
      <c r="F864" s="76">
        <v>0.32174496000000002</v>
      </c>
      <c r="G864" s="76">
        <v>3.6117139999999999E-2</v>
      </c>
      <c r="H864" s="77">
        <f t="shared" si="39"/>
        <v>7.908373143609932</v>
      </c>
      <c r="I864" s="87">
        <v>0</v>
      </c>
      <c r="J864" s="87">
        <v>9.0988799999999984E-3</v>
      </c>
      <c r="K864" s="77">
        <f t="shared" si="40"/>
        <v>-1</v>
      </c>
      <c r="L864" s="77">
        <f t="shared" si="41"/>
        <v>0</v>
      </c>
    </row>
    <row r="865" spans="1:12" x14ac:dyDescent="0.2">
      <c r="A865" s="62" t="s">
        <v>773</v>
      </c>
      <c r="B865" s="62" t="s">
        <v>774</v>
      </c>
      <c r="C865" s="62" t="s">
        <v>1227</v>
      </c>
      <c r="D865" s="62" t="s">
        <v>306</v>
      </c>
      <c r="E865" s="62" t="s">
        <v>1438</v>
      </c>
      <c r="F865" s="76">
        <v>0.89775274699999996</v>
      </c>
      <c r="G865" s="76">
        <v>6.8309212500000003</v>
      </c>
      <c r="H865" s="77">
        <f t="shared" si="39"/>
        <v>-0.86857515785297634</v>
      </c>
      <c r="I865" s="87">
        <v>0</v>
      </c>
      <c r="J865" s="87">
        <v>6.3145200000000005E-3</v>
      </c>
      <c r="K865" s="77">
        <f t="shared" si="40"/>
        <v>-1</v>
      </c>
      <c r="L865" s="77">
        <f t="shared" si="41"/>
        <v>0</v>
      </c>
    </row>
    <row r="866" spans="1:12" x14ac:dyDescent="0.2">
      <c r="A866" s="62" t="s">
        <v>2542</v>
      </c>
      <c r="B866" s="62" t="s">
        <v>98</v>
      </c>
      <c r="C866" s="62" t="s">
        <v>1226</v>
      </c>
      <c r="D866" s="62" t="s">
        <v>306</v>
      </c>
      <c r="E866" s="62" t="s">
        <v>1438</v>
      </c>
      <c r="F866" s="76">
        <v>2.1720878900000002</v>
      </c>
      <c r="G866" s="76">
        <v>1.2522755700000001</v>
      </c>
      <c r="H866" s="77">
        <f t="shared" si="39"/>
        <v>0.73451270793376566</v>
      </c>
      <c r="I866" s="87">
        <v>0</v>
      </c>
      <c r="J866" s="87">
        <v>5.9796000000000007E-3</v>
      </c>
      <c r="K866" s="77">
        <f t="shared" si="40"/>
        <v>-1</v>
      </c>
      <c r="L866" s="77">
        <f t="shared" si="41"/>
        <v>0</v>
      </c>
    </row>
    <row r="867" spans="1:12" x14ac:dyDescent="0.2">
      <c r="A867" s="62" t="s">
        <v>116</v>
      </c>
      <c r="B867" s="62" t="s">
        <v>117</v>
      </c>
      <c r="C867" s="62" t="s">
        <v>1233</v>
      </c>
      <c r="D867" s="62" t="s">
        <v>307</v>
      </c>
      <c r="E867" s="62" t="s">
        <v>308</v>
      </c>
      <c r="F867" s="76">
        <v>0.28134605300000004</v>
      </c>
      <c r="G867" s="76">
        <v>0.12814695300000001</v>
      </c>
      <c r="H867" s="77">
        <f t="shared" si="39"/>
        <v>1.1954954559083433</v>
      </c>
      <c r="I867" s="87">
        <v>0</v>
      </c>
      <c r="J867" s="87">
        <v>5.0950200000000005E-3</v>
      </c>
      <c r="K867" s="77">
        <f t="shared" si="40"/>
        <v>-1</v>
      </c>
      <c r="L867" s="77">
        <f t="shared" si="41"/>
        <v>0</v>
      </c>
    </row>
    <row r="868" spans="1:12" x14ac:dyDescent="0.2">
      <c r="A868" s="62" t="s">
        <v>2667</v>
      </c>
      <c r="B868" s="62" t="s">
        <v>2063</v>
      </c>
      <c r="C868" s="62" t="s">
        <v>1231</v>
      </c>
      <c r="D868" s="62" t="s">
        <v>307</v>
      </c>
      <c r="E868" s="62" t="s">
        <v>1438</v>
      </c>
      <c r="F868" s="76">
        <v>0.55225886999999996</v>
      </c>
      <c r="G868" s="76">
        <v>0.12115555</v>
      </c>
      <c r="H868" s="77">
        <f t="shared" si="39"/>
        <v>3.5582630758557903</v>
      </c>
      <c r="I868" s="87">
        <v>0</v>
      </c>
      <c r="J868" s="87">
        <v>4.8091200000000001E-3</v>
      </c>
      <c r="K868" s="77">
        <f t="shared" si="40"/>
        <v>-1</v>
      </c>
      <c r="L868" s="77">
        <f t="shared" si="41"/>
        <v>0</v>
      </c>
    </row>
    <row r="869" spans="1:12" x14ac:dyDescent="0.2">
      <c r="A869" s="62" t="s">
        <v>574</v>
      </c>
      <c r="B869" s="62" t="s">
        <v>575</v>
      </c>
      <c r="C869" s="62" t="s">
        <v>1227</v>
      </c>
      <c r="D869" s="62" t="s">
        <v>306</v>
      </c>
      <c r="E869" s="62" t="s">
        <v>1438</v>
      </c>
      <c r="F869" s="76">
        <v>1.1304100000000001E-3</v>
      </c>
      <c r="G869" s="76">
        <v>2.4359604400000001</v>
      </c>
      <c r="H869" s="77">
        <f t="shared" si="39"/>
        <v>-0.99953594894997555</v>
      </c>
      <c r="I869" s="87">
        <v>0</v>
      </c>
      <c r="J869" s="87">
        <v>2.6706300000000002E-3</v>
      </c>
      <c r="K869" s="77">
        <f t="shared" si="40"/>
        <v>-1</v>
      </c>
      <c r="L869" s="77">
        <f t="shared" si="41"/>
        <v>0</v>
      </c>
    </row>
    <row r="870" spans="1:12" x14ac:dyDescent="0.2">
      <c r="A870" s="62" t="s">
        <v>2981</v>
      </c>
      <c r="B870" s="62" t="s">
        <v>2982</v>
      </c>
      <c r="C870" s="62" t="s">
        <v>2797</v>
      </c>
      <c r="D870" s="62" t="s">
        <v>306</v>
      </c>
      <c r="E870" s="62" t="s">
        <v>1438</v>
      </c>
      <c r="F870" s="76">
        <v>0</v>
      </c>
      <c r="G870" s="76">
        <v>1.9425E-3</v>
      </c>
      <c r="H870" s="77">
        <f t="shared" si="39"/>
        <v>-1</v>
      </c>
      <c r="I870" s="87">
        <v>0</v>
      </c>
      <c r="J870" s="87">
        <v>1.9430000000000001E-3</v>
      </c>
      <c r="K870" s="77">
        <f t="shared" si="40"/>
        <v>-1</v>
      </c>
      <c r="L870" s="77" t="str">
        <f t="shared" si="41"/>
        <v/>
      </c>
    </row>
    <row r="871" spans="1:12" x14ac:dyDescent="0.2">
      <c r="A871" s="62" t="s">
        <v>2798</v>
      </c>
      <c r="B871" s="62" t="s">
        <v>2799</v>
      </c>
      <c r="C871" s="62" t="s">
        <v>2797</v>
      </c>
      <c r="D871" s="62" t="s">
        <v>306</v>
      </c>
      <c r="E871" s="62" t="s">
        <v>1438</v>
      </c>
      <c r="F871" s="76">
        <v>0</v>
      </c>
      <c r="G871" s="76">
        <v>1.8855999999999999E-3</v>
      </c>
      <c r="H871" s="77">
        <f t="shared" si="39"/>
        <v>-1</v>
      </c>
      <c r="I871" s="87">
        <v>0</v>
      </c>
      <c r="J871" s="87">
        <v>1.8855999999999999E-3</v>
      </c>
      <c r="K871" s="77">
        <f t="shared" si="40"/>
        <v>-1</v>
      </c>
      <c r="L871" s="77" t="str">
        <f t="shared" si="41"/>
        <v/>
      </c>
    </row>
    <row r="872" spans="1:12" x14ac:dyDescent="0.2">
      <c r="A872" s="62" t="s">
        <v>2706</v>
      </c>
      <c r="B872" s="62" t="s">
        <v>287</v>
      </c>
      <c r="C872" s="62" t="s">
        <v>1226</v>
      </c>
      <c r="D872" s="62" t="s">
        <v>306</v>
      </c>
      <c r="E872" s="62" t="s">
        <v>1438</v>
      </c>
      <c r="F872" s="76">
        <v>1.4091638999999998</v>
      </c>
      <c r="G872" s="76">
        <v>3.0686199999999998E-3</v>
      </c>
      <c r="H872" s="77" t="str">
        <f t="shared" si="39"/>
        <v/>
      </c>
      <c r="I872" s="87">
        <v>0</v>
      </c>
      <c r="J872" s="87">
        <v>1.73405E-3</v>
      </c>
      <c r="K872" s="77">
        <f t="shared" si="40"/>
        <v>-1</v>
      </c>
      <c r="L872" s="77">
        <f t="shared" si="41"/>
        <v>0</v>
      </c>
    </row>
    <row r="873" spans="1:12" x14ac:dyDescent="0.2">
      <c r="A873" s="62" t="s">
        <v>2680</v>
      </c>
      <c r="B873" s="62" t="s">
        <v>19</v>
      </c>
      <c r="C873" s="62" t="s">
        <v>1231</v>
      </c>
      <c r="D873" s="62" t="s">
        <v>307</v>
      </c>
      <c r="E873" s="62" t="s">
        <v>1438</v>
      </c>
      <c r="F873" s="76">
        <v>2.7848701400000002</v>
      </c>
      <c r="G873" s="76">
        <v>0.46846909000000003</v>
      </c>
      <c r="H873" s="77">
        <f t="shared" si="39"/>
        <v>4.9446187580913827</v>
      </c>
      <c r="I873" s="87">
        <v>0</v>
      </c>
      <c r="J873" s="87">
        <v>1.7334000000000002E-3</v>
      </c>
      <c r="K873" s="77">
        <f t="shared" si="40"/>
        <v>-1</v>
      </c>
      <c r="L873" s="77">
        <f t="shared" si="41"/>
        <v>0</v>
      </c>
    </row>
    <row r="874" spans="1:12" x14ac:dyDescent="0.2">
      <c r="A874" s="62" t="s">
        <v>1089</v>
      </c>
      <c r="B874" s="62" t="s">
        <v>1093</v>
      </c>
      <c r="C874" s="62" t="s">
        <v>1232</v>
      </c>
      <c r="D874" s="62" t="s">
        <v>306</v>
      </c>
      <c r="E874" s="62" t="s">
        <v>308</v>
      </c>
      <c r="F874" s="76">
        <v>2.2762040000000001E-2</v>
      </c>
      <c r="G874" s="76">
        <v>0.10956</v>
      </c>
      <c r="H874" s="77">
        <f t="shared" si="39"/>
        <v>-0.79224132895217236</v>
      </c>
      <c r="I874" s="87">
        <v>0</v>
      </c>
      <c r="J874" s="87">
        <v>3.3175000000000001E-4</v>
      </c>
      <c r="K874" s="77">
        <f t="shared" si="40"/>
        <v>-1</v>
      </c>
      <c r="L874" s="77">
        <f t="shared" si="41"/>
        <v>0</v>
      </c>
    </row>
    <row r="875" spans="1:12" x14ac:dyDescent="0.2">
      <c r="A875" s="62" t="s">
        <v>2658</v>
      </c>
      <c r="B875" s="62" t="s">
        <v>285</v>
      </c>
      <c r="C875" s="62" t="s">
        <v>1226</v>
      </c>
      <c r="D875" s="62" t="s">
        <v>306</v>
      </c>
      <c r="E875" s="62" t="s">
        <v>1438</v>
      </c>
      <c r="F875" s="76">
        <v>1.0845940199999999</v>
      </c>
      <c r="G875" s="76">
        <v>5.8779600000000001E-2</v>
      </c>
      <c r="H875" s="77">
        <f t="shared" si="39"/>
        <v>17.45187820264173</v>
      </c>
      <c r="I875" s="87">
        <v>0</v>
      </c>
      <c r="J875" s="87">
        <v>0</v>
      </c>
      <c r="K875" s="77" t="str">
        <f t="shared" si="40"/>
        <v/>
      </c>
      <c r="L875" s="77">
        <f t="shared" si="41"/>
        <v>0</v>
      </c>
    </row>
    <row r="876" spans="1:12" x14ac:dyDescent="0.2">
      <c r="A876" s="62" t="s">
        <v>2588</v>
      </c>
      <c r="B876" s="62" t="s">
        <v>1392</v>
      </c>
      <c r="C876" s="62" t="s">
        <v>1226</v>
      </c>
      <c r="D876" s="62" t="s">
        <v>306</v>
      </c>
      <c r="E876" s="62" t="s">
        <v>1438</v>
      </c>
      <c r="F876" s="76">
        <v>5.35100116</v>
      </c>
      <c r="G876" s="76">
        <v>0.78369385000000003</v>
      </c>
      <c r="H876" s="77">
        <f t="shared" si="39"/>
        <v>5.8279228680944728</v>
      </c>
      <c r="I876" s="87">
        <v>0</v>
      </c>
      <c r="J876" s="87">
        <v>0</v>
      </c>
      <c r="K876" s="77" t="str">
        <f t="shared" si="40"/>
        <v/>
      </c>
      <c r="L876" s="77">
        <f t="shared" si="41"/>
        <v>0</v>
      </c>
    </row>
    <row r="877" spans="1:12" x14ac:dyDescent="0.2">
      <c r="A877" s="62" t="s">
        <v>395</v>
      </c>
      <c r="B877" s="62" t="s">
        <v>667</v>
      </c>
      <c r="C877" s="62" t="s">
        <v>1227</v>
      </c>
      <c r="D877" s="62" t="s">
        <v>306</v>
      </c>
      <c r="E877" s="62" t="s">
        <v>1438</v>
      </c>
      <c r="F877" s="76">
        <v>0.11297686999999999</v>
      </c>
      <c r="G877" s="76">
        <v>1.25428E-2</v>
      </c>
      <c r="H877" s="77">
        <f t="shared" si="39"/>
        <v>8.0073085754377011</v>
      </c>
      <c r="I877" s="87">
        <v>0</v>
      </c>
      <c r="J877" s="87">
        <v>0</v>
      </c>
      <c r="K877" s="77" t="str">
        <f t="shared" si="40"/>
        <v/>
      </c>
      <c r="L877" s="77">
        <f t="shared" si="41"/>
        <v>0</v>
      </c>
    </row>
    <row r="878" spans="1:12" x14ac:dyDescent="0.2">
      <c r="A878" s="62" t="s">
        <v>1917</v>
      </c>
      <c r="B878" s="62" t="s">
        <v>1918</v>
      </c>
      <c r="C878" s="62" t="s">
        <v>1378</v>
      </c>
      <c r="D878" s="62" t="s">
        <v>307</v>
      </c>
      <c r="E878" s="62" t="s">
        <v>308</v>
      </c>
      <c r="F878" s="76">
        <v>0</v>
      </c>
      <c r="G878" s="76">
        <v>0</v>
      </c>
      <c r="H878" s="77" t="str">
        <f t="shared" si="39"/>
        <v/>
      </c>
      <c r="I878" s="87">
        <v>0</v>
      </c>
      <c r="J878" s="87">
        <v>0</v>
      </c>
      <c r="K878" s="77" t="str">
        <f t="shared" si="40"/>
        <v/>
      </c>
      <c r="L878" s="77" t="str">
        <f t="shared" si="41"/>
        <v/>
      </c>
    </row>
    <row r="879" spans="1:12" x14ac:dyDescent="0.2">
      <c r="A879" s="62" t="s">
        <v>2823</v>
      </c>
      <c r="B879" s="62" t="s">
        <v>2824</v>
      </c>
      <c r="C879" s="62" t="s">
        <v>1384</v>
      </c>
      <c r="D879" s="62" t="s">
        <v>306</v>
      </c>
      <c r="E879" s="62" t="s">
        <v>1438</v>
      </c>
      <c r="F879" s="76">
        <v>0</v>
      </c>
      <c r="G879" s="76">
        <v>0.34092349999999999</v>
      </c>
      <c r="H879" s="77">
        <f t="shared" si="39"/>
        <v>-1</v>
      </c>
      <c r="I879" s="87">
        <v>0</v>
      </c>
      <c r="J879" s="87">
        <v>0</v>
      </c>
      <c r="K879" s="77" t="str">
        <f t="shared" si="40"/>
        <v/>
      </c>
      <c r="L879" s="77" t="str">
        <f t="shared" si="41"/>
        <v/>
      </c>
    </row>
    <row r="880" spans="1:12" x14ac:dyDescent="0.2">
      <c r="A880" s="62" t="s">
        <v>2580</v>
      </c>
      <c r="B880" s="62" t="s">
        <v>281</v>
      </c>
      <c r="C880" s="62" t="s">
        <v>1226</v>
      </c>
      <c r="D880" s="62" t="s">
        <v>306</v>
      </c>
      <c r="E880" s="62" t="s">
        <v>1438</v>
      </c>
      <c r="F880" s="76">
        <v>2.1691326759999998</v>
      </c>
      <c r="G880" s="76">
        <v>3.9172428350000001</v>
      </c>
      <c r="H880" s="77">
        <f t="shared" si="39"/>
        <v>-0.44626035010668419</v>
      </c>
      <c r="I880" s="87">
        <v>0</v>
      </c>
      <c r="J880" s="87">
        <v>0</v>
      </c>
      <c r="K880" s="77" t="str">
        <f t="shared" si="40"/>
        <v/>
      </c>
      <c r="L880" s="77">
        <f t="shared" si="41"/>
        <v>0</v>
      </c>
    </row>
    <row r="881" spans="1:12" x14ac:dyDescent="0.2">
      <c r="A881" s="62" t="s">
        <v>2657</v>
      </c>
      <c r="B881" s="62" t="s">
        <v>479</v>
      </c>
      <c r="C881" s="62" t="s">
        <v>1231</v>
      </c>
      <c r="D881" s="62" t="s">
        <v>307</v>
      </c>
      <c r="E881" s="62" t="s">
        <v>1438</v>
      </c>
      <c r="F881" s="76">
        <v>3.7265599999999999E-3</v>
      </c>
      <c r="G881" s="76">
        <v>2.5617000000000001E-4</v>
      </c>
      <c r="H881" s="77">
        <f t="shared" si="39"/>
        <v>13.547214740211578</v>
      </c>
      <c r="I881" s="87">
        <v>0</v>
      </c>
      <c r="J881" s="87">
        <v>0</v>
      </c>
      <c r="K881" s="77" t="str">
        <f t="shared" si="40"/>
        <v/>
      </c>
      <c r="L881" s="77">
        <f t="shared" si="41"/>
        <v>0</v>
      </c>
    </row>
    <row r="882" spans="1:12" x14ac:dyDescent="0.2">
      <c r="A882" s="62" t="s">
        <v>2616</v>
      </c>
      <c r="B882" s="62" t="s">
        <v>1383</v>
      </c>
      <c r="C882" s="62" t="s">
        <v>1384</v>
      </c>
      <c r="D882" s="62" t="s">
        <v>306</v>
      </c>
      <c r="E882" s="62" t="s">
        <v>1438</v>
      </c>
      <c r="F882" s="76">
        <v>1.0634440199999999</v>
      </c>
      <c r="G882" s="76">
        <v>0.42233665999999997</v>
      </c>
      <c r="H882" s="77">
        <f t="shared" si="39"/>
        <v>1.5180007342957156</v>
      </c>
      <c r="I882" s="87">
        <v>0</v>
      </c>
      <c r="J882" s="87">
        <v>0</v>
      </c>
      <c r="K882" s="77" t="str">
        <f t="shared" si="40"/>
        <v/>
      </c>
      <c r="L882" s="77">
        <f t="shared" si="41"/>
        <v>0</v>
      </c>
    </row>
    <row r="883" spans="1:12" x14ac:dyDescent="0.2">
      <c r="A883" s="62" t="s">
        <v>2139</v>
      </c>
      <c r="B883" s="62" t="s">
        <v>2140</v>
      </c>
      <c r="C883" s="62" t="s">
        <v>1378</v>
      </c>
      <c r="D883" s="62" t="s">
        <v>307</v>
      </c>
      <c r="E883" s="62" t="s">
        <v>308</v>
      </c>
      <c r="F883" s="76">
        <v>0.542655</v>
      </c>
      <c r="G883" s="76">
        <v>0</v>
      </c>
      <c r="H883" s="77" t="str">
        <f t="shared" si="39"/>
        <v/>
      </c>
      <c r="I883" s="87">
        <v>0</v>
      </c>
      <c r="J883" s="87">
        <v>0</v>
      </c>
      <c r="K883" s="77" t="str">
        <f t="shared" si="40"/>
        <v/>
      </c>
      <c r="L883" s="77">
        <f t="shared" si="41"/>
        <v>0</v>
      </c>
    </row>
    <row r="884" spans="1:12" x14ac:dyDescent="0.2">
      <c r="A884" s="62" t="s">
        <v>2734</v>
      </c>
      <c r="B884" s="62" t="s">
        <v>2735</v>
      </c>
      <c r="C884" s="62" t="s">
        <v>1231</v>
      </c>
      <c r="D884" s="62" t="s">
        <v>1149</v>
      </c>
      <c r="E884" s="62" t="s">
        <v>308</v>
      </c>
      <c r="F884" s="76">
        <v>0.49680449999999998</v>
      </c>
      <c r="G884" s="76">
        <v>0.17058923000000001</v>
      </c>
      <c r="H884" s="77">
        <f t="shared" si="39"/>
        <v>1.9122852597435367</v>
      </c>
      <c r="I884" s="87">
        <v>0</v>
      </c>
      <c r="J884" s="87">
        <v>0</v>
      </c>
      <c r="K884" s="77" t="str">
        <f t="shared" si="40"/>
        <v/>
      </c>
      <c r="L884" s="77">
        <f t="shared" si="41"/>
        <v>0</v>
      </c>
    </row>
    <row r="885" spans="1:12" x14ac:dyDescent="0.2">
      <c r="A885" s="62" t="s">
        <v>2841</v>
      </c>
      <c r="B885" s="62" t="s">
        <v>2842</v>
      </c>
      <c r="C885" s="62" t="s">
        <v>433</v>
      </c>
      <c r="D885" s="62" t="s">
        <v>1149</v>
      </c>
      <c r="E885" s="62" t="s">
        <v>308</v>
      </c>
      <c r="F885" s="76">
        <v>0.13892304</v>
      </c>
      <c r="G885" s="76">
        <v>9.6095450000000006E-3</v>
      </c>
      <c r="H885" s="77">
        <f t="shared" si="39"/>
        <v>13.456776049230218</v>
      </c>
      <c r="I885" s="87">
        <v>0</v>
      </c>
      <c r="J885" s="87">
        <v>0</v>
      </c>
      <c r="K885" s="77" t="str">
        <f t="shared" si="40"/>
        <v/>
      </c>
      <c r="L885" s="77">
        <f t="shared" si="41"/>
        <v>0</v>
      </c>
    </row>
    <row r="886" spans="1:12" x14ac:dyDescent="0.2">
      <c r="A886" s="62" t="s">
        <v>2131</v>
      </c>
      <c r="B886" s="62" t="s">
        <v>2132</v>
      </c>
      <c r="C886" s="62" t="s">
        <v>1378</v>
      </c>
      <c r="D886" s="62" t="s">
        <v>307</v>
      </c>
      <c r="E886" s="62" t="s">
        <v>308</v>
      </c>
      <c r="F886" s="76">
        <v>0.32436607000000001</v>
      </c>
      <c r="G886" s="76">
        <v>9.559709999999999E-3</v>
      </c>
      <c r="H886" s="77">
        <f t="shared" si="39"/>
        <v>32.930534503661725</v>
      </c>
      <c r="I886" s="87">
        <v>0</v>
      </c>
      <c r="J886" s="87">
        <v>0</v>
      </c>
      <c r="K886" s="77" t="str">
        <f t="shared" si="40"/>
        <v/>
      </c>
      <c r="L886" s="77">
        <f t="shared" si="41"/>
        <v>0</v>
      </c>
    </row>
    <row r="887" spans="1:12" x14ac:dyDescent="0.2">
      <c r="A887" s="62" t="s">
        <v>2129</v>
      </c>
      <c r="B887" s="62" t="s">
        <v>2130</v>
      </c>
      <c r="C887" s="62" t="s">
        <v>1378</v>
      </c>
      <c r="D887" s="62" t="s">
        <v>307</v>
      </c>
      <c r="E887" s="62" t="s">
        <v>308</v>
      </c>
      <c r="F887" s="76">
        <v>0</v>
      </c>
      <c r="G887" s="76">
        <v>0</v>
      </c>
      <c r="H887" s="77" t="str">
        <f t="shared" si="39"/>
        <v/>
      </c>
      <c r="I887" s="87">
        <v>0</v>
      </c>
      <c r="J887" s="87">
        <v>0</v>
      </c>
      <c r="K887" s="77" t="str">
        <f t="shared" si="40"/>
        <v/>
      </c>
      <c r="L887" s="77" t="str">
        <f t="shared" si="41"/>
        <v/>
      </c>
    </row>
    <row r="888" spans="1:12" x14ac:dyDescent="0.2">
      <c r="A888" s="62" t="s">
        <v>216</v>
      </c>
      <c r="B888" s="62" t="s">
        <v>217</v>
      </c>
      <c r="C888" s="62" t="s">
        <v>219</v>
      </c>
      <c r="D888" s="62" t="s">
        <v>307</v>
      </c>
      <c r="E888" s="62" t="s">
        <v>1438</v>
      </c>
      <c r="F888" s="76">
        <v>1.0397669999999999E-2</v>
      </c>
      <c r="G888" s="76">
        <v>2.8610064999999997E-2</v>
      </c>
      <c r="H888" s="77">
        <f t="shared" si="39"/>
        <v>-0.63657300324204091</v>
      </c>
      <c r="I888" s="87">
        <v>0</v>
      </c>
      <c r="J888" s="87">
        <v>0</v>
      </c>
      <c r="K888" s="77" t="str">
        <f t="shared" si="40"/>
        <v/>
      </c>
      <c r="L888" s="77">
        <f t="shared" si="41"/>
        <v>0</v>
      </c>
    </row>
    <row r="889" spans="1:12" x14ac:dyDescent="0.2">
      <c r="A889" s="62" t="s">
        <v>2081</v>
      </c>
      <c r="B889" s="62" t="s">
        <v>2082</v>
      </c>
      <c r="C889" s="62" t="s">
        <v>1232</v>
      </c>
      <c r="D889" s="62" t="s">
        <v>306</v>
      </c>
      <c r="E889" s="62" t="s">
        <v>1438</v>
      </c>
      <c r="F889" s="76">
        <v>1.53781408</v>
      </c>
      <c r="G889" s="76">
        <v>0.11731916000000001</v>
      </c>
      <c r="H889" s="77">
        <f t="shared" si="39"/>
        <v>12.107953381186841</v>
      </c>
      <c r="I889" s="87">
        <v>0</v>
      </c>
      <c r="J889" s="87">
        <v>0</v>
      </c>
      <c r="K889" s="77" t="str">
        <f t="shared" si="40"/>
        <v/>
      </c>
      <c r="L889" s="77">
        <f t="shared" si="41"/>
        <v>0</v>
      </c>
    </row>
    <row r="890" spans="1:12" x14ac:dyDescent="0.2">
      <c r="A890" s="62" t="s">
        <v>582</v>
      </c>
      <c r="B890" s="62" t="s">
        <v>583</v>
      </c>
      <c r="C890" s="62" t="s">
        <v>1227</v>
      </c>
      <c r="D890" s="62" t="s">
        <v>306</v>
      </c>
      <c r="E890" s="62" t="s">
        <v>1438</v>
      </c>
      <c r="F890" s="76">
        <v>6.6544000000000011E-4</v>
      </c>
      <c r="G890" s="76">
        <v>5.6420200000000002E-3</v>
      </c>
      <c r="H890" s="77">
        <f t="shared" si="39"/>
        <v>-0.88205642659898409</v>
      </c>
      <c r="I890" s="87">
        <v>0</v>
      </c>
      <c r="J890" s="87">
        <v>0</v>
      </c>
      <c r="K890" s="77" t="str">
        <f t="shared" si="40"/>
        <v/>
      </c>
      <c r="L890" s="77">
        <f t="shared" si="41"/>
        <v>0</v>
      </c>
    </row>
    <row r="891" spans="1:12" x14ac:dyDescent="0.2">
      <c r="A891" s="62" t="s">
        <v>2133</v>
      </c>
      <c r="B891" s="62" t="s">
        <v>2134</v>
      </c>
      <c r="C891" s="62" t="s">
        <v>1378</v>
      </c>
      <c r="D891" s="62" t="s">
        <v>307</v>
      </c>
      <c r="E891" s="62" t="s">
        <v>308</v>
      </c>
      <c r="F891" s="76">
        <v>0.43467207000000002</v>
      </c>
      <c r="G891" s="76">
        <v>4.0498599999999997E-3</v>
      </c>
      <c r="H891" s="77" t="str">
        <f t="shared" si="39"/>
        <v/>
      </c>
      <c r="I891" s="87">
        <v>0</v>
      </c>
      <c r="J891" s="87">
        <v>0</v>
      </c>
      <c r="K891" s="77" t="str">
        <f t="shared" si="40"/>
        <v/>
      </c>
      <c r="L891" s="77">
        <f t="shared" si="41"/>
        <v>0</v>
      </c>
    </row>
    <row r="892" spans="1:12" x14ac:dyDescent="0.2">
      <c r="A892" s="62" t="s">
        <v>2090</v>
      </c>
      <c r="B892" s="62" t="s">
        <v>2091</v>
      </c>
      <c r="C892" s="62" t="s">
        <v>1232</v>
      </c>
      <c r="D892" s="62" t="s">
        <v>306</v>
      </c>
      <c r="E892" s="62" t="s">
        <v>1438</v>
      </c>
      <c r="F892" s="76">
        <v>0.20671539999999999</v>
      </c>
      <c r="G892" s="76">
        <v>6.2526120000000004E-2</v>
      </c>
      <c r="H892" s="77">
        <f t="shared" si="39"/>
        <v>2.306064729428277</v>
      </c>
      <c r="I892" s="87">
        <v>0</v>
      </c>
      <c r="J892" s="87">
        <v>0</v>
      </c>
      <c r="K892" s="77" t="str">
        <f t="shared" si="40"/>
        <v/>
      </c>
      <c r="L892" s="77">
        <f t="shared" si="41"/>
        <v>0</v>
      </c>
    </row>
    <row r="893" spans="1:12" x14ac:dyDescent="0.2">
      <c r="A893" s="62" t="s">
        <v>2162</v>
      </c>
      <c r="B893" s="62" t="s">
        <v>2151</v>
      </c>
      <c r="C893" s="62" t="s">
        <v>1378</v>
      </c>
      <c r="D893" s="62" t="s">
        <v>306</v>
      </c>
      <c r="E893" s="62" t="s">
        <v>1438</v>
      </c>
      <c r="F893" s="76">
        <v>1.28524860370852</v>
      </c>
      <c r="G893" s="76">
        <v>2.8432754507308401E-2</v>
      </c>
      <c r="H893" s="77">
        <f t="shared" si="39"/>
        <v>44.203098538277665</v>
      </c>
      <c r="I893" s="87">
        <v>0</v>
      </c>
      <c r="J893" s="87">
        <v>0</v>
      </c>
      <c r="K893" s="77" t="str">
        <f t="shared" si="40"/>
        <v/>
      </c>
      <c r="L893" s="77">
        <f t="shared" si="41"/>
        <v>0</v>
      </c>
    </row>
    <row r="894" spans="1:12" x14ac:dyDescent="0.2">
      <c r="A894" s="62" t="s">
        <v>2927</v>
      </c>
      <c r="B894" s="62" t="s">
        <v>2928</v>
      </c>
      <c r="C894" s="62" t="s">
        <v>1229</v>
      </c>
      <c r="D894" s="62" t="s">
        <v>306</v>
      </c>
      <c r="E894" s="62" t="s">
        <v>1438</v>
      </c>
      <c r="F894" s="76">
        <v>1.3336000000000001E-2</v>
      </c>
      <c r="G894" s="76">
        <v>3.9431999999999998E-4</v>
      </c>
      <c r="H894" s="77">
        <f t="shared" si="39"/>
        <v>32.820247514708868</v>
      </c>
      <c r="I894" s="87">
        <v>0</v>
      </c>
      <c r="J894" s="87">
        <v>0</v>
      </c>
      <c r="K894" s="77" t="str">
        <f t="shared" si="40"/>
        <v/>
      </c>
      <c r="L894" s="77">
        <f t="shared" si="41"/>
        <v>0</v>
      </c>
    </row>
    <row r="895" spans="1:12" x14ac:dyDescent="0.2">
      <c r="A895" s="62" t="s">
        <v>2933</v>
      </c>
      <c r="B895" s="62" t="s">
        <v>2934</v>
      </c>
      <c r="C895" s="62" t="s">
        <v>1231</v>
      </c>
      <c r="D895" s="62" t="s">
        <v>1149</v>
      </c>
      <c r="E895" s="62" t="s">
        <v>308</v>
      </c>
      <c r="F895" s="76">
        <v>0.15610016000000002</v>
      </c>
      <c r="G895" s="76">
        <v>0.10848489</v>
      </c>
      <c r="H895" s="77">
        <f t="shared" si="39"/>
        <v>0.43891153874055644</v>
      </c>
      <c r="I895" s="87">
        <v>0</v>
      </c>
      <c r="J895" s="87">
        <v>0</v>
      </c>
      <c r="K895" s="77" t="str">
        <f t="shared" si="40"/>
        <v/>
      </c>
      <c r="L895" s="77">
        <f t="shared" si="41"/>
        <v>0</v>
      </c>
    </row>
    <row r="896" spans="1:12" x14ac:dyDescent="0.2">
      <c r="A896" s="62" t="s">
        <v>2937</v>
      </c>
      <c r="B896" s="62" t="s">
        <v>2938</v>
      </c>
      <c r="C896" s="62" t="s">
        <v>1231</v>
      </c>
      <c r="D896" s="62" t="s">
        <v>1149</v>
      </c>
      <c r="E896" s="62" t="s">
        <v>308</v>
      </c>
      <c r="F896" s="76">
        <v>0.84056432999999997</v>
      </c>
      <c r="G896" s="76">
        <v>4.05364E-2</v>
      </c>
      <c r="H896" s="77">
        <f t="shared" si="39"/>
        <v>19.736037980679093</v>
      </c>
      <c r="I896" s="87">
        <v>0</v>
      </c>
      <c r="J896" s="87">
        <v>0</v>
      </c>
      <c r="K896" s="77" t="str">
        <f t="shared" si="40"/>
        <v/>
      </c>
      <c r="L896" s="77">
        <f t="shared" si="41"/>
        <v>0</v>
      </c>
    </row>
    <row r="897" spans="1:12" x14ac:dyDescent="0.2">
      <c r="A897" s="62" t="s">
        <v>1249</v>
      </c>
      <c r="B897" s="62" t="s">
        <v>1250</v>
      </c>
      <c r="C897" s="62" t="s">
        <v>1230</v>
      </c>
      <c r="D897" s="62" t="s">
        <v>306</v>
      </c>
      <c r="E897" s="62" t="s">
        <v>1438</v>
      </c>
      <c r="F897" s="76">
        <v>6.5218000000000003E-3</v>
      </c>
      <c r="G897" s="76">
        <v>4.0222000000000001E-3</v>
      </c>
      <c r="H897" s="77">
        <f t="shared" si="39"/>
        <v>0.62145094724280248</v>
      </c>
      <c r="I897" s="87">
        <v>0</v>
      </c>
      <c r="J897" s="87">
        <v>0</v>
      </c>
      <c r="K897" s="77" t="str">
        <f t="shared" si="40"/>
        <v/>
      </c>
      <c r="L897" s="77">
        <f t="shared" si="41"/>
        <v>0</v>
      </c>
    </row>
    <row r="898" spans="1:12" x14ac:dyDescent="0.2">
      <c r="A898" s="62" t="s">
        <v>2274</v>
      </c>
      <c r="B898" s="62" t="s">
        <v>2275</v>
      </c>
      <c r="C898" s="62" t="s">
        <v>1378</v>
      </c>
      <c r="D898" s="62" t="s">
        <v>307</v>
      </c>
      <c r="E898" s="62" t="s">
        <v>308</v>
      </c>
      <c r="F898" s="76">
        <v>3.4719999999999998E-3</v>
      </c>
      <c r="G898" s="76">
        <v>0</v>
      </c>
      <c r="H898" s="77" t="str">
        <f t="shared" si="39"/>
        <v/>
      </c>
      <c r="I898" s="87">
        <v>0</v>
      </c>
      <c r="J898" s="87">
        <v>0</v>
      </c>
      <c r="K898" s="77" t="str">
        <f t="shared" si="40"/>
        <v/>
      </c>
      <c r="L898" s="77">
        <f t="shared" si="41"/>
        <v>0</v>
      </c>
    </row>
    <row r="899" spans="1:12" x14ac:dyDescent="0.2">
      <c r="A899" s="62" t="s">
        <v>373</v>
      </c>
      <c r="B899" s="62" t="s">
        <v>812</v>
      </c>
      <c r="C899" s="62" t="s">
        <v>1227</v>
      </c>
      <c r="D899" s="62" t="s">
        <v>306</v>
      </c>
      <c r="E899" s="62" t="s">
        <v>1438</v>
      </c>
      <c r="F899" s="76">
        <v>0.19683281</v>
      </c>
      <c r="G899" s="76">
        <v>0.10198175</v>
      </c>
      <c r="H899" s="77">
        <f t="shared" si="39"/>
        <v>0.93007876409259493</v>
      </c>
      <c r="I899" s="87">
        <v>0</v>
      </c>
      <c r="J899" s="87">
        <v>0</v>
      </c>
      <c r="K899" s="77" t="str">
        <f t="shared" si="40"/>
        <v/>
      </c>
      <c r="L899" s="77">
        <f t="shared" si="41"/>
        <v>0</v>
      </c>
    </row>
    <row r="900" spans="1:12" x14ac:dyDescent="0.2">
      <c r="A900" s="62" t="s">
        <v>2596</v>
      </c>
      <c r="B900" s="62" t="s">
        <v>1357</v>
      </c>
      <c r="C900" s="62" t="s">
        <v>1226</v>
      </c>
      <c r="D900" s="62" t="s">
        <v>306</v>
      </c>
      <c r="E900" s="62" t="s">
        <v>1438</v>
      </c>
      <c r="F900" s="76">
        <v>3.6759294800000002</v>
      </c>
      <c r="G900" s="76">
        <v>2.3102637000000001</v>
      </c>
      <c r="H900" s="77">
        <f t="shared" si="39"/>
        <v>0.59112982643496492</v>
      </c>
      <c r="I900" s="87">
        <v>0</v>
      </c>
      <c r="J900" s="87">
        <v>0</v>
      </c>
      <c r="K900" s="77" t="str">
        <f t="shared" si="40"/>
        <v/>
      </c>
      <c r="L900" s="77">
        <f t="shared" si="41"/>
        <v>0</v>
      </c>
    </row>
    <row r="901" spans="1:12" x14ac:dyDescent="0.2">
      <c r="A901" s="62" t="s">
        <v>2627</v>
      </c>
      <c r="B901" s="62" t="s">
        <v>1337</v>
      </c>
      <c r="C901" s="62" t="s">
        <v>1231</v>
      </c>
      <c r="D901" s="62" t="s">
        <v>307</v>
      </c>
      <c r="E901" s="62" t="s">
        <v>308</v>
      </c>
      <c r="F901" s="76">
        <v>0</v>
      </c>
      <c r="G901" s="76">
        <v>6.2390200000000005E-3</v>
      </c>
      <c r="H901" s="77">
        <f t="shared" si="39"/>
        <v>-1</v>
      </c>
      <c r="I901" s="87">
        <v>0</v>
      </c>
      <c r="J901" s="87">
        <v>0</v>
      </c>
      <c r="K901" s="77" t="str">
        <f t="shared" si="40"/>
        <v/>
      </c>
      <c r="L901" s="77" t="str">
        <f t="shared" si="41"/>
        <v/>
      </c>
    </row>
    <row r="902" spans="1:12" x14ac:dyDescent="0.2">
      <c r="A902" s="62" t="s">
        <v>2606</v>
      </c>
      <c r="B902" s="62" t="s">
        <v>95</v>
      </c>
      <c r="C902" s="62" t="s">
        <v>1226</v>
      </c>
      <c r="D902" s="62" t="s">
        <v>306</v>
      </c>
      <c r="E902" s="62" t="s">
        <v>1438</v>
      </c>
      <c r="F902" s="76">
        <v>3.9366042000000001</v>
      </c>
      <c r="G902" s="76">
        <v>4.6179363099999993</v>
      </c>
      <c r="H902" s="77">
        <f t="shared" si="39"/>
        <v>-0.14754038693097504</v>
      </c>
      <c r="I902" s="87">
        <v>0</v>
      </c>
      <c r="J902" s="87">
        <v>0</v>
      </c>
      <c r="K902" s="77" t="str">
        <f t="shared" si="40"/>
        <v/>
      </c>
      <c r="L902" s="77">
        <f t="shared" si="41"/>
        <v>0</v>
      </c>
    </row>
    <row r="903" spans="1:12" x14ac:dyDescent="0.2">
      <c r="A903" s="62" t="s">
        <v>2652</v>
      </c>
      <c r="B903" s="62" t="s">
        <v>104</v>
      </c>
      <c r="C903" s="62" t="s">
        <v>1226</v>
      </c>
      <c r="D903" s="62" t="s">
        <v>306</v>
      </c>
      <c r="E903" s="62" t="s">
        <v>1438</v>
      </c>
      <c r="F903" s="76">
        <v>0.66322827000000006</v>
      </c>
      <c r="G903" s="76">
        <v>0.70799089000000004</v>
      </c>
      <c r="H903" s="77">
        <f t="shared" ref="H903:H966" si="42">IF(ISERROR(F903/G903-1),"",IF((F903/G903-1)&gt;10000%,"",F903/G903-1))</f>
        <v>-6.3224853076852439E-2</v>
      </c>
      <c r="I903" s="87">
        <v>0</v>
      </c>
      <c r="J903" s="87">
        <v>0</v>
      </c>
      <c r="K903" s="77" t="str">
        <f t="shared" ref="K903:K966" si="43">IF(ISERROR(I903/J903-1),"",IF((I903/J903-1)&gt;10000%,"",I903/J903-1))</f>
        <v/>
      </c>
      <c r="L903" s="77">
        <f t="shared" ref="L903:L966" si="44">IF(ISERROR(I903/F903),"",IF(I903/F903&gt;10000%,"",I903/F903))</f>
        <v>0</v>
      </c>
    </row>
    <row r="904" spans="1:12" x14ac:dyDescent="0.2">
      <c r="A904" s="62" t="s">
        <v>2258</v>
      </c>
      <c r="B904" s="62" t="s">
        <v>1132</v>
      </c>
      <c r="C904" s="62" t="s">
        <v>1378</v>
      </c>
      <c r="D904" s="62" t="s">
        <v>306</v>
      </c>
      <c r="E904" s="62" t="s">
        <v>1438</v>
      </c>
      <c r="F904" s="76">
        <v>0</v>
      </c>
      <c r="G904" s="76">
        <v>0</v>
      </c>
      <c r="H904" s="77" t="str">
        <f t="shared" si="42"/>
        <v/>
      </c>
      <c r="I904" s="87">
        <v>0</v>
      </c>
      <c r="J904" s="87">
        <v>0</v>
      </c>
      <c r="K904" s="77" t="str">
        <f t="shared" si="43"/>
        <v/>
      </c>
      <c r="L904" s="77" t="str">
        <f t="shared" si="44"/>
        <v/>
      </c>
    </row>
    <row r="905" spans="1:12" x14ac:dyDescent="0.2">
      <c r="A905" s="62" t="s">
        <v>384</v>
      </c>
      <c r="B905" s="62" t="s">
        <v>627</v>
      </c>
      <c r="C905" s="62" t="s">
        <v>1227</v>
      </c>
      <c r="D905" s="62" t="s">
        <v>306</v>
      </c>
      <c r="E905" s="62" t="s">
        <v>1438</v>
      </c>
      <c r="F905" s="76">
        <v>0.22284414999999999</v>
      </c>
      <c r="G905" s="76">
        <v>0.29143898800000001</v>
      </c>
      <c r="H905" s="77">
        <f t="shared" si="42"/>
        <v>-0.23536603139728174</v>
      </c>
      <c r="I905" s="87">
        <v>0</v>
      </c>
      <c r="J905" s="87">
        <v>0</v>
      </c>
      <c r="K905" s="77" t="str">
        <f t="shared" si="43"/>
        <v/>
      </c>
      <c r="L905" s="77">
        <f t="shared" si="44"/>
        <v>0</v>
      </c>
    </row>
    <row r="906" spans="1:12" x14ac:dyDescent="0.2">
      <c r="A906" s="62" t="s">
        <v>214</v>
      </c>
      <c r="B906" s="62" t="s">
        <v>215</v>
      </c>
      <c r="C906" s="62" t="s">
        <v>219</v>
      </c>
      <c r="D906" s="62" t="s">
        <v>307</v>
      </c>
      <c r="E906" s="62" t="s">
        <v>1438</v>
      </c>
      <c r="F906" s="76">
        <v>0.66644000000000003</v>
      </c>
      <c r="G906" s="76">
        <v>7.3480500000000004E-2</v>
      </c>
      <c r="H906" s="77">
        <f t="shared" si="42"/>
        <v>8.0696171093011078</v>
      </c>
      <c r="I906" s="87">
        <v>0</v>
      </c>
      <c r="J906" s="87">
        <v>0</v>
      </c>
      <c r="K906" s="77" t="str">
        <f t="shared" si="43"/>
        <v/>
      </c>
      <c r="L906" s="77">
        <f t="shared" si="44"/>
        <v>0</v>
      </c>
    </row>
    <row r="907" spans="1:12" x14ac:dyDescent="0.2">
      <c r="A907" s="62" t="s">
        <v>2779</v>
      </c>
      <c r="B907" s="62" t="s">
        <v>1145</v>
      </c>
      <c r="C907" s="62" t="s">
        <v>2780</v>
      </c>
      <c r="D907" s="62" t="s">
        <v>307</v>
      </c>
      <c r="E907" s="62" t="s">
        <v>308</v>
      </c>
      <c r="F907" s="76">
        <v>1.5008220400000001</v>
      </c>
      <c r="G907" s="76">
        <v>0</v>
      </c>
      <c r="H907" s="77" t="str">
        <f t="shared" si="42"/>
        <v/>
      </c>
      <c r="I907" s="87">
        <v>0</v>
      </c>
      <c r="J907" s="87">
        <v>0</v>
      </c>
      <c r="K907" s="77" t="str">
        <f t="shared" si="43"/>
        <v/>
      </c>
      <c r="L907" s="77">
        <f t="shared" si="44"/>
        <v>0</v>
      </c>
    </row>
    <row r="908" spans="1:12" x14ac:dyDescent="0.2">
      <c r="A908" s="62" t="s">
        <v>2770</v>
      </c>
      <c r="B908" s="62" t="s">
        <v>51</v>
      </c>
      <c r="C908" s="62" t="s">
        <v>2780</v>
      </c>
      <c r="D908" s="62" t="s">
        <v>307</v>
      </c>
      <c r="E908" s="62" t="s">
        <v>308</v>
      </c>
      <c r="F908" s="76">
        <v>2.6952630000000002E-2</v>
      </c>
      <c r="G908" s="76">
        <v>4.5212066399999999</v>
      </c>
      <c r="H908" s="77">
        <f t="shared" si="42"/>
        <v>-0.99403862018569444</v>
      </c>
      <c r="I908" s="87">
        <v>0</v>
      </c>
      <c r="J908" s="87">
        <v>0</v>
      </c>
      <c r="K908" s="77" t="str">
        <f t="shared" si="43"/>
        <v/>
      </c>
      <c r="L908" s="77">
        <f t="shared" si="44"/>
        <v>0</v>
      </c>
    </row>
    <row r="909" spans="1:12" x14ac:dyDescent="0.2">
      <c r="A909" s="62" t="s">
        <v>2756</v>
      </c>
      <c r="B909" s="62" t="s">
        <v>72</v>
      </c>
      <c r="C909" s="62" t="s">
        <v>2780</v>
      </c>
      <c r="D909" s="62" t="s">
        <v>307</v>
      </c>
      <c r="E909" s="62" t="s">
        <v>308</v>
      </c>
      <c r="F909" s="76">
        <v>2.5386887999999996</v>
      </c>
      <c r="G909" s="76">
        <v>2.7308830000000003E-2</v>
      </c>
      <c r="H909" s="77">
        <f t="shared" si="42"/>
        <v>91.962195744013911</v>
      </c>
      <c r="I909" s="87">
        <v>0</v>
      </c>
      <c r="J909" s="87">
        <v>0</v>
      </c>
      <c r="K909" s="77" t="str">
        <f t="shared" si="43"/>
        <v/>
      </c>
      <c r="L909" s="77">
        <f t="shared" si="44"/>
        <v>0</v>
      </c>
    </row>
    <row r="910" spans="1:12" x14ac:dyDescent="0.2">
      <c r="A910" s="62" t="s">
        <v>2775</v>
      </c>
      <c r="B910" s="62" t="s">
        <v>1144</v>
      </c>
      <c r="C910" s="62" t="s">
        <v>2780</v>
      </c>
      <c r="D910" s="62" t="s">
        <v>307</v>
      </c>
      <c r="E910" s="62" t="s">
        <v>308</v>
      </c>
      <c r="F910" s="76">
        <v>0</v>
      </c>
      <c r="G910" s="76">
        <v>0</v>
      </c>
      <c r="H910" s="77" t="str">
        <f t="shared" si="42"/>
        <v/>
      </c>
      <c r="I910" s="87">
        <v>0</v>
      </c>
      <c r="J910" s="87">
        <v>0</v>
      </c>
      <c r="K910" s="77" t="str">
        <f t="shared" si="43"/>
        <v/>
      </c>
      <c r="L910" s="77" t="str">
        <f t="shared" si="44"/>
        <v/>
      </c>
    </row>
    <row r="911" spans="1:12" x14ac:dyDescent="0.2">
      <c r="A911" s="62" t="s">
        <v>2778</v>
      </c>
      <c r="B911" s="62" t="s">
        <v>1143</v>
      </c>
      <c r="C911" s="62" t="s">
        <v>2780</v>
      </c>
      <c r="D911" s="62" t="s">
        <v>307</v>
      </c>
      <c r="E911" s="62" t="s">
        <v>308</v>
      </c>
      <c r="F911" s="76">
        <v>3.93576E-3</v>
      </c>
      <c r="G911" s="76">
        <v>0</v>
      </c>
      <c r="H911" s="77" t="str">
        <f t="shared" si="42"/>
        <v/>
      </c>
      <c r="I911" s="87">
        <v>0</v>
      </c>
      <c r="J911" s="87">
        <v>0</v>
      </c>
      <c r="K911" s="77" t="str">
        <f t="shared" si="43"/>
        <v/>
      </c>
      <c r="L911" s="77">
        <f t="shared" si="44"/>
        <v>0</v>
      </c>
    </row>
    <row r="912" spans="1:12" x14ac:dyDescent="0.2">
      <c r="A912" s="62" t="s">
        <v>2923</v>
      </c>
      <c r="B912" s="62" t="s">
        <v>2924</v>
      </c>
      <c r="C912" s="62" t="s">
        <v>1227</v>
      </c>
      <c r="D912" s="62" t="s">
        <v>306</v>
      </c>
      <c r="E912" s="62" t="s">
        <v>1438</v>
      </c>
      <c r="F912" s="76">
        <v>7.1166449999999992E-2</v>
      </c>
      <c r="G912" s="76">
        <v>9.7053759999999989E-2</v>
      </c>
      <c r="H912" s="77">
        <f t="shared" si="42"/>
        <v>-0.26673165470353755</v>
      </c>
      <c r="I912" s="87">
        <v>0</v>
      </c>
      <c r="J912" s="87">
        <v>0</v>
      </c>
      <c r="K912" s="77" t="str">
        <f t="shared" si="43"/>
        <v/>
      </c>
      <c r="L912" s="77">
        <f t="shared" si="44"/>
        <v>0</v>
      </c>
    </row>
    <row r="913" spans="1:12" x14ac:dyDescent="0.2">
      <c r="A913" s="62" t="s">
        <v>2670</v>
      </c>
      <c r="B913" s="62" t="s">
        <v>15</v>
      </c>
      <c r="C913" s="62" t="s">
        <v>1231</v>
      </c>
      <c r="D913" s="62" t="s">
        <v>307</v>
      </c>
      <c r="E913" s="62" t="s">
        <v>1438</v>
      </c>
      <c r="F913" s="76">
        <v>0</v>
      </c>
      <c r="G913" s="76">
        <v>0</v>
      </c>
      <c r="H913" s="77" t="str">
        <f t="shared" si="42"/>
        <v/>
      </c>
      <c r="I913" s="87">
        <v>0</v>
      </c>
      <c r="J913" s="87">
        <v>0</v>
      </c>
      <c r="K913" s="77" t="str">
        <f t="shared" si="43"/>
        <v/>
      </c>
      <c r="L913" s="77" t="str">
        <f t="shared" si="44"/>
        <v/>
      </c>
    </row>
    <row r="914" spans="1:12" x14ac:dyDescent="0.2">
      <c r="A914" s="62" t="s">
        <v>2590</v>
      </c>
      <c r="B914" s="62" t="s">
        <v>2174</v>
      </c>
      <c r="C914" s="62" t="s">
        <v>1231</v>
      </c>
      <c r="D914" s="62" t="s">
        <v>1149</v>
      </c>
      <c r="E914" s="62" t="s">
        <v>308</v>
      </c>
      <c r="F914" s="76">
        <v>1.26590175</v>
      </c>
      <c r="G914" s="76">
        <v>0.3117723</v>
      </c>
      <c r="H914" s="77">
        <f t="shared" si="42"/>
        <v>3.0603406717017521</v>
      </c>
      <c r="I914" s="87">
        <v>0</v>
      </c>
      <c r="J914" s="87">
        <v>0</v>
      </c>
      <c r="K914" s="77" t="str">
        <f t="shared" si="43"/>
        <v/>
      </c>
      <c r="L914" s="77">
        <f t="shared" si="44"/>
        <v>0</v>
      </c>
    </row>
    <row r="915" spans="1:12" x14ac:dyDescent="0.2">
      <c r="A915" s="62" t="s">
        <v>2435</v>
      </c>
      <c r="B915" s="62" t="s">
        <v>1839</v>
      </c>
      <c r="C915" s="62" t="s">
        <v>947</v>
      </c>
      <c r="D915" s="62" t="s">
        <v>306</v>
      </c>
      <c r="E915" s="62" t="s">
        <v>1438</v>
      </c>
      <c r="F915" s="76">
        <v>0</v>
      </c>
      <c r="G915" s="76">
        <v>0</v>
      </c>
      <c r="H915" s="77" t="str">
        <f t="shared" si="42"/>
        <v/>
      </c>
      <c r="I915" s="87">
        <v>0</v>
      </c>
      <c r="J915" s="87">
        <v>0</v>
      </c>
      <c r="K915" s="77" t="str">
        <f t="shared" si="43"/>
        <v/>
      </c>
      <c r="L915" s="77" t="str">
        <f t="shared" si="44"/>
        <v/>
      </c>
    </row>
    <row r="916" spans="1:12" x14ac:dyDescent="0.2">
      <c r="A916" s="62" t="s">
        <v>2467</v>
      </c>
      <c r="B916" s="62" t="s">
        <v>2468</v>
      </c>
      <c r="C916" s="62" t="s">
        <v>1232</v>
      </c>
      <c r="D916" s="62" t="s">
        <v>306</v>
      </c>
      <c r="E916" s="62" t="s">
        <v>1438</v>
      </c>
      <c r="F916" s="76">
        <v>7.7475E-3</v>
      </c>
      <c r="G916" s="76">
        <v>4.5750000000000001E-3</v>
      </c>
      <c r="H916" s="77">
        <f t="shared" si="42"/>
        <v>0.69344262295081971</v>
      </c>
      <c r="I916" s="87">
        <v>0</v>
      </c>
      <c r="J916" s="87">
        <v>0</v>
      </c>
      <c r="K916" s="77" t="str">
        <f t="shared" si="43"/>
        <v/>
      </c>
      <c r="L916" s="77">
        <f t="shared" si="44"/>
        <v>0</v>
      </c>
    </row>
    <row r="917" spans="1:12" x14ac:dyDescent="0.2">
      <c r="A917" s="62" t="s">
        <v>783</v>
      </c>
      <c r="B917" s="62" t="s">
        <v>784</v>
      </c>
      <c r="C917" s="62" t="s">
        <v>1227</v>
      </c>
      <c r="D917" s="62" t="s">
        <v>306</v>
      </c>
      <c r="E917" s="62" t="s">
        <v>1438</v>
      </c>
      <c r="F917" s="76">
        <v>1.990853502</v>
      </c>
      <c r="G917" s="76">
        <v>1.021723237</v>
      </c>
      <c r="H917" s="77">
        <f t="shared" si="42"/>
        <v>0.9485252266999189</v>
      </c>
      <c r="I917" s="87">
        <v>0</v>
      </c>
      <c r="J917" s="87">
        <v>0</v>
      </c>
      <c r="K917" s="77" t="str">
        <f t="shared" si="43"/>
        <v/>
      </c>
      <c r="L917" s="77">
        <f t="shared" si="44"/>
        <v>0</v>
      </c>
    </row>
    <row r="918" spans="1:12" x14ac:dyDescent="0.2">
      <c r="A918" s="62" t="s">
        <v>1581</v>
      </c>
      <c r="B918" s="62" t="s">
        <v>1161</v>
      </c>
      <c r="C918" s="62" t="s">
        <v>1227</v>
      </c>
      <c r="D918" s="62" t="s">
        <v>306</v>
      </c>
      <c r="E918" s="62" t="s">
        <v>1438</v>
      </c>
      <c r="F918" s="76">
        <v>2.6472249999999999E-2</v>
      </c>
      <c r="G918" s="76">
        <v>2.357981E-2</v>
      </c>
      <c r="H918" s="77">
        <f t="shared" si="42"/>
        <v>0.12266595871637631</v>
      </c>
      <c r="I918" s="87">
        <v>0</v>
      </c>
      <c r="J918" s="87">
        <v>0</v>
      </c>
      <c r="K918" s="77" t="str">
        <f t="shared" si="43"/>
        <v/>
      </c>
      <c r="L918" s="77">
        <f t="shared" si="44"/>
        <v>0</v>
      </c>
    </row>
    <row r="919" spans="1:12" x14ac:dyDescent="0.2">
      <c r="A919" s="62" t="s">
        <v>2166</v>
      </c>
      <c r="B919" s="62" t="s">
        <v>2144</v>
      </c>
      <c r="C919" s="62" t="s">
        <v>1378</v>
      </c>
      <c r="D919" s="62" t="s">
        <v>307</v>
      </c>
      <c r="E919" s="62" t="s">
        <v>308</v>
      </c>
      <c r="F919" s="76">
        <v>0.51501827</v>
      </c>
      <c r="G919" s="76">
        <v>0.73021733</v>
      </c>
      <c r="H919" s="77">
        <f t="shared" si="42"/>
        <v>-0.29470549541737112</v>
      </c>
      <c r="I919" s="87">
        <v>0</v>
      </c>
      <c r="J919" s="87">
        <v>0</v>
      </c>
      <c r="K919" s="77" t="str">
        <f t="shared" si="43"/>
        <v/>
      </c>
      <c r="L919" s="77">
        <f t="shared" si="44"/>
        <v>0</v>
      </c>
    </row>
    <row r="920" spans="1:12" x14ac:dyDescent="0.2">
      <c r="A920" s="62" t="s">
        <v>484</v>
      </c>
      <c r="B920" s="62" t="s">
        <v>495</v>
      </c>
      <c r="C920" s="62" t="s">
        <v>1232</v>
      </c>
      <c r="D920" s="62" t="s">
        <v>306</v>
      </c>
      <c r="E920" s="62" t="s">
        <v>1438</v>
      </c>
      <c r="F920" s="76">
        <v>2.8555650000000002E-2</v>
      </c>
      <c r="G920" s="76">
        <v>9.6858924999999998E-2</v>
      </c>
      <c r="H920" s="77">
        <f t="shared" si="42"/>
        <v>-0.70518307941162872</v>
      </c>
      <c r="I920" s="87">
        <v>0</v>
      </c>
      <c r="J920" s="87">
        <v>0</v>
      </c>
      <c r="K920" s="77" t="str">
        <f t="shared" si="43"/>
        <v/>
      </c>
      <c r="L920" s="77">
        <f t="shared" si="44"/>
        <v>0</v>
      </c>
    </row>
    <row r="921" spans="1:12" x14ac:dyDescent="0.2">
      <c r="A921" s="62" t="s">
        <v>1929</v>
      </c>
      <c r="B921" s="62" t="s">
        <v>1930</v>
      </c>
      <c r="C921" s="62" t="s">
        <v>1378</v>
      </c>
      <c r="D921" s="62" t="s">
        <v>306</v>
      </c>
      <c r="E921" s="62" t="s">
        <v>1438</v>
      </c>
      <c r="F921" s="76">
        <v>8.6523999999999993E-3</v>
      </c>
      <c r="G921" s="76">
        <v>3.5266680000000002E-2</v>
      </c>
      <c r="H921" s="77">
        <f t="shared" si="42"/>
        <v>-0.75465793774747159</v>
      </c>
      <c r="I921" s="87">
        <v>0</v>
      </c>
      <c r="J921" s="87">
        <v>0</v>
      </c>
      <c r="K921" s="77" t="str">
        <f t="shared" si="43"/>
        <v/>
      </c>
      <c r="L921" s="77">
        <f t="shared" si="44"/>
        <v>0</v>
      </c>
    </row>
    <row r="922" spans="1:12" x14ac:dyDescent="0.2">
      <c r="A922" s="62" t="s">
        <v>2701</v>
      </c>
      <c r="B922" s="62" t="s">
        <v>1365</v>
      </c>
      <c r="C922" s="62" t="s">
        <v>1226</v>
      </c>
      <c r="D922" s="62" t="s">
        <v>306</v>
      </c>
      <c r="E922" s="62" t="s">
        <v>1438</v>
      </c>
      <c r="F922" s="76">
        <v>0</v>
      </c>
      <c r="G922" s="76">
        <v>0</v>
      </c>
      <c r="H922" s="77" t="str">
        <f t="shared" si="42"/>
        <v/>
      </c>
      <c r="I922" s="87">
        <v>0</v>
      </c>
      <c r="J922" s="87">
        <v>0</v>
      </c>
      <c r="K922" s="77" t="str">
        <f t="shared" si="43"/>
        <v/>
      </c>
      <c r="L922" s="77" t="str">
        <f t="shared" si="44"/>
        <v/>
      </c>
    </row>
    <row r="923" spans="1:12" x14ac:dyDescent="0.2">
      <c r="A923" s="62" t="s">
        <v>2599</v>
      </c>
      <c r="B923" s="62" t="s">
        <v>2201</v>
      </c>
      <c r="C923" s="62" t="s">
        <v>1384</v>
      </c>
      <c r="D923" s="62" t="s">
        <v>306</v>
      </c>
      <c r="E923" s="62" t="s">
        <v>1438</v>
      </c>
      <c r="F923" s="76">
        <v>1.3941E-2</v>
      </c>
      <c r="G923" s="76">
        <v>0</v>
      </c>
      <c r="H923" s="77" t="str">
        <f t="shared" si="42"/>
        <v/>
      </c>
      <c r="I923" s="87">
        <v>0</v>
      </c>
      <c r="J923" s="87">
        <v>0</v>
      </c>
      <c r="K923" s="77" t="str">
        <f t="shared" si="43"/>
        <v/>
      </c>
      <c r="L923" s="77">
        <f t="shared" si="44"/>
        <v>0</v>
      </c>
    </row>
    <row r="924" spans="1:12" x14ac:dyDescent="0.2">
      <c r="A924" s="62" t="s">
        <v>208</v>
      </c>
      <c r="B924" s="62" t="s">
        <v>209</v>
      </c>
      <c r="C924" s="62" t="s">
        <v>219</v>
      </c>
      <c r="D924" s="62" t="s">
        <v>307</v>
      </c>
      <c r="E924" s="62" t="s">
        <v>1438</v>
      </c>
      <c r="F924" s="76">
        <v>2.8881599999999999E-3</v>
      </c>
      <c r="G924" s="76">
        <v>2.4038830000000001E-2</v>
      </c>
      <c r="H924" s="77">
        <f t="shared" si="42"/>
        <v>-0.87985438559197759</v>
      </c>
      <c r="I924" s="87">
        <v>0</v>
      </c>
      <c r="J924" s="87">
        <v>0</v>
      </c>
      <c r="K924" s="77" t="str">
        <f t="shared" si="43"/>
        <v/>
      </c>
      <c r="L924" s="77">
        <f t="shared" si="44"/>
        <v>0</v>
      </c>
    </row>
    <row r="925" spans="1:12" x14ac:dyDescent="0.2">
      <c r="A925" s="62" t="s">
        <v>311</v>
      </c>
      <c r="B925" s="62" t="s">
        <v>312</v>
      </c>
      <c r="C925" s="62" t="s">
        <v>1227</v>
      </c>
      <c r="D925" s="62" t="s">
        <v>306</v>
      </c>
      <c r="E925" s="62" t="s">
        <v>1438</v>
      </c>
      <c r="F925" s="76">
        <v>0.14984478500000001</v>
      </c>
      <c r="G925" s="76">
        <v>7.4747580000000008E-2</v>
      </c>
      <c r="H925" s="77">
        <f t="shared" si="42"/>
        <v>1.004677408954243</v>
      </c>
      <c r="I925" s="87">
        <v>0</v>
      </c>
      <c r="J925" s="87">
        <v>0</v>
      </c>
      <c r="K925" s="77" t="str">
        <f t="shared" si="43"/>
        <v/>
      </c>
      <c r="L925" s="77">
        <f t="shared" si="44"/>
        <v>0</v>
      </c>
    </row>
    <row r="926" spans="1:12" x14ac:dyDescent="0.2">
      <c r="A926" s="62" t="s">
        <v>202</v>
      </c>
      <c r="B926" s="62" t="s">
        <v>203</v>
      </c>
      <c r="C926" s="62" t="s">
        <v>219</v>
      </c>
      <c r="D926" s="62" t="s">
        <v>307</v>
      </c>
      <c r="E926" s="62" t="s">
        <v>1438</v>
      </c>
      <c r="F926" s="76">
        <v>9.808565E-3</v>
      </c>
      <c r="G926" s="76">
        <v>0</v>
      </c>
      <c r="H926" s="77" t="str">
        <f t="shared" si="42"/>
        <v/>
      </c>
      <c r="I926" s="87">
        <v>0</v>
      </c>
      <c r="J926" s="87">
        <v>0</v>
      </c>
      <c r="K926" s="77" t="str">
        <f t="shared" si="43"/>
        <v/>
      </c>
      <c r="L926" s="77">
        <f t="shared" si="44"/>
        <v>0</v>
      </c>
    </row>
    <row r="927" spans="1:12" x14ac:dyDescent="0.2">
      <c r="A927" s="62" t="s">
        <v>2851</v>
      </c>
      <c r="B927" s="62" t="s">
        <v>2852</v>
      </c>
      <c r="C927" s="62" t="s">
        <v>433</v>
      </c>
      <c r="D927" s="62" t="s">
        <v>307</v>
      </c>
      <c r="E927" s="62" t="s">
        <v>308</v>
      </c>
      <c r="F927" s="76">
        <v>5.9863300000000001E-2</v>
      </c>
      <c r="G927" s="76">
        <v>0.43933734999999996</v>
      </c>
      <c r="H927" s="77">
        <f t="shared" si="42"/>
        <v>-0.86374183756514211</v>
      </c>
      <c r="I927" s="87">
        <v>0</v>
      </c>
      <c r="J927" s="87">
        <v>0</v>
      </c>
      <c r="K927" s="77" t="str">
        <f t="shared" si="43"/>
        <v/>
      </c>
      <c r="L927" s="77">
        <f t="shared" si="44"/>
        <v>0</v>
      </c>
    </row>
    <row r="928" spans="1:12" x14ac:dyDescent="0.2">
      <c r="A928" s="62" t="s">
        <v>2079</v>
      </c>
      <c r="B928" s="62" t="s">
        <v>2080</v>
      </c>
      <c r="C928" s="62" t="s">
        <v>1232</v>
      </c>
      <c r="D928" s="62" t="s">
        <v>306</v>
      </c>
      <c r="E928" s="62" t="s">
        <v>1438</v>
      </c>
      <c r="F928" s="76">
        <v>8.5177600000000006E-2</v>
      </c>
      <c r="G928" s="76">
        <v>4.3762000000000002E-3</v>
      </c>
      <c r="H928" s="77">
        <f t="shared" si="42"/>
        <v>18.463827064576574</v>
      </c>
      <c r="I928" s="87">
        <v>0</v>
      </c>
      <c r="J928" s="87">
        <v>0</v>
      </c>
      <c r="K928" s="77" t="str">
        <f t="shared" si="43"/>
        <v/>
      </c>
      <c r="L928" s="77">
        <f t="shared" si="44"/>
        <v>0</v>
      </c>
    </row>
    <row r="929" spans="1:12" x14ac:dyDescent="0.2">
      <c r="A929" s="62" t="s">
        <v>1999</v>
      </c>
      <c r="B929" s="62" t="s">
        <v>2000</v>
      </c>
      <c r="C929" s="62" t="s">
        <v>1232</v>
      </c>
      <c r="D929" s="62" t="s">
        <v>306</v>
      </c>
      <c r="E929" s="62" t="s">
        <v>1438</v>
      </c>
      <c r="F929" s="76">
        <v>0.83675793999999992</v>
      </c>
      <c r="G929" s="76">
        <v>4.2680000000000001E-3</v>
      </c>
      <c r="H929" s="77" t="str">
        <f t="shared" si="42"/>
        <v/>
      </c>
      <c r="I929" s="87">
        <v>0</v>
      </c>
      <c r="J929" s="87">
        <v>0</v>
      </c>
      <c r="K929" s="77" t="str">
        <f t="shared" si="43"/>
        <v/>
      </c>
      <c r="L929" s="77">
        <f t="shared" si="44"/>
        <v>0</v>
      </c>
    </row>
    <row r="930" spans="1:12" x14ac:dyDescent="0.2">
      <c r="A930" s="62" t="s">
        <v>411</v>
      </c>
      <c r="B930" s="62" t="s">
        <v>412</v>
      </c>
      <c r="C930" s="62" t="s">
        <v>433</v>
      </c>
      <c r="D930" s="62" t="s">
        <v>307</v>
      </c>
      <c r="E930" s="62" t="s">
        <v>308</v>
      </c>
      <c r="F930" s="76">
        <v>1.59323277</v>
      </c>
      <c r="G930" s="76">
        <v>0.63110918999999999</v>
      </c>
      <c r="H930" s="77">
        <f t="shared" si="42"/>
        <v>1.5244962286161607</v>
      </c>
      <c r="I930" s="87">
        <v>0</v>
      </c>
      <c r="J930" s="87">
        <v>0</v>
      </c>
      <c r="K930" s="77" t="str">
        <f t="shared" si="43"/>
        <v/>
      </c>
      <c r="L930" s="77">
        <f t="shared" si="44"/>
        <v>0</v>
      </c>
    </row>
    <row r="931" spans="1:12" x14ac:dyDescent="0.2">
      <c r="A931" s="62" t="s">
        <v>2675</v>
      </c>
      <c r="B931" s="62" t="s">
        <v>2207</v>
      </c>
      <c r="C931" s="62" t="s">
        <v>1231</v>
      </c>
      <c r="D931" s="62" t="s">
        <v>1149</v>
      </c>
      <c r="E931" s="62" t="s">
        <v>308</v>
      </c>
      <c r="F931" s="76">
        <v>0.19542879999999999</v>
      </c>
      <c r="G931" s="76">
        <v>3.8732370000000002E-2</v>
      </c>
      <c r="H931" s="77">
        <f t="shared" si="42"/>
        <v>4.0456194650624262</v>
      </c>
      <c r="I931" s="87">
        <v>0</v>
      </c>
      <c r="J931" s="87">
        <v>0</v>
      </c>
      <c r="K931" s="77" t="str">
        <f t="shared" si="43"/>
        <v/>
      </c>
      <c r="L931" s="77">
        <f t="shared" si="44"/>
        <v>0</v>
      </c>
    </row>
    <row r="932" spans="1:12" x14ac:dyDescent="0.2">
      <c r="A932" s="62" t="s">
        <v>2007</v>
      </c>
      <c r="B932" s="62" t="s">
        <v>2008</v>
      </c>
      <c r="C932" s="62" t="s">
        <v>1232</v>
      </c>
      <c r="D932" s="62" t="s">
        <v>306</v>
      </c>
      <c r="E932" s="62" t="s">
        <v>1438</v>
      </c>
      <c r="F932" s="76">
        <v>0</v>
      </c>
      <c r="G932" s="76">
        <v>1.102738E-2</v>
      </c>
      <c r="H932" s="77">
        <f t="shared" si="42"/>
        <v>-1</v>
      </c>
      <c r="I932" s="87">
        <v>0</v>
      </c>
      <c r="J932" s="87">
        <v>0</v>
      </c>
      <c r="K932" s="77" t="str">
        <f t="shared" si="43"/>
        <v/>
      </c>
      <c r="L932" s="77" t="str">
        <f t="shared" si="44"/>
        <v/>
      </c>
    </row>
    <row r="933" spans="1:12" x14ac:dyDescent="0.2">
      <c r="A933" s="62" t="s">
        <v>2259</v>
      </c>
      <c r="B933" s="62" t="s">
        <v>1133</v>
      </c>
      <c r="C933" s="62" t="s">
        <v>1378</v>
      </c>
      <c r="D933" s="62" t="s">
        <v>306</v>
      </c>
      <c r="E933" s="62" t="s">
        <v>1438</v>
      </c>
      <c r="F933" s="76">
        <v>0</v>
      </c>
      <c r="G933" s="76">
        <v>0.85649234355649506</v>
      </c>
      <c r="H933" s="77">
        <f t="shared" si="42"/>
        <v>-1</v>
      </c>
      <c r="I933" s="87">
        <v>0</v>
      </c>
      <c r="J933" s="87">
        <v>0</v>
      </c>
      <c r="K933" s="77" t="str">
        <f t="shared" si="43"/>
        <v/>
      </c>
      <c r="L933" s="77" t="str">
        <f t="shared" si="44"/>
        <v/>
      </c>
    </row>
    <row r="934" spans="1:12" x14ac:dyDescent="0.2">
      <c r="A934" s="62" t="s">
        <v>1902</v>
      </c>
      <c r="B934" s="62" t="s">
        <v>1903</v>
      </c>
      <c r="C934" s="62" t="s">
        <v>1378</v>
      </c>
      <c r="D934" s="62" t="s">
        <v>307</v>
      </c>
      <c r="E934" s="62" t="s">
        <v>308</v>
      </c>
      <c r="F934" s="76">
        <v>0</v>
      </c>
      <c r="G934" s="76">
        <v>0</v>
      </c>
      <c r="H934" s="77" t="str">
        <f t="shared" si="42"/>
        <v/>
      </c>
      <c r="I934" s="87">
        <v>0</v>
      </c>
      <c r="J934" s="87">
        <v>0</v>
      </c>
      <c r="K934" s="77" t="str">
        <f t="shared" si="43"/>
        <v/>
      </c>
      <c r="L934" s="77" t="str">
        <f t="shared" si="44"/>
        <v/>
      </c>
    </row>
    <row r="935" spans="1:12" x14ac:dyDescent="0.2">
      <c r="A935" s="62" t="s">
        <v>1900</v>
      </c>
      <c r="B935" s="62" t="s">
        <v>1901</v>
      </c>
      <c r="C935" s="62" t="s">
        <v>1378</v>
      </c>
      <c r="D935" s="62" t="s">
        <v>307</v>
      </c>
      <c r="E935" s="62" t="s">
        <v>308</v>
      </c>
      <c r="F935" s="76">
        <v>9.2067499999999997E-3</v>
      </c>
      <c r="G935" s="76">
        <v>5.2278999999999997E-3</v>
      </c>
      <c r="H935" s="77">
        <f t="shared" si="42"/>
        <v>0.76107997475085609</v>
      </c>
      <c r="I935" s="87">
        <v>0</v>
      </c>
      <c r="J935" s="87">
        <v>0</v>
      </c>
      <c r="K935" s="77" t="str">
        <f t="shared" si="43"/>
        <v/>
      </c>
      <c r="L935" s="77">
        <f t="shared" si="44"/>
        <v>0</v>
      </c>
    </row>
    <row r="936" spans="1:12" x14ac:dyDescent="0.2">
      <c r="A936" s="62" t="s">
        <v>785</v>
      </c>
      <c r="B936" s="62" t="s">
        <v>786</v>
      </c>
      <c r="C936" s="62" t="s">
        <v>1227</v>
      </c>
      <c r="D936" s="62" t="s">
        <v>306</v>
      </c>
      <c r="E936" s="62" t="s">
        <v>1438</v>
      </c>
      <c r="F936" s="76">
        <v>1.7528713200000001</v>
      </c>
      <c r="G936" s="76">
        <v>2.3224450000000001E-2</v>
      </c>
      <c r="H936" s="77">
        <f t="shared" si="42"/>
        <v>74.47525646463103</v>
      </c>
      <c r="I936" s="87">
        <v>0</v>
      </c>
      <c r="J936" s="87">
        <v>0</v>
      </c>
      <c r="K936" s="77" t="str">
        <f t="shared" si="43"/>
        <v/>
      </c>
      <c r="L936" s="77">
        <f t="shared" si="44"/>
        <v>0</v>
      </c>
    </row>
    <row r="937" spans="1:12" x14ac:dyDescent="0.2">
      <c r="A937" s="62" t="s">
        <v>1907</v>
      </c>
      <c r="B937" s="62" t="s">
        <v>1908</v>
      </c>
      <c r="C937" s="62" t="s">
        <v>1378</v>
      </c>
      <c r="D937" s="62" t="s">
        <v>307</v>
      </c>
      <c r="E937" s="62" t="s">
        <v>308</v>
      </c>
      <c r="F937" s="76">
        <v>4.1197500000000001E-3</v>
      </c>
      <c r="G937" s="76">
        <v>0</v>
      </c>
      <c r="H937" s="77" t="str">
        <f t="shared" si="42"/>
        <v/>
      </c>
      <c r="I937" s="87">
        <v>0</v>
      </c>
      <c r="J937" s="87">
        <v>0</v>
      </c>
      <c r="K937" s="77" t="str">
        <f t="shared" si="43"/>
        <v/>
      </c>
      <c r="L937" s="77">
        <f t="shared" si="44"/>
        <v>0</v>
      </c>
    </row>
    <row r="938" spans="1:12" x14ac:dyDescent="0.2">
      <c r="A938" s="62" t="s">
        <v>2232</v>
      </c>
      <c r="B938" s="62" t="s">
        <v>1388</v>
      </c>
      <c r="C938" s="62" t="s">
        <v>219</v>
      </c>
      <c r="D938" s="62" t="s">
        <v>1149</v>
      </c>
      <c r="E938" s="62" t="s">
        <v>308</v>
      </c>
      <c r="F938" s="76">
        <v>0.57317144999999992</v>
      </c>
      <c r="G938" s="76">
        <v>0</v>
      </c>
      <c r="H938" s="77" t="str">
        <f t="shared" si="42"/>
        <v/>
      </c>
      <c r="I938" s="87">
        <v>0</v>
      </c>
      <c r="J938" s="87">
        <v>0</v>
      </c>
      <c r="K938" s="77" t="str">
        <f t="shared" si="43"/>
        <v/>
      </c>
      <c r="L938" s="77">
        <f t="shared" si="44"/>
        <v>0</v>
      </c>
    </row>
    <row r="939" spans="1:12" x14ac:dyDescent="0.2">
      <c r="A939" s="62" t="s">
        <v>2714</v>
      </c>
      <c r="B939" s="62" t="s">
        <v>275</v>
      </c>
      <c r="C939" s="62" t="s">
        <v>1226</v>
      </c>
      <c r="D939" s="62" t="s">
        <v>306</v>
      </c>
      <c r="E939" s="62" t="s">
        <v>1438</v>
      </c>
      <c r="F939" s="76">
        <v>2.5291718100000002</v>
      </c>
      <c r="G939" s="76">
        <v>2.1826357299999999</v>
      </c>
      <c r="H939" s="77">
        <f t="shared" si="42"/>
        <v>0.1587695441969148</v>
      </c>
      <c r="I939" s="87">
        <v>0</v>
      </c>
      <c r="J939" s="87">
        <v>0</v>
      </c>
      <c r="K939" s="77" t="str">
        <f t="shared" si="43"/>
        <v/>
      </c>
      <c r="L939" s="77">
        <f t="shared" si="44"/>
        <v>0</v>
      </c>
    </row>
    <row r="940" spans="1:12" x14ac:dyDescent="0.2">
      <c r="A940" s="62" t="s">
        <v>2624</v>
      </c>
      <c r="B940" s="62" t="s">
        <v>1393</v>
      </c>
      <c r="C940" s="62" t="s">
        <v>1226</v>
      </c>
      <c r="D940" s="62" t="s">
        <v>306</v>
      </c>
      <c r="E940" s="62" t="s">
        <v>1438</v>
      </c>
      <c r="F940" s="76">
        <v>2.0460299999999999E-3</v>
      </c>
      <c r="G940" s="76">
        <v>2.7105195750000002</v>
      </c>
      <c r="H940" s="77">
        <f t="shared" si="42"/>
        <v>-0.9992451521033564</v>
      </c>
      <c r="I940" s="87">
        <v>0</v>
      </c>
      <c r="J940" s="87">
        <v>0</v>
      </c>
      <c r="K940" s="77" t="str">
        <f t="shared" si="43"/>
        <v/>
      </c>
      <c r="L940" s="77">
        <f t="shared" si="44"/>
        <v>0</v>
      </c>
    </row>
    <row r="941" spans="1:12" x14ac:dyDescent="0.2">
      <c r="A941" s="62" t="s">
        <v>2672</v>
      </c>
      <c r="B941" s="62" t="s">
        <v>1338</v>
      </c>
      <c r="C941" s="62" t="s">
        <v>1231</v>
      </c>
      <c r="D941" s="62" t="s">
        <v>307</v>
      </c>
      <c r="E941" s="62" t="s">
        <v>308</v>
      </c>
      <c r="F941" s="76">
        <v>0</v>
      </c>
      <c r="G941" s="76">
        <v>5.0107499999999996E-3</v>
      </c>
      <c r="H941" s="77">
        <f t="shared" si="42"/>
        <v>-1</v>
      </c>
      <c r="I941" s="87">
        <v>0</v>
      </c>
      <c r="J941" s="87">
        <v>0</v>
      </c>
      <c r="K941" s="77" t="str">
        <f t="shared" si="43"/>
        <v/>
      </c>
      <c r="L941" s="77" t="str">
        <f t="shared" si="44"/>
        <v/>
      </c>
    </row>
    <row r="942" spans="1:12" x14ac:dyDescent="0.2">
      <c r="A942" s="62" t="s">
        <v>1851</v>
      </c>
      <c r="B942" s="62" t="s">
        <v>1852</v>
      </c>
      <c r="C942" s="62" t="s">
        <v>1232</v>
      </c>
      <c r="D942" s="62" t="s">
        <v>306</v>
      </c>
      <c r="E942" s="62" t="s">
        <v>1438</v>
      </c>
      <c r="F942" s="76">
        <v>1.1186979999999999E-2</v>
      </c>
      <c r="G942" s="76">
        <v>1.0442180000000001E-2</v>
      </c>
      <c r="H942" s="77">
        <f t="shared" si="42"/>
        <v>7.1326102403904024E-2</v>
      </c>
      <c r="I942" s="87">
        <v>0</v>
      </c>
      <c r="J942" s="87">
        <v>0</v>
      </c>
      <c r="K942" s="77" t="str">
        <f t="shared" si="43"/>
        <v/>
      </c>
      <c r="L942" s="77">
        <f t="shared" si="44"/>
        <v>0</v>
      </c>
    </row>
    <row r="943" spans="1:12" x14ac:dyDescent="0.2">
      <c r="A943" s="62" t="s">
        <v>2702</v>
      </c>
      <c r="B943" s="62" t="s">
        <v>2170</v>
      </c>
      <c r="C943" s="62" t="s">
        <v>1231</v>
      </c>
      <c r="D943" s="62" t="s">
        <v>1149</v>
      </c>
      <c r="E943" s="62" t="s">
        <v>308</v>
      </c>
      <c r="F943" s="76">
        <v>9.0377000000000009E-3</v>
      </c>
      <c r="G943" s="76">
        <v>0</v>
      </c>
      <c r="H943" s="77" t="str">
        <f t="shared" si="42"/>
        <v/>
      </c>
      <c r="I943" s="87">
        <v>0</v>
      </c>
      <c r="J943" s="87">
        <v>0</v>
      </c>
      <c r="K943" s="77" t="str">
        <f t="shared" si="43"/>
        <v/>
      </c>
      <c r="L943" s="77">
        <f t="shared" si="44"/>
        <v>0</v>
      </c>
    </row>
    <row r="944" spans="1:12" x14ac:dyDescent="0.2">
      <c r="A944" s="62" t="s">
        <v>1919</v>
      </c>
      <c r="B944" s="62" t="s">
        <v>1920</v>
      </c>
      <c r="C944" s="62" t="s">
        <v>1378</v>
      </c>
      <c r="D944" s="62" t="s">
        <v>307</v>
      </c>
      <c r="E944" s="62" t="s">
        <v>308</v>
      </c>
      <c r="F944" s="76">
        <v>4.1912000000000003</v>
      </c>
      <c r="G944" s="76">
        <v>2.4797756</v>
      </c>
      <c r="H944" s="77">
        <f t="shared" si="42"/>
        <v>0.69015293157977697</v>
      </c>
      <c r="I944" s="87">
        <v>0</v>
      </c>
      <c r="J944" s="87">
        <v>0</v>
      </c>
      <c r="K944" s="77" t="str">
        <f t="shared" si="43"/>
        <v/>
      </c>
      <c r="L944" s="77">
        <f t="shared" si="44"/>
        <v>0</v>
      </c>
    </row>
    <row r="945" spans="1:12" x14ac:dyDescent="0.2">
      <c r="A945" s="62" t="s">
        <v>1573</v>
      </c>
      <c r="B945" s="62" t="s">
        <v>678</v>
      </c>
      <c r="C945" s="62" t="s">
        <v>1227</v>
      </c>
      <c r="D945" s="62" t="s">
        <v>306</v>
      </c>
      <c r="E945" s="62" t="s">
        <v>1438</v>
      </c>
      <c r="F945" s="76">
        <v>1.2559537599999999</v>
      </c>
      <c r="G945" s="76">
        <v>0.74876706000000004</v>
      </c>
      <c r="H945" s="77">
        <f t="shared" si="42"/>
        <v>0.67736246303356329</v>
      </c>
      <c r="I945" s="87">
        <v>0</v>
      </c>
      <c r="J945" s="87">
        <v>0</v>
      </c>
      <c r="K945" s="77" t="str">
        <f t="shared" si="43"/>
        <v/>
      </c>
      <c r="L945" s="77">
        <f t="shared" si="44"/>
        <v>0</v>
      </c>
    </row>
    <row r="946" spans="1:12" x14ac:dyDescent="0.2">
      <c r="A946" s="62" t="s">
        <v>486</v>
      </c>
      <c r="B946" s="62" t="s">
        <v>497</v>
      </c>
      <c r="C946" s="62" t="s">
        <v>1232</v>
      </c>
      <c r="D946" s="62" t="s">
        <v>306</v>
      </c>
      <c r="E946" s="62" t="s">
        <v>1438</v>
      </c>
      <c r="F946" s="76">
        <v>6.3386289999999998E-2</v>
      </c>
      <c r="G946" s="76">
        <v>0.18060895000000002</v>
      </c>
      <c r="H946" s="77">
        <f t="shared" si="42"/>
        <v>-0.64904125736847484</v>
      </c>
      <c r="I946" s="87">
        <v>0</v>
      </c>
      <c r="J946" s="87">
        <v>0</v>
      </c>
      <c r="K946" s="77" t="str">
        <f t="shared" si="43"/>
        <v/>
      </c>
      <c r="L946" s="77">
        <f t="shared" si="44"/>
        <v>0</v>
      </c>
    </row>
    <row r="947" spans="1:12" x14ac:dyDescent="0.2">
      <c r="A947" s="62" t="s">
        <v>1915</v>
      </c>
      <c r="B947" s="62" t="s">
        <v>1916</v>
      </c>
      <c r="C947" s="62" t="s">
        <v>1378</v>
      </c>
      <c r="D947" s="62" t="s">
        <v>307</v>
      </c>
      <c r="E947" s="62" t="s">
        <v>308</v>
      </c>
      <c r="F947" s="76">
        <v>1.0122353100000001</v>
      </c>
      <c r="G947" s="76">
        <v>0.41847023999999999</v>
      </c>
      <c r="H947" s="77">
        <f t="shared" si="42"/>
        <v>1.4188943758581258</v>
      </c>
      <c r="I947" s="87">
        <v>0</v>
      </c>
      <c r="J947" s="87">
        <v>0</v>
      </c>
      <c r="K947" s="77" t="str">
        <f t="shared" si="43"/>
        <v/>
      </c>
      <c r="L947" s="77">
        <f t="shared" si="44"/>
        <v>0</v>
      </c>
    </row>
    <row r="948" spans="1:12" x14ac:dyDescent="0.2">
      <c r="A948" s="62" t="s">
        <v>1236</v>
      </c>
      <c r="B948" s="62" t="s">
        <v>1237</v>
      </c>
      <c r="C948" s="62" t="s">
        <v>1227</v>
      </c>
      <c r="D948" s="62" t="s">
        <v>306</v>
      </c>
      <c r="E948" s="62" t="s">
        <v>1438</v>
      </c>
      <c r="F948" s="76">
        <v>1.9467000000000002E-2</v>
      </c>
      <c r="G948" s="76">
        <v>3.4835999999999999E-2</v>
      </c>
      <c r="H948" s="77">
        <f t="shared" si="42"/>
        <v>-0.44118153634171542</v>
      </c>
      <c r="I948" s="87">
        <v>0</v>
      </c>
      <c r="J948" s="87">
        <v>0</v>
      </c>
      <c r="K948" s="77" t="str">
        <f t="shared" si="43"/>
        <v/>
      </c>
      <c r="L948" s="77">
        <f t="shared" si="44"/>
        <v>0</v>
      </c>
    </row>
    <row r="949" spans="1:12" x14ac:dyDescent="0.2">
      <c r="A949" s="62" t="s">
        <v>2758</v>
      </c>
      <c r="B949" s="62" t="s">
        <v>64</v>
      </c>
      <c r="C949" s="62" t="s">
        <v>2780</v>
      </c>
      <c r="D949" s="62" t="s">
        <v>307</v>
      </c>
      <c r="E949" s="62" t="s">
        <v>308</v>
      </c>
      <c r="F949" s="76">
        <v>22.937925</v>
      </c>
      <c r="G949" s="76">
        <v>9.9546216950000002</v>
      </c>
      <c r="H949" s="77">
        <f t="shared" si="42"/>
        <v>1.3042487904408504</v>
      </c>
      <c r="I949" s="87">
        <v>0</v>
      </c>
      <c r="J949" s="87">
        <v>0</v>
      </c>
      <c r="K949" s="77" t="str">
        <f t="shared" si="43"/>
        <v/>
      </c>
      <c r="L949" s="77">
        <f t="shared" si="44"/>
        <v>0</v>
      </c>
    </row>
    <row r="950" spans="1:12" x14ac:dyDescent="0.2">
      <c r="A950" s="62" t="s">
        <v>2718</v>
      </c>
      <c r="B950" s="62" t="s">
        <v>277</v>
      </c>
      <c r="C950" s="62" t="s">
        <v>1226</v>
      </c>
      <c r="D950" s="62" t="s">
        <v>306</v>
      </c>
      <c r="E950" s="62" t="s">
        <v>1438</v>
      </c>
      <c r="F950" s="76">
        <v>0</v>
      </c>
      <c r="G950" s="76">
        <v>0</v>
      </c>
      <c r="H950" s="77" t="str">
        <f t="shared" si="42"/>
        <v/>
      </c>
      <c r="I950" s="87">
        <v>0</v>
      </c>
      <c r="J950" s="87">
        <v>0</v>
      </c>
      <c r="K950" s="77" t="str">
        <f t="shared" si="43"/>
        <v/>
      </c>
      <c r="L950" s="77" t="str">
        <f t="shared" si="44"/>
        <v/>
      </c>
    </row>
    <row r="951" spans="1:12" x14ac:dyDescent="0.2">
      <c r="A951" s="62" t="s">
        <v>415</v>
      </c>
      <c r="B951" s="62" t="s">
        <v>416</v>
      </c>
      <c r="C951" s="62" t="s">
        <v>433</v>
      </c>
      <c r="D951" s="62" t="s">
        <v>1149</v>
      </c>
      <c r="E951" s="62" t="s">
        <v>308</v>
      </c>
      <c r="F951" s="76">
        <v>3.6197400000000005E-2</v>
      </c>
      <c r="G951" s="76">
        <v>1.9237669999999998E-2</v>
      </c>
      <c r="H951" s="77">
        <f t="shared" si="42"/>
        <v>0.88158961038421002</v>
      </c>
      <c r="I951" s="87">
        <v>0</v>
      </c>
      <c r="J951" s="87">
        <v>0</v>
      </c>
      <c r="K951" s="77" t="str">
        <f t="shared" si="43"/>
        <v/>
      </c>
      <c r="L951" s="77">
        <f t="shared" si="44"/>
        <v>0</v>
      </c>
    </row>
    <row r="952" spans="1:12" x14ac:dyDescent="0.2">
      <c r="A952" s="62" t="s">
        <v>1492</v>
      </c>
      <c r="B952" s="62" t="s">
        <v>1482</v>
      </c>
      <c r="C952" s="62" t="s">
        <v>1378</v>
      </c>
      <c r="D952" s="62" t="s">
        <v>307</v>
      </c>
      <c r="E952" s="62" t="s">
        <v>308</v>
      </c>
      <c r="F952" s="76">
        <v>1.0913639999999999E-2</v>
      </c>
      <c r="G952" s="76">
        <v>0</v>
      </c>
      <c r="H952" s="77" t="str">
        <f t="shared" si="42"/>
        <v/>
      </c>
      <c r="I952" s="87">
        <v>0</v>
      </c>
      <c r="J952" s="87">
        <v>0</v>
      </c>
      <c r="K952" s="77" t="str">
        <f t="shared" si="43"/>
        <v/>
      </c>
      <c r="L952" s="77">
        <f t="shared" si="44"/>
        <v>0</v>
      </c>
    </row>
    <row r="953" spans="1:12" x14ac:dyDescent="0.2">
      <c r="A953" s="62" t="s">
        <v>2719</v>
      </c>
      <c r="B953" s="62" t="s">
        <v>2176</v>
      </c>
      <c r="C953" s="62" t="s">
        <v>1231</v>
      </c>
      <c r="D953" s="62" t="s">
        <v>1149</v>
      </c>
      <c r="E953" s="62" t="s">
        <v>308</v>
      </c>
      <c r="F953" s="76">
        <v>6.9851099999999999E-2</v>
      </c>
      <c r="G953" s="76">
        <v>0.13943853</v>
      </c>
      <c r="H953" s="77">
        <f t="shared" si="42"/>
        <v>-0.49905452961961094</v>
      </c>
      <c r="I953" s="87">
        <v>0</v>
      </c>
      <c r="J953" s="87">
        <v>0</v>
      </c>
      <c r="K953" s="77" t="str">
        <f t="shared" si="43"/>
        <v/>
      </c>
      <c r="L953" s="77">
        <f t="shared" si="44"/>
        <v>0</v>
      </c>
    </row>
    <row r="954" spans="1:12" x14ac:dyDescent="0.2">
      <c r="A954" s="62" t="s">
        <v>2643</v>
      </c>
      <c r="B954" s="62" t="s">
        <v>1373</v>
      </c>
      <c r="C954" s="62" t="s">
        <v>1226</v>
      </c>
      <c r="D954" s="62" t="s">
        <v>306</v>
      </c>
      <c r="E954" s="62" t="s">
        <v>1438</v>
      </c>
      <c r="F954" s="76">
        <v>2.65624591</v>
      </c>
      <c r="G954" s="76">
        <v>1.3877480200000001</v>
      </c>
      <c r="H954" s="77">
        <f t="shared" si="42"/>
        <v>0.91406932074023062</v>
      </c>
      <c r="I954" s="87">
        <v>0</v>
      </c>
      <c r="J954" s="87">
        <v>0</v>
      </c>
      <c r="K954" s="77" t="str">
        <f t="shared" si="43"/>
        <v/>
      </c>
      <c r="L954" s="77">
        <f t="shared" si="44"/>
        <v>0</v>
      </c>
    </row>
    <row r="955" spans="1:12" x14ac:dyDescent="0.2">
      <c r="A955" s="62" t="s">
        <v>2163</v>
      </c>
      <c r="B955" s="62" t="s">
        <v>2146</v>
      </c>
      <c r="C955" s="62" t="s">
        <v>1378</v>
      </c>
      <c r="D955" s="62" t="s">
        <v>306</v>
      </c>
      <c r="E955" s="62" t="s">
        <v>1438</v>
      </c>
      <c r="F955" s="76">
        <v>0</v>
      </c>
      <c r="G955" s="76">
        <v>4.2212599999999996E-2</v>
      </c>
      <c r="H955" s="77">
        <f t="shared" si="42"/>
        <v>-1</v>
      </c>
      <c r="I955" s="87">
        <v>0</v>
      </c>
      <c r="J955" s="87">
        <v>0</v>
      </c>
      <c r="K955" s="77" t="str">
        <f t="shared" si="43"/>
        <v/>
      </c>
      <c r="L955" s="77" t="str">
        <f t="shared" si="44"/>
        <v/>
      </c>
    </row>
    <row r="956" spans="1:12" x14ac:dyDescent="0.2">
      <c r="A956" s="62" t="s">
        <v>2695</v>
      </c>
      <c r="B956" s="62" t="s">
        <v>2065</v>
      </c>
      <c r="C956" s="62" t="s">
        <v>1231</v>
      </c>
      <c r="D956" s="62" t="s">
        <v>307</v>
      </c>
      <c r="E956" s="62" t="s">
        <v>1438</v>
      </c>
      <c r="F956" s="76">
        <v>6.0026929999999999E-2</v>
      </c>
      <c r="G956" s="76">
        <v>7.2289479999999989E-2</v>
      </c>
      <c r="H956" s="77">
        <f t="shared" si="42"/>
        <v>-0.16963118284984191</v>
      </c>
      <c r="I956" s="87">
        <v>0</v>
      </c>
      <c r="J956" s="87">
        <v>0</v>
      </c>
      <c r="K956" s="77" t="str">
        <f t="shared" si="43"/>
        <v/>
      </c>
      <c r="L956" s="77">
        <f t="shared" si="44"/>
        <v>0</v>
      </c>
    </row>
    <row r="957" spans="1:12" x14ac:dyDescent="0.2">
      <c r="A957" s="62" t="s">
        <v>2569</v>
      </c>
      <c r="B957" s="62" t="s">
        <v>1370</v>
      </c>
      <c r="C957" s="62" t="s">
        <v>1226</v>
      </c>
      <c r="D957" s="62" t="s">
        <v>306</v>
      </c>
      <c r="E957" s="62" t="s">
        <v>1438</v>
      </c>
      <c r="F957" s="76">
        <v>5.67865695875226</v>
      </c>
      <c r="G957" s="76">
        <v>5.8832088031001692</v>
      </c>
      <c r="H957" s="77">
        <f t="shared" si="42"/>
        <v>-3.4768754806071223E-2</v>
      </c>
      <c r="I957" s="87">
        <v>0</v>
      </c>
      <c r="J957" s="87">
        <v>0</v>
      </c>
      <c r="K957" s="77" t="str">
        <f t="shared" si="43"/>
        <v/>
      </c>
      <c r="L957" s="77">
        <f t="shared" si="44"/>
        <v>0</v>
      </c>
    </row>
    <row r="958" spans="1:12" x14ac:dyDescent="0.2">
      <c r="A958" s="62" t="s">
        <v>239</v>
      </c>
      <c r="B958" s="62" t="s">
        <v>240</v>
      </c>
      <c r="C958" s="62" t="s">
        <v>1378</v>
      </c>
      <c r="D958" s="62" t="s">
        <v>307</v>
      </c>
      <c r="E958" s="62" t="s">
        <v>308</v>
      </c>
      <c r="F958" s="76">
        <v>0.34337505000000001</v>
      </c>
      <c r="G958" s="76">
        <v>0.83195363</v>
      </c>
      <c r="H958" s="77">
        <f t="shared" si="42"/>
        <v>-0.58726660042339129</v>
      </c>
      <c r="I958" s="87">
        <v>0</v>
      </c>
      <c r="J958" s="87">
        <v>0</v>
      </c>
      <c r="K958" s="77" t="str">
        <f t="shared" si="43"/>
        <v/>
      </c>
      <c r="L958" s="77">
        <f t="shared" si="44"/>
        <v>0</v>
      </c>
    </row>
    <row r="959" spans="1:12" x14ac:dyDescent="0.2">
      <c r="A959" s="62" t="s">
        <v>309</v>
      </c>
      <c r="B959" s="62" t="s">
        <v>310</v>
      </c>
      <c r="C959" s="62" t="s">
        <v>1227</v>
      </c>
      <c r="D959" s="62" t="s">
        <v>306</v>
      </c>
      <c r="E959" s="62" t="s">
        <v>1438</v>
      </c>
      <c r="F959" s="76">
        <v>0.508684523</v>
      </c>
      <c r="G959" s="76">
        <v>1.5462200000000001E-3</v>
      </c>
      <c r="H959" s="77" t="str">
        <f t="shared" si="42"/>
        <v/>
      </c>
      <c r="I959" s="87">
        <v>0</v>
      </c>
      <c r="J959" s="87">
        <v>0</v>
      </c>
      <c r="K959" s="77" t="str">
        <f t="shared" si="43"/>
        <v/>
      </c>
      <c r="L959" s="77">
        <f t="shared" si="44"/>
        <v>0</v>
      </c>
    </row>
    <row r="960" spans="1:12" x14ac:dyDescent="0.2">
      <c r="A960" s="62" t="s">
        <v>425</v>
      </c>
      <c r="B960" s="62" t="s">
        <v>426</v>
      </c>
      <c r="C960" s="62" t="s">
        <v>433</v>
      </c>
      <c r="D960" s="62" t="s">
        <v>1149</v>
      </c>
      <c r="E960" s="62" t="s">
        <v>308</v>
      </c>
      <c r="F960" s="76">
        <v>0.26039600000000002</v>
      </c>
      <c r="G960" s="76">
        <v>2.5177999999999999E-2</v>
      </c>
      <c r="H960" s="77">
        <f t="shared" si="42"/>
        <v>9.342203511001669</v>
      </c>
      <c r="I960" s="87">
        <v>0</v>
      </c>
      <c r="J960" s="87">
        <v>0</v>
      </c>
      <c r="K960" s="77" t="str">
        <f t="shared" si="43"/>
        <v/>
      </c>
      <c r="L960" s="77">
        <f t="shared" si="44"/>
        <v>0</v>
      </c>
    </row>
    <row r="961" spans="1:12" x14ac:dyDescent="0.2">
      <c r="A961" s="62" t="s">
        <v>2698</v>
      </c>
      <c r="B961" s="62" t="s">
        <v>741</v>
      </c>
      <c r="C961" s="62" t="s">
        <v>1231</v>
      </c>
      <c r="D961" s="62" t="s">
        <v>307</v>
      </c>
      <c r="E961" s="62" t="s">
        <v>308</v>
      </c>
      <c r="F961" s="76">
        <v>0.19532099999999999</v>
      </c>
      <c r="G961" s="76">
        <v>0.39905253999999996</v>
      </c>
      <c r="H961" s="77">
        <f t="shared" si="42"/>
        <v>-0.51053813615620636</v>
      </c>
      <c r="I961" s="87">
        <v>0</v>
      </c>
      <c r="J961" s="87">
        <v>0</v>
      </c>
      <c r="K961" s="77" t="str">
        <f t="shared" si="43"/>
        <v/>
      </c>
      <c r="L961" s="77">
        <f t="shared" si="44"/>
        <v>0</v>
      </c>
    </row>
    <row r="962" spans="1:12" x14ac:dyDescent="0.2">
      <c r="A962" s="62" t="s">
        <v>2711</v>
      </c>
      <c r="B962" s="62" t="s">
        <v>278</v>
      </c>
      <c r="C962" s="62" t="s">
        <v>1226</v>
      </c>
      <c r="D962" s="62" t="s">
        <v>306</v>
      </c>
      <c r="E962" s="62" t="s">
        <v>1438</v>
      </c>
      <c r="F962" s="76">
        <v>1.1127075399999999</v>
      </c>
      <c r="G962" s="76">
        <v>0</v>
      </c>
      <c r="H962" s="77" t="str">
        <f t="shared" si="42"/>
        <v/>
      </c>
      <c r="I962" s="87">
        <v>0</v>
      </c>
      <c r="J962" s="87">
        <v>0</v>
      </c>
      <c r="K962" s="77" t="str">
        <f t="shared" si="43"/>
        <v/>
      </c>
      <c r="L962" s="77">
        <f t="shared" si="44"/>
        <v>0</v>
      </c>
    </row>
    <row r="963" spans="1:12" x14ac:dyDescent="0.2">
      <c r="A963" s="62" t="s">
        <v>2168</v>
      </c>
      <c r="B963" s="62" t="s">
        <v>2148</v>
      </c>
      <c r="C963" s="62" t="s">
        <v>1378</v>
      </c>
      <c r="D963" s="62" t="s">
        <v>306</v>
      </c>
      <c r="E963" s="62" t="s">
        <v>1438</v>
      </c>
      <c r="F963" s="76">
        <v>0.46075938</v>
      </c>
      <c r="G963" s="76">
        <v>0.32232100000000002</v>
      </c>
      <c r="H963" s="77">
        <f t="shared" si="42"/>
        <v>0.42950468632202043</v>
      </c>
      <c r="I963" s="87">
        <v>0</v>
      </c>
      <c r="J963" s="87">
        <v>0</v>
      </c>
      <c r="K963" s="77" t="str">
        <f t="shared" si="43"/>
        <v/>
      </c>
      <c r="L963" s="77">
        <f t="shared" si="44"/>
        <v>0</v>
      </c>
    </row>
    <row r="964" spans="1:12" x14ac:dyDescent="0.2">
      <c r="A964" s="62" t="s">
        <v>2686</v>
      </c>
      <c r="B964" s="62" t="s">
        <v>1367</v>
      </c>
      <c r="C964" s="62" t="s">
        <v>1226</v>
      </c>
      <c r="D964" s="62" t="s">
        <v>306</v>
      </c>
      <c r="E964" s="62" t="s">
        <v>1438</v>
      </c>
      <c r="F964" s="76">
        <v>0.48163590000000001</v>
      </c>
      <c r="G964" s="76">
        <v>4.7666899999999996E-3</v>
      </c>
      <c r="H964" s="77" t="str">
        <f t="shared" si="42"/>
        <v/>
      </c>
      <c r="I964" s="87">
        <v>0</v>
      </c>
      <c r="J964" s="87">
        <v>0</v>
      </c>
      <c r="K964" s="77" t="str">
        <f t="shared" si="43"/>
        <v/>
      </c>
      <c r="L964" s="77">
        <f t="shared" si="44"/>
        <v>0</v>
      </c>
    </row>
    <row r="965" spans="1:12" x14ac:dyDescent="0.2">
      <c r="A965" s="62" t="s">
        <v>1600</v>
      </c>
      <c r="B965" s="62" t="s">
        <v>1599</v>
      </c>
      <c r="C965" s="62" t="s">
        <v>1378</v>
      </c>
      <c r="D965" s="62" t="s">
        <v>307</v>
      </c>
      <c r="E965" s="62" t="s">
        <v>308</v>
      </c>
      <c r="F965" s="76">
        <v>9.1992240000000003E-2</v>
      </c>
      <c r="G965" s="76">
        <v>7.1927850000000002E-2</v>
      </c>
      <c r="H965" s="77">
        <f t="shared" si="42"/>
        <v>0.27895161609863228</v>
      </c>
      <c r="I965" s="87">
        <v>0</v>
      </c>
      <c r="J965" s="87">
        <v>0</v>
      </c>
      <c r="K965" s="77" t="str">
        <f t="shared" si="43"/>
        <v/>
      </c>
      <c r="L965" s="77">
        <f t="shared" si="44"/>
        <v>0</v>
      </c>
    </row>
    <row r="966" spans="1:12" x14ac:dyDescent="0.2">
      <c r="A966" s="62" t="s">
        <v>2725</v>
      </c>
      <c r="B966" s="62" t="s">
        <v>2171</v>
      </c>
      <c r="C966" s="62" t="s">
        <v>1231</v>
      </c>
      <c r="D966" s="62" t="s">
        <v>1149</v>
      </c>
      <c r="E966" s="62" t="s">
        <v>308</v>
      </c>
      <c r="F966" s="76">
        <v>0</v>
      </c>
      <c r="G966" s="76">
        <v>2.3978000000000002</v>
      </c>
      <c r="H966" s="77">
        <f t="shared" si="42"/>
        <v>-1</v>
      </c>
      <c r="I966" s="87">
        <v>0</v>
      </c>
      <c r="J966" s="87">
        <v>0</v>
      </c>
      <c r="K966" s="77" t="str">
        <f t="shared" si="43"/>
        <v/>
      </c>
      <c r="L966" s="77" t="str">
        <f t="shared" si="44"/>
        <v/>
      </c>
    </row>
    <row r="967" spans="1:12" x14ac:dyDescent="0.2">
      <c r="A967" s="62" t="s">
        <v>2088</v>
      </c>
      <c r="B967" s="62" t="s">
        <v>2089</v>
      </c>
      <c r="C967" s="62" t="s">
        <v>1232</v>
      </c>
      <c r="D967" s="62" t="s">
        <v>306</v>
      </c>
      <c r="E967" s="62" t="s">
        <v>1438</v>
      </c>
      <c r="F967" s="76">
        <v>4.8800179999999999E-2</v>
      </c>
      <c r="G967" s="76">
        <v>2.24091E-3</v>
      </c>
      <c r="H967" s="77">
        <f t="shared" ref="H967:H1030" si="45">IF(ISERROR(F967/G967-1),"",IF((F967/G967-1)&gt;10000%,"",F967/G967-1))</f>
        <v>20.776947757830523</v>
      </c>
      <c r="I967" s="87">
        <v>0</v>
      </c>
      <c r="J967" s="87">
        <v>0</v>
      </c>
      <c r="K967" s="77" t="str">
        <f t="shared" ref="K967:K1030" si="46">IF(ISERROR(I967/J967-1),"",IF((I967/J967-1)&gt;10000%,"",I967/J967-1))</f>
        <v/>
      </c>
      <c r="L967" s="77">
        <f t="shared" ref="L967:L1030" si="47">IF(ISERROR(I967/F967),"",IF(I967/F967&gt;10000%,"",I967/F967))</f>
        <v>0</v>
      </c>
    </row>
    <row r="968" spans="1:12" x14ac:dyDescent="0.2">
      <c r="A968" s="62" t="s">
        <v>1602</v>
      </c>
      <c r="B968" s="62" t="s">
        <v>1601</v>
      </c>
      <c r="C968" s="62" t="s">
        <v>1378</v>
      </c>
      <c r="D968" s="62" t="s">
        <v>307</v>
      </c>
      <c r="E968" s="62" t="s">
        <v>308</v>
      </c>
      <c r="F968" s="76">
        <v>1.0449370000000001E-2</v>
      </c>
      <c r="G968" s="76">
        <v>9.3253420000000004E-2</v>
      </c>
      <c r="H968" s="77">
        <f t="shared" si="45"/>
        <v>-0.88794652249751271</v>
      </c>
      <c r="I968" s="87">
        <v>0</v>
      </c>
      <c r="J968" s="87">
        <v>0</v>
      </c>
      <c r="K968" s="77" t="str">
        <f t="shared" si="46"/>
        <v/>
      </c>
      <c r="L968" s="77">
        <f t="shared" si="47"/>
        <v>0</v>
      </c>
    </row>
    <row r="969" spans="1:12" x14ac:dyDescent="0.2">
      <c r="A969" s="62" t="s">
        <v>1497</v>
      </c>
      <c r="B969" s="62" t="s">
        <v>1487</v>
      </c>
      <c r="C969" s="62" t="s">
        <v>1378</v>
      </c>
      <c r="D969" s="62" t="s">
        <v>307</v>
      </c>
      <c r="E969" s="62" t="s">
        <v>308</v>
      </c>
      <c r="F969" s="76">
        <v>0.51131579999999999</v>
      </c>
      <c r="G969" s="76">
        <v>0.22337142999999998</v>
      </c>
      <c r="H969" s="77">
        <f t="shared" si="45"/>
        <v>1.2890832547385314</v>
      </c>
      <c r="I969" s="87">
        <v>0</v>
      </c>
      <c r="J969" s="87">
        <v>0</v>
      </c>
      <c r="K969" s="77" t="str">
        <f t="shared" si="46"/>
        <v/>
      </c>
      <c r="L969" s="77">
        <f t="shared" si="47"/>
        <v>0</v>
      </c>
    </row>
    <row r="970" spans="1:12" x14ac:dyDescent="0.2">
      <c r="A970" s="62" t="s">
        <v>1997</v>
      </c>
      <c r="B970" s="62" t="s">
        <v>1998</v>
      </c>
      <c r="C970" s="62" t="s">
        <v>1232</v>
      </c>
      <c r="D970" s="62" t="s">
        <v>306</v>
      </c>
      <c r="E970" s="62" t="s">
        <v>1438</v>
      </c>
      <c r="F970" s="76">
        <v>0.12708483000000001</v>
      </c>
      <c r="G970" s="76">
        <v>3.2822399999999996E-3</v>
      </c>
      <c r="H970" s="77">
        <f t="shared" si="45"/>
        <v>37.718932801988892</v>
      </c>
      <c r="I970" s="87">
        <v>0</v>
      </c>
      <c r="J970" s="87">
        <v>0</v>
      </c>
      <c r="K970" s="77" t="str">
        <f t="shared" si="46"/>
        <v/>
      </c>
      <c r="L970" s="77">
        <f t="shared" si="47"/>
        <v>0</v>
      </c>
    </row>
    <row r="971" spans="1:12" x14ac:dyDescent="0.2">
      <c r="A971" s="62" t="s">
        <v>2094</v>
      </c>
      <c r="B971" s="62" t="s">
        <v>2095</v>
      </c>
      <c r="C971" s="62" t="s">
        <v>1232</v>
      </c>
      <c r="D971" s="62" t="s">
        <v>306</v>
      </c>
      <c r="E971" s="62" t="s">
        <v>1438</v>
      </c>
      <c r="F971" s="76">
        <v>0</v>
      </c>
      <c r="G971" s="76">
        <v>0</v>
      </c>
      <c r="H971" s="77" t="str">
        <f t="shared" si="45"/>
        <v/>
      </c>
      <c r="I971" s="87">
        <v>0</v>
      </c>
      <c r="J971" s="87">
        <v>0</v>
      </c>
      <c r="K971" s="77" t="str">
        <f t="shared" si="46"/>
        <v/>
      </c>
      <c r="L971" s="77" t="str">
        <f t="shared" si="47"/>
        <v/>
      </c>
    </row>
    <row r="972" spans="1:12" x14ac:dyDescent="0.2">
      <c r="A972" s="62" t="s">
        <v>377</v>
      </c>
      <c r="B972" s="62" t="s">
        <v>1361</v>
      </c>
      <c r="C972" s="62" t="s">
        <v>1227</v>
      </c>
      <c r="D972" s="62" t="s">
        <v>306</v>
      </c>
      <c r="E972" s="62" t="s">
        <v>1438</v>
      </c>
      <c r="F972" s="76">
        <v>4.2092000000000003E-4</v>
      </c>
      <c r="G972" s="76">
        <v>2.1146000000000001E-4</v>
      </c>
      <c r="H972" s="77">
        <f t="shared" si="45"/>
        <v>0.990541946467417</v>
      </c>
      <c r="I972" s="87">
        <v>0</v>
      </c>
      <c r="J972" s="87">
        <v>0</v>
      </c>
      <c r="K972" s="77" t="str">
        <f t="shared" si="46"/>
        <v/>
      </c>
      <c r="L972" s="77">
        <f t="shared" si="47"/>
        <v>0</v>
      </c>
    </row>
    <row r="973" spans="1:12" x14ac:dyDescent="0.2">
      <c r="A973" s="62" t="s">
        <v>2699</v>
      </c>
      <c r="B973" s="62" t="s">
        <v>2172</v>
      </c>
      <c r="C973" s="62" t="s">
        <v>1231</v>
      </c>
      <c r="D973" s="62" t="s">
        <v>1149</v>
      </c>
      <c r="E973" s="62" t="s">
        <v>308</v>
      </c>
      <c r="F973" s="76">
        <v>4.9607999999999999E-2</v>
      </c>
      <c r="G973" s="76">
        <v>2.9253700000000001E-2</v>
      </c>
      <c r="H973" s="77">
        <f t="shared" si="45"/>
        <v>0.69578549038241322</v>
      </c>
      <c r="I973" s="87">
        <v>0</v>
      </c>
      <c r="J973" s="87">
        <v>0</v>
      </c>
      <c r="K973" s="77" t="str">
        <f t="shared" si="46"/>
        <v/>
      </c>
      <c r="L973" s="77">
        <f t="shared" si="47"/>
        <v>0</v>
      </c>
    </row>
    <row r="974" spans="1:12" x14ac:dyDescent="0.2">
      <c r="A974" s="62" t="s">
        <v>1911</v>
      </c>
      <c r="B974" s="62" t="s">
        <v>1912</v>
      </c>
      <c r="C974" s="62" t="s">
        <v>1378</v>
      </c>
      <c r="D974" s="62" t="s">
        <v>307</v>
      </c>
      <c r="E974" s="62" t="s">
        <v>308</v>
      </c>
      <c r="F974" s="76">
        <v>0</v>
      </c>
      <c r="G974" s="76">
        <v>0</v>
      </c>
      <c r="H974" s="77" t="str">
        <f t="shared" si="45"/>
        <v/>
      </c>
      <c r="I974" s="87">
        <v>0</v>
      </c>
      <c r="J974" s="87">
        <v>0</v>
      </c>
      <c r="K974" s="77" t="str">
        <f t="shared" si="46"/>
        <v/>
      </c>
      <c r="L974" s="77" t="str">
        <f t="shared" si="47"/>
        <v/>
      </c>
    </row>
    <row r="975" spans="1:12" x14ac:dyDescent="0.2">
      <c r="A975" s="62" t="s">
        <v>2077</v>
      </c>
      <c r="B975" s="62" t="s">
        <v>2078</v>
      </c>
      <c r="C975" s="62" t="s">
        <v>1232</v>
      </c>
      <c r="D975" s="62" t="s">
        <v>306</v>
      </c>
      <c r="E975" s="62" t="s">
        <v>1438</v>
      </c>
      <c r="F975" s="76">
        <v>2.0056000000000001E-2</v>
      </c>
      <c r="G975" s="76">
        <v>1.5617199999999999E-3</v>
      </c>
      <c r="H975" s="77">
        <f t="shared" si="45"/>
        <v>11.842250851625133</v>
      </c>
      <c r="I975" s="87">
        <v>0</v>
      </c>
      <c r="J975" s="87">
        <v>0</v>
      </c>
      <c r="K975" s="77" t="str">
        <f t="shared" si="46"/>
        <v/>
      </c>
      <c r="L975" s="77">
        <f t="shared" si="47"/>
        <v>0</v>
      </c>
    </row>
    <row r="976" spans="1:12" x14ac:dyDescent="0.2">
      <c r="A976" s="62" t="s">
        <v>1411</v>
      </c>
      <c r="B976" s="62" t="s">
        <v>1412</v>
      </c>
      <c r="C976" s="62" t="s">
        <v>1378</v>
      </c>
      <c r="D976" s="62" t="s">
        <v>306</v>
      </c>
      <c r="E976" s="62" t="s">
        <v>1438</v>
      </c>
      <c r="F976" s="76">
        <v>0</v>
      </c>
      <c r="G976" s="76">
        <v>6.6385000000000001E-4</v>
      </c>
      <c r="H976" s="77">
        <f t="shared" si="45"/>
        <v>-1</v>
      </c>
      <c r="I976" s="87">
        <v>0</v>
      </c>
      <c r="J976" s="87">
        <v>0</v>
      </c>
      <c r="K976" s="77" t="str">
        <f t="shared" si="46"/>
        <v/>
      </c>
      <c r="L976" s="77" t="str">
        <f t="shared" si="47"/>
        <v/>
      </c>
    </row>
    <row r="977" spans="1:12" x14ac:dyDescent="0.2">
      <c r="A977" s="62" t="s">
        <v>2705</v>
      </c>
      <c r="B977" s="62" t="s">
        <v>1360</v>
      </c>
      <c r="C977" s="62" t="s">
        <v>1226</v>
      </c>
      <c r="D977" s="62" t="s">
        <v>306</v>
      </c>
      <c r="E977" s="62" t="s">
        <v>1438</v>
      </c>
      <c r="F977" s="76">
        <v>3.4200599999999998E-2</v>
      </c>
      <c r="G977" s="76">
        <v>6.8799999999999998E-3</v>
      </c>
      <c r="H977" s="77">
        <f t="shared" si="45"/>
        <v>3.9710174418604645</v>
      </c>
      <c r="I977" s="87">
        <v>0</v>
      </c>
      <c r="J977" s="87">
        <v>0</v>
      </c>
      <c r="K977" s="77" t="str">
        <f t="shared" si="46"/>
        <v/>
      </c>
      <c r="L977" s="77">
        <f t="shared" si="47"/>
        <v>0</v>
      </c>
    </row>
    <row r="978" spans="1:12" x14ac:dyDescent="0.2">
      <c r="A978" s="62" t="s">
        <v>2096</v>
      </c>
      <c r="B978" s="62" t="s">
        <v>2097</v>
      </c>
      <c r="C978" s="62" t="s">
        <v>1232</v>
      </c>
      <c r="D978" s="62" t="s">
        <v>306</v>
      </c>
      <c r="E978" s="62" t="s">
        <v>1438</v>
      </c>
      <c r="F978" s="76">
        <v>0</v>
      </c>
      <c r="G978" s="76">
        <v>0</v>
      </c>
      <c r="H978" s="77" t="str">
        <f t="shared" si="45"/>
        <v/>
      </c>
      <c r="I978" s="87">
        <v>0</v>
      </c>
      <c r="J978" s="87">
        <v>0</v>
      </c>
      <c r="K978" s="77" t="str">
        <f t="shared" si="46"/>
        <v/>
      </c>
      <c r="L978" s="77" t="str">
        <f t="shared" si="47"/>
        <v/>
      </c>
    </row>
    <row r="979" spans="1:12" x14ac:dyDescent="0.2">
      <c r="A979" s="62" t="s">
        <v>241</v>
      </c>
      <c r="B979" s="62" t="s">
        <v>107</v>
      </c>
      <c r="C979" s="62" t="s">
        <v>1233</v>
      </c>
      <c r="D979" s="62" t="s">
        <v>307</v>
      </c>
      <c r="E979" s="62" t="s">
        <v>308</v>
      </c>
      <c r="F979" s="76">
        <v>1.1487374999999999E-2</v>
      </c>
      <c r="G979" s="76">
        <v>1.8162999999999999E-2</v>
      </c>
      <c r="H979" s="77">
        <f t="shared" si="45"/>
        <v>-0.36753977867092436</v>
      </c>
      <c r="I979" s="87">
        <v>0</v>
      </c>
      <c r="J979" s="87">
        <v>0</v>
      </c>
      <c r="K979" s="77" t="str">
        <f t="shared" si="46"/>
        <v/>
      </c>
      <c r="L979" s="77">
        <f t="shared" si="47"/>
        <v>0</v>
      </c>
    </row>
    <row r="980" spans="1:12" x14ac:dyDescent="0.2">
      <c r="A980" s="62" t="s">
        <v>2005</v>
      </c>
      <c r="B980" s="62" t="s">
        <v>2006</v>
      </c>
      <c r="C980" s="62" t="s">
        <v>1232</v>
      </c>
      <c r="D980" s="62" t="s">
        <v>306</v>
      </c>
      <c r="E980" s="62" t="s">
        <v>1438</v>
      </c>
      <c r="F980" s="76">
        <v>4.1708199999999996E-3</v>
      </c>
      <c r="G980" s="76">
        <v>1.251558E-2</v>
      </c>
      <c r="H980" s="77">
        <f t="shared" si="45"/>
        <v>-0.66674976309527811</v>
      </c>
      <c r="I980" s="87">
        <v>0</v>
      </c>
      <c r="J980" s="87">
        <v>0</v>
      </c>
      <c r="K980" s="77" t="str">
        <f t="shared" si="46"/>
        <v/>
      </c>
      <c r="L980" s="77">
        <f t="shared" si="47"/>
        <v>0</v>
      </c>
    </row>
    <row r="981" spans="1:12" x14ac:dyDescent="0.2">
      <c r="A981" s="62" t="s">
        <v>1496</v>
      </c>
      <c r="B981" s="62" t="s">
        <v>1486</v>
      </c>
      <c r="C981" s="62" t="s">
        <v>1378</v>
      </c>
      <c r="D981" s="62" t="s">
        <v>307</v>
      </c>
      <c r="E981" s="62" t="s">
        <v>308</v>
      </c>
      <c r="F981" s="76">
        <v>5.5199999999999997E-3</v>
      </c>
      <c r="G981" s="76">
        <v>1.0133940000000001E-2</v>
      </c>
      <c r="H981" s="77">
        <f t="shared" si="45"/>
        <v>-0.45529576847701891</v>
      </c>
      <c r="I981" s="87">
        <v>0</v>
      </c>
      <c r="J981" s="87">
        <v>0</v>
      </c>
      <c r="K981" s="77" t="str">
        <f t="shared" si="46"/>
        <v/>
      </c>
      <c r="L981" s="77">
        <f t="shared" si="47"/>
        <v>0</v>
      </c>
    </row>
    <row r="982" spans="1:12" x14ac:dyDescent="0.2">
      <c r="A982" s="62" t="s">
        <v>417</v>
      </c>
      <c r="B982" s="62" t="s">
        <v>418</v>
      </c>
      <c r="C982" s="62" t="s">
        <v>433</v>
      </c>
      <c r="D982" s="62" t="s">
        <v>307</v>
      </c>
      <c r="E982" s="62" t="s">
        <v>308</v>
      </c>
      <c r="F982" s="76">
        <v>0.2962265</v>
      </c>
      <c r="G982" s="76">
        <v>0.165766</v>
      </c>
      <c r="H982" s="77">
        <f t="shared" si="45"/>
        <v>0.78701603465125536</v>
      </c>
      <c r="I982" s="87">
        <v>0</v>
      </c>
      <c r="J982" s="87">
        <v>0</v>
      </c>
      <c r="K982" s="77" t="str">
        <f t="shared" si="46"/>
        <v/>
      </c>
      <c r="L982" s="77">
        <f t="shared" si="47"/>
        <v>0</v>
      </c>
    </row>
    <row r="983" spans="1:12" x14ac:dyDescent="0.2">
      <c r="A983" s="62" t="s">
        <v>2685</v>
      </c>
      <c r="B983" s="62" t="s">
        <v>1374</v>
      </c>
      <c r="C983" s="62" t="s">
        <v>1226</v>
      </c>
      <c r="D983" s="62" t="s">
        <v>306</v>
      </c>
      <c r="E983" s="62" t="s">
        <v>1438</v>
      </c>
      <c r="F983" s="76">
        <v>0.92293291</v>
      </c>
      <c r="G983" s="76">
        <v>0.135745</v>
      </c>
      <c r="H983" s="77">
        <f t="shared" si="45"/>
        <v>5.7990195587314446</v>
      </c>
      <c r="I983" s="87">
        <v>0</v>
      </c>
      <c r="J983" s="87">
        <v>0</v>
      </c>
      <c r="K983" s="77" t="str">
        <f t="shared" si="46"/>
        <v/>
      </c>
      <c r="L983" s="77">
        <f t="shared" si="47"/>
        <v>0</v>
      </c>
    </row>
    <row r="984" spans="1:12" x14ac:dyDescent="0.2">
      <c r="A984" s="62" t="s">
        <v>2681</v>
      </c>
      <c r="B984" s="62" t="s">
        <v>289</v>
      </c>
      <c r="C984" s="62" t="s">
        <v>1226</v>
      </c>
      <c r="D984" s="62" t="s">
        <v>306</v>
      </c>
      <c r="E984" s="62" t="s">
        <v>1438</v>
      </c>
      <c r="F984" s="76">
        <v>6.6445829999999997E-2</v>
      </c>
      <c r="G984" s="76">
        <v>2.3895110000000001E-2</v>
      </c>
      <c r="H984" s="77">
        <f t="shared" si="45"/>
        <v>1.7807291952202773</v>
      </c>
      <c r="I984" s="87">
        <v>0</v>
      </c>
      <c r="J984" s="87">
        <v>0</v>
      </c>
      <c r="K984" s="77" t="str">
        <f t="shared" si="46"/>
        <v/>
      </c>
      <c r="L984" s="77">
        <f t="shared" si="47"/>
        <v>0</v>
      </c>
    </row>
    <row r="985" spans="1:12" x14ac:dyDescent="0.2">
      <c r="A985" s="62" t="s">
        <v>379</v>
      </c>
      <c r="B985" s="62" t="s">
        <v>896</v>
      </c>
      <c r="C985" s="62" t="s">
        <v>1227</v>
      </c>
      <c r="D985" s="62" t="s">
        <v>306</v>
      </c>
      <c r="E985" s="62" t="s">
        <v>1438</v>
      </c>
      <c r="F985" s="76">
        <v>5.154807E-3</v>
      </c>
      <c r="G985" s="76">
        <v>4.5940749999999995E-3</v>
      </c>
      <c r="H985" s="77">
        <f t="shared" si="45"/>
        <v>0.12205547362635571</v>
      </c>
      <c r="I985" s="87">
        <v>0</v>
      </c>
      <c r="J985" s="87">
        <v>0</v>
      </c>
      <c r="K985" s="77" t="str">
        <f t="shared" si="46"/>
        <v/>
      </c>
      <c r="L985" s="77">
        <f t="shared" si="47"/>
        <v>0</v>
      </c>
    </row>
    <row r="986" spans="1:12" x14ac:dyDescent="0.2">
      <c r="A986" s="62" t="s">
        <v>580</v>
      </c>
      <c r="B986" s="62" t="s">
        <v>581</v>
      </c>
      <c r="C986" s="62" t="s">
        <v>1227</v>
      </c>
      <c r="D986" s="62" t="s">
        <v>306</v>
      </c>
      <c r="E986" s="62" t="s">
        <v>1438</v>
      </c>
      <c r="F986" s="76">
        <v>9.30951E-3</v>
      </c>
      <c r="G986" s="76">
        <v>3.1560490000000004E-2</v>
      </c>
      <c r="H986" s="77">
        <f t="shared" si="45"/>
        <v>-0.70502644287208471</v>
      </c>
      <c r="I986" s="87">
        <v>0</v>
      </c>
      <c r="J986" s="87">
        <v>0</v>
      </c>
      <c r="K986" s="77" t="str">
        <f t="shared" si="46"/>
        <v/>
      </c>
      <c r="L986" s="77">
        <f t="shared" si="47"/>
        <v>0</v>
      </c>
    </row>
    <row r="987" spans="1:12" x14ac:dyDescent="0.2">
      <c r="A987" s="62" t="s">
        <v>578</v>
      </c>
      <c r="B987" s="62" t="s">
        <v>579</v>
      </c>
      <c r="C987" s="62" t="s">
        <v>1227</v>
      </c>
      <c r="D987" s="62" t="s">
        <v>306</v>
      </c>
      <c r="E987" s="62" t="s">
        <v>1438</v>
      </c>
      <c r="F987" s="76">
        <v>1.4298219999999999E-2</v>
      </c>
      <c r="G987" s="76">
        <v>2.8030000000000004E-4</v>
      </c>
      <c r="H987" s="77">
        <f t="shared" si="45"/>
        <v>50.010417409917935</v>
      </c>
      <c r="I987" s="87">
        <v>0</v>
      </c>
      <c r="J987" s="87">
        <v>0</v>
      </c>
      <c r="K987" s="77" t="str">
        <f t="shared" si="46"/>
        <v/>
      </c>
      <c r="L987" s="77">
        <f t="shared" si="47"/>
        <v>0</v>
      </c>
    </row>
    <row r="988" spans="1:12" x14ac:dyDescent="0.2">
      <c r="A988" s="62" t="s">
        <v>576</v>
      </c>
      <c r="B988" s="62" t="s">
        <v>577</v>
      </c>
      <c r="C988" s="62" t="s">
        <v>1227</v>
      </c>
      <c r="D988" s="62" t="s">
        <v>306</v>
      </c>
      <c r="E988" s="62" t="s">
        <v>1438</v>
      </c>
      <c r="F988" s="76">
        <v>2.9009699999999997E-3</v>
      </c>
      <c r="G988" s="76">
        <v>1.413999E-2</v>
      </c>
      <c r="H988" s="77">
        <f t="shared" si="45"/>
        <v>-0.79483931742525993</v>
      </c>
      <c r="I988" s="87">
        <v>0</v>
      </c>
      <c r="J988" s="87">
        <v>0</v>
      </c>
      <c r="K988" s="77" t="str">
        <f t="shared" si="46"/>
        <v/>
      </c>
      <c r="L988" s="77">
        <f t="shared" si="47"/>
        <v>0</v>
      </c>
    </row>
    <row r="989" spans="1:12" x14ac:dyDescent="0.2">
      <c r="A989" s="62" t="s">
        <v>2710</v>
      </c>
      <c r="B989" s="62" t="s">
        <v>2471</v>
      </c>
      <c r="C989" s="62" t="s">
        <v>1226</v>
      </c>
      <c r="D989" s="62" t="s">
        <v>306</v>
      </c>
      <c r="E989" s="62" t="s">
        <v>308</v>
      </c>
      <c r="F989" s="76">
        <v>2.150146E-2</v>
      </c>
      <c r="G989" s="76">
        <v>0.37139250000000001</v>
      </c>
      <c r="H989" s="77">
        <f t="shared" si="45"/>
        <v>-0.94210583143170634</v>
      </c>
      <c r="I989" s="87">
        <v>0</v>
      </c>
      <c r="J989" s="87">
        <v>0</v>
      </c>
      <c r="K989" s="77" t="str">
        <f t="shared" si="46"/>
        <v/>
      </c>
      <c r="L989" s="77">
        <f t="shared" si="47"/>
        <v>0</v>
      </c>
    </row>
    <row r="990" spans="1:12" x14ac:dyDescent="0.2">
      <c r="A990" s="62" t="s">
        <v>2255</v>
      </c>
      <c r="B990" s="62" t="s">
        <v>1590</v>
      </c>
      <c r="C990" s="62" t="s">
        <v>1378</v>
      </c>
      <c r="D990" s="62" t="s">
        <v>306</v>
      </c>
      <c r="E990" s="62" t="s">
        <v>1438</v>
      </c>
      <c r="F990" s="76">
        <v>0</v>
      </c>
      <c r="G990" s="76">
        <v>0</v>
      </c>
      <c r="H990" s="77" t="str">
        <f t="shared" si="45"/>
        <v/>
      </c>
      <c r="I990" s="87">
        <v>0</v>
      </c>
      <c r="J990" s="87">
        <v>0</v>
      </c>
      <c r="K990" s="77" t="str">
        <f t="shared" si="46"/>
        <v/>
      </c>
      <c r="L990" s="77" t="str">
        <f t="shared" si="47"/>
        <v/>
      </c>
    </row>
    <row r="991" spans="1:12" x14ac:dyDescent="0.2">
      <c r="A991" s="62" t="s">
        <v>2694</v>
      </c>
      <c r="B991" s="62" t="s">
        <v>1368</v>
      </c>
      <c r="C991" s="62" t="s">
        <v>1226</v>
      </c>
      <c r="D991" s="62" t="s">
        <v>306</v>
      </c>
      <c r="E991" s="62" t="s">
        <v>1438</v>
      </c>
      <c r="F991" s="76">
        <v>0</v>
      </c>
      <c r="G991" s="76">
        <v>0</v>
      </c>
      <c r="H991" s="77" t="str">
        <f t="shared" si="45"/>
        <v/>
      </c>
      <c r="I991" s="87">
        <v>0</v>
      </c>
      <c r="J991" s="87">
        <v>0</v>
      </c>
      <c r="K991" s="77" t="str">
        <f t="shared" si="46"/>
        <v/>
      </c>
      <c r="L991" s="77" t="str">
        <f t="shared" si="47"/>
        <v/>
      </c>
    </row>
    <row r="992" spans="1:12" x14ac:dyDescent="0.2">
      <c r="A992" s="62" t="s">
        <v>2009</v>
      </c>
      <c r="B992" s="62" t="s">
        <v>2010</v>
      </c>
      <c r="C992" s="62" t="s">
        <v>1232</v>
      </c>
      <c r="D992" s="62" t="s">
        <v>306</v>
      </c>
      <c r="E992" s="62" t="s">
        <v>1438</v>
      </c>
      <c r="F992" s="76">
        <v>1.8044330000000001E-2</v>
      </c>
      <c r="G992" s="76">
        <v>1.3539000000000001E-2</v>
      </c>
      <c r="H992" s="77">
        <f t="shared" si="45"/>
        <v>0.33276682177413397</v>
      </c>
      <c r="I992" s="87">
        <v>0</v>
      </c>
      <c r="J992" s="87">
        <v>0</v>
      </c>
      <c r="K992" s="77" t="str">
        <f t="shared" si="46"/>
        <v/>
      </c>
      <c r="L992" s="77">
        <f t="shared" si="47"/>
        <v>0</v>
      </c>
    </row>
    <row r="993" spans="1:12" x14ac:dyDescent="0.2">
      <c r="A993" s="62" t="s">
        <v>1845</v>
      </c>
      <c r="B993" s="62" t="s">
        <v>1846</v>
      </c>
      <c r="C993" s="62" t="s">
        <v>1232</v>
      </c>
      <c r="D993" s="62" t="s">
        <v>306</v>
      </c>
      <c r="E993" s="62" t="s">
        <v>1438</v>
      </c>
      <c r="F993" s="76">
        <v>1.7233119999999998E-2</v>
      </c>
      <c r="G993" s="76">
        <v>8.3732999999999985E-3</v>
      </c>
      <c r="H993" s="77">
        <f t="shared" si="45"/>
        <v>1.0581037344893889</v>
      </c>
      <c r="I993" s="87">
        <v>0</v>
      </c>
      <c r="J993" s="87">
        <v>0</v>
      </c>
      <c r="K993" s="77" t="str">
        <f t="shared" si="46"/>
        <v/>
      </c>
      <c r="L993" s="77">
        <f t="shared" si="47"/>
        <v>0</v>
      </c>
    </row>
    <row r="994" spans="1:12" x14ac:dyDescent="0.2">
      <c r="A994" s="62" t="s">
        <v>2700</v>
      </c>
      <c r="B994" s="62" t="s">
        <v>1366</v>
      </c>
      <c r="C994" s="62" t="s">
        <v>1226</v>
      </c>
      <c r="D994" s="62" t="s">
        <v>306</v>
      </c>
      <c r="E994" s="62" t="s">
        <v>1438</v>
      </c>
      <c r="F994" s="76">
        <v>0</v>
      </c>
      <c r="G994" s="76">
        <v>0</v>
      </c>
      <c r="H994" s="77" t="str">
        <f t="shared" si="45"/>
        <v/>
      </c>
      <c r="I994" s="87">
        <v>0</v>
      </c>
      <c r="J994" s="87">
        <v>0</v>
      </c>
      <c r="K994" s="77" t="str">
        <f t="shared" si="46"/>
        <v/>
      </c>
      <c r="L994" s="77" t="str">
        <f t="shared" si="47"/>
        <v/>
      </c>
    </row>
    <row r="995" spans="1:12" x14ac:dyDescent="0.2">
      <c r="A995" s="62" t="s">
        <v>2229</v>
      </c>
      <c r="B995" s="62" t="s">
        <v>1387</v>
      </c>
      <c r="C995" s="62" t="s">
        <v>219</v>
      </c>
      <c r="D995" s="62" t="s">
        <v>1149</v>
      </c>
      <c r="E995" s="62" t="s">
        <v>308</v>
      </c>
      <c r="F995" s="76">
        <v>1.0728E-2</v>
      </c>
      <c r="G995" s="76">
        <v>1.0902950000000002E-2</v>
      </c>
      <c r="H995" s="77">
        <f t="shared" si="45"/>
        <v>-1.6046115959442386E-2</v>
      </c>
      <c r="I995" s="87">
        <v>0</v>
      </c>
      <c r="J995" s="87">
        <v>0</v>
      </c>
      <c r="K995" s="77" t="str">
        <f t="shared" si="46"/>
        <v/>
      </c>
      <c r="L995" s="77">
        <f t="shared" si="47"/>
        <v>0</v>
      </c>
    </row>
    <row r="996" spans="1:12" x14ac:dyDescent="0.2">
      <c r="A996" s="62" t="s">
        <v>2707</v>
      </c>
      <c r="B996" s="62" t="s">
        <v>292</v>
      </c>
      <c r="C996" s="62" t="s">
        <v>1226</v>
      </c>
      <c r="D996" s="62" t="s">
        <v>306</v>
      </c>
      <c r="E996" s="62" t="s">
        <v>1438</v>
      </c>
      <c r="F996" s="76">
        <v>9.7961500000000007E-2</v>
      </c>
      <c r="G996" s="76">
        <v>0.25412924999999997</v>
      </c>
      <c r="H996" s="77">
        <f t="shared" si="45"/>
        <v>-0.61452095734749146</v>
      </c>
      <c r="I996" s="87">
        <v>0</v>
      </c>
      <c r="J996" s="87">
        <v>0</v>
      </c>
      <c r="K996" s="77" t="str">
        <f t="shared" si="46"/>
        <v/>
      </c>
      <c r="L996" s="77">
        <f t="shared" si="47"/>
        <v>0</v>
      </c>
    </row>
    <row r="997" spans="1:12" x14ac:dyDescent="0.2">
      <c r="A997" s="62" t="s">
        <v>2254</v>
      </c>
      <c r="B997" s="62" t="s">
        <v>1589</v>
      </c>
      <c r="C997" s="62" t="s">
        <v>1378</v>
      </c>
      <c r="D997" s="62" t="s">
        <v>306</v>
      </c>
      <c r="E997" s="62" t="s">
        <v>1438</v>
      </c>
      <c r="F997" s="76">
        <v>0</v>
      </c>
      <c r="G997" s="76">
        <v>1.4069505913081001E-3</v>
      </c>
      <c r="H997" s="77">
        <f t="shared" si="45"/>
        <v>-1</v>
      </c>
      <c r="I997" s="87">
        <v>0</v>
      </c>
      <c r="J997" s="87">
        <v>0</v>
      </c>
      <c r="K997" s="77" t="str">
        <f t="shared" si="46"/>
        <v/>
      </c>
      <c r="L997" s="77" t="str">
        <f t="shared" si="47"/>
        <v/>
      </c>
    </row>
    <row r="998" spans="1:12" x14ac:dyDescent="0.2">
      <c r="A998" s="62" t="s">
        <v>1409</v>
      </c>
      <c r="B998" s="62" t="s">
        <v>1410</v>
      </c>
      <c r="C998" s="62" t="s">
        <v>1378</v>
      </c>
      <c r="D998" s="62" t="s">
        <v>306</v>
      </c>
      <c r="E998" s="62" t="s">
        <v>1438</v>
      </c>
      <c r="F998" s="76">
        <v>0.27646672024548796</v>
      </c>
      <c r="G998" s="76">
        <v>0.18058823529411799</v>
      </c>
      <c r="H998" s="77">
        <f t="shared" si="45"/>
        <v>0.53092320657110315</v>
      </c>
      <c r="I998" s="87">
        <v>0</v>
      </c>
      <c r="J998" s="87">
        <v>0</v>
      </c>
      <c r="K998" s="77" t="str">
        <f t="shared" si="46"/>
        <v/>
      </c>
      <c r="L998" s="77">
        <f t="shared" si="47"/>
        <v>0</v>
      </c>
    </row>
    <row r="999" spans="1:12" x14ac:dyDescent="0.2">
      <c r="A999" s="62" t="s">
        <v>689</v>
      </c>
      <c r="B999" s="62" t="s">
        <v>690</v>
      </c>
      <c r="C999" s="62" t="s">
        <v>1378</v>
      </c>
      <c r="D999" s="62" t="s">
        <v>306</v>
      </c>
      <c r="E999" s="62" t="s">
        <v>1438</v>
      </c>
      <c r="F999" s="76">
        <v>0</v>
      </c>
      <c r="G999" s="76">
        <v>0</v>
      </c>
      <c r="H999" s="77" t="str">
        <f t="shared" si="45"/>
        <v/>
      </c>
      <c r="I999" s="87">
        <v>0</v>
      </c>
      <c r="J999" s="87">
        <v>0</v>
      </c>
      <c r="K999" s="77" t="str">
        <f t="shared" si="46"/>
        <v/>
      </c>
      <c r="L999" s="77" t="str">
        <f t="shared" si="47"/>
        <v/>
      </c>
    </row>
    <row r="1000" spans="1:12" x14ac:dyDescent="0.2">
      <c r="A1000" s="62" t="s">
        <v>2469</v>
      </c>
      <c r="B1000" s="62" t="s">
        <v>2470</v>
      </c>
      <c r="C1000" s="62" t="s">
        <v>1232</v>
      </c>
      <c r="D1000" s="62" t="s">
        <v>306</v>
      </c>
      <c r="E1000" s="62" t="s">
        <v>1438</v>
      </c>
      <c r="F1000" s="76">
        <v>0</v>
      </c>
      <c r="G1000" s="76">
        <v>0</v>
      </c>
      <c r="H1000" s="77" t="str">
        <f t="shared" si="45"/>
        <v/>
      </c>
      <c r="I1000" s="87">
        <v>0</v>
      </c>
      <c r="J1000" s="87">
        <v>0</v>
      </c>
      <c r="K1000" s="77" t="str">
        <f t="shared" si="46"/>
        <v/>
      </c>
      <c r="L1000" s="77" t="str">
        <f t="shared" si="47"/>
        <v/>
      </c>
    </row>
    <row r="1001" spans="1:12" x14ac:dyDescent="0.2">
      <c r="A1001" s="62" t="s">
        <v>2164</v>
      </c>
      <c r="B1001" s="62" t="s">
        <v>2143</v>
      </c>
      <c r="C1001" s="62" t="s">
        <v>1378</v>
      </c>
      <c r="D1001" s="62" t="s">
        <v>306</v>
      </c>
      <c r="E1001" s="62" t="s">
        <v>1438</v>
      </c>
      <c r="F1001" s="76">
        <v>0.53998019999999991</v>
      </c>
      <c r="G1001" s="76">
        <v>0</v>
      </c>
      <c r="H1001" s="77" t="str">
        <f t="shared" si="45"/>
        <v/>
      </c>
      <c r="I1001" s="87">
        <v>0</v>
      </c>
      <c r="J1001" s="87">
        <v>0</v>
      </c>
      <c r="K1001" s="77" t="str">
        <f t="shared" si="46"/>
        <v/>
      </c>
      <c r="L1001" s="77">
        <f t="shared" si="47"/>
        <v>0</v>
      </c>
    </row>
    <row r="1002" spans="1:12" x14ac:dyDescent="0.2">
      <c r="A1002" s="62" t="s">
        <v>2272</v>
      </c>
      <c r="B1002" s="62" t="s">
        <v>2273</v>
      </c>
      <c r="C1002" s="62" t="s">
        <v>1378</v>
      </c>
      <c r="D1002" s="62" t="s">
        <v>307</v>
      </c>
      <c r="E1002" s="62" t="s">
        <v>308</v>
      </c>
      <c r="F1002" s="76">
        <v>0</v>
      </c>
      <c r="G1002" s="76">
        <v>0</v>
      </c>
      <c r="H1002" s="77" t="str">
        <f t="shared" si="45"/>
        <v/>
      </c>
      <c r="I1002" s="87">
        <v>0</v>
      </c>
      <c r="J1002" s="87">
        <v>0</v>
      </c>
      <c r="K1002" s="77" t="str">
        <f t="shared" si="46"/>
        <v/>
      </c>
      <c r="L1002" s="77" t="str">
        <f t="shared" si="47"/>
        <v/>
      </c>
    </row>
    <row r="1003" spans="1:12" x14ac:dyDescent="0.2">
      <c r="A1003" s="62" t="s">
        <v>2708</v>
      </c>
      <c r="B1003" s="62" t="s">
        <v>290</v>
      </c>
      <c r="C1003" s="62" t="s">
        <v>1226</v>
      </c>
      <c r="D1003" s="62" t="s">
        <v>306</v>
      </c>
      <c r="E1003" s="62" t="s">
        <v>1438</v>
      </c>
      <c r="F1003" s="76">
        <v>0.11513525999999999</v>
      </c>
      <c r="G1003" s="76">
        <v>0.38279001000000001</v>
      </c>
      <c r="H1003" s="77">
        <f t="shared" si="45"/>
        <v>-0.69922083389793799</v>
      </c>
      <c r="I1003" s="87">
        <v>0</v>
      </c>
      <c r="J1003" s="87">
        <v>0</v>
      </c>
      <c r="K1003" s="77" t="str">
        <f t="shared" si="46"/>
        <v/>
      </c>
      <c r="L1003" s="77">
        <f t="shared" si="47"/>
        <v>0</v>
      </c>
    </row>
    <row r="1004" spans="1:12" x14ac:dyDescent="0.2">
      <c r="A1004" s="62" t="s">
        <v>2777</v>
      </c>
      <c r="B1004" s="62" t="s">
        <v>1142</v>
      </c>
      <c r="C1004" s="62" t="s">
        <v>2780</v>
      </c>
      <c r="D1004" s="62" t="s">
        <v>307</v>
      </c>
      <c r="E1004" s="62" t="s">
        <v>308</v>
      </c>
      <c r="F1004" s="76">
        <v>0</v>
      </c>
      <c r="G1004" s="76">
        <v>4.8786000000000003E-3</v>
      </c>
      <c r="H1004" s="77">
        <f t="shared" si="45"/>
        <v>-1</v>
      </c>
      <c r="I1004" s="87">
        <v>0</v>
      </c>
      <c r="J1004" s="87">
        <v>0</v>
      </c>
      <c r="K1004" s="77" t="str">
        <f t="shared" si="46"/>
        <v/>
      </c>
      <c r="L1004" s="77" t="str">
        <f t="shared" si="47"/>
        <v/>
      </c>
    </row>
    <row r="1005" spans="1:12" x14ac:dyDescent="0.2">
      <c r="A1005" s="62" t="s">
        <v>2715</v>
      </c>
      <c r="B1005" s="62" t="s">
        <v>1369</v>
      </c>
      <c r="C1005" s="62" t="s">
        <v>1226</v>
      </c>
      <c r="D1005" s="62" t="s">
        <v>306</v>
      </c>
      <c r="E1005" s="62" t="s">
        <v>1438</v>
      </c>
      <c r="F1005" s="76">
        <v>0</v>
      </c>
      <c r="G1005" s="76">
        <v>0</v>
      </c>
      <c r="H1005" s="77" t="str">
        <f t="shared" si="45"/>
        <v/>
      </c>
      <c r="I1005" s="87">
        <v>0</v>
      </c>
      <c r="J1005" s="87">
        <v>0</v>
      </c>
      <c r="K1005" s="77" t="str">
        <f t="shared" si="46"/>
        <v/>
      </c>
      <c r="L1005" s="77" t="str">
        <f t="shared" si="47"/>
        <v/>
      </c>
    </row>
    <row r="1006" spans="1:12" x14ac:dyDescent="0.2">
      <c r="A1006" s="62" t="s">
        <v>2484</v>
      </c>
      <c r="B1006" s="62" t="s">
        <v>2485</v>
      </c>
      <c r="C1006" s="62" t="s">
        <v>1378</v>
      </c>
      <c r="D1006" s="62" t="s">
        <v>306</v>
      </c>
      <c r="E1006" s="62" t="s">
        <v>1438</v>
      </c>
      <c r="F1006" s="76">
        <v>0</v>
      </c>
      <c r="G1006" s="76">
        <v>0</v>
      </c>
      <c r="H1006" s="77" t="str">
        <f t="shared" si="45"/>
        <v/>
      </c>
      <c r="I1006" s="87">
        <v>0</v>
      </c>
      <c r="J1006" s="87">
        <v>0</v>
      </c>
      <c r="K1006" s="77" t="str">
        <f t="shared" si="46"/>
        <v/>
      </c>
      <c r="L1006" s="77" t="str">
        <f t="shared" si="47"/>
        <v/>
      </c>
    </row>
    <row r="1007" spans="1:12" x14ac:dyDescent="0.2">
      <c r="A1007" s="62" t="s">
        <v>2276</v>
      </c>
      <c r="B1007" s="62" t="s">
        <v>2277</v>
      </c>
      <c r="C1007" s="62" t="s">
        <v>1378</v>
      </c>
      <c r="D1007" s="62" t="s">
        <v>307</v>
      </c>
      <c r="E1007" s="62" t="s">
        <v>308</v>
      </c>
      <c r="F1007" s="76">
        <v>1.4116510000000001E-2</v>
      </c>
      <c r="G1007" s="76">
        <v>0</v>
      </c>
      <c r="H1007" s="77" t="str">
        <f t="shared" si="45"/>
        <v/>
      </c>
      <c r="I1007" s="87">
        <v>0</v>
      </c>
      <c r="J1007" s="87">
        <v>0</v>
      </c>
      <c r="K1007" s="77" t="str">
        <f t="shared" si="46"/>
        <v/>
      </c>
      <c r="L1007" s="77">
        <f t="shared" si="47"/>
        <v>0</v>
      </c>
    </row>
    <row r="1008" spans="1:12" x14ac:dyDescent="0.2">
      <c r="A1008" s="62" t="s">
        <v>1413</v>
      </c>
      <c r="B1008" s="62" t="s">
        <v>1414</v>
      </c>
      <c r="C1008" s="62" t="s">
        <v>1378</v>
      </c>
      <c r="D1008" s="62" t="s">
        <v>306</v>
      </c>
      <c r="E1008" s="62" t="s">
        <v>1438</v>
      </c>
      <c r="F1008" s="76">
        <v>0</v>
      </c>
      <c r="G1008" s="76">
        <v>3.8552000000000003E-2</v>
      </c>
      <c r="H1008" s="77">
        <f t="shared" si="45"/>
        <v>-1</v>
      </c>
      <c r="I1008" s="87">
        <v>0</v>
      </c>
      <c r="J1008" s="87">
        <v>0</v>
      </c>
      <c r="K1008" s="77" t="str">
        <f t="shared" si="46"/>
        <v/>
      </c>
      <c r="L1008" s="77" t="str">
        <f t="shared" si="47"/>
        <v/>
      </c>
    </row>
    <row r="1009" spans="1:12" x14ac:dyDescent="0.2">
      <c r="A1009" s="62" t="s">
        <v>2270</v>
      </c>
      <c r="B1009" s="62" t="s">
        <v>2271</v>
      </c>
      <c r="C1009" s="62" t="s">
        <v>1378</v>
      </c>
      <c r="D1009" s="62" t="s">
        <v>307</v>
      </c>
      <c r="E1009" s="62" t="s">
        <v>308</v>
      </c>
      <c r="F1009" s="76">
        <v>0</v>
      </c>
      <c r="G1009" s="76">
        <v>0</v>
      </c>
      <c r="H1009" s="77" t="str">
        <f t="shared" si="45"/>
        <v/>
      </c>
      <c r="I1009" s="87">
        <v>0</v>
      </c>
      <c r="J1009" s="87">
        <v>0</v>
      </c>
      <c r="K1009" s="77" t="str">
        <f t="shared" si="46"/>
        <v/>
      </c>
      <c r="L1009" s="77" t="str">
        <f t="shared" si="47"/>
        <v/>
      </c>
    </row>
    <row r="1010" spans="1:12" x14ac:dyDescent="0.2">
      <c r="A1010" s="62" t="s">
        <v>2257</v>
      </c>
      <c r="B1010" s="62" t="s">
        <v>1134</v>
      </c>
      <c r="C1010" s="62" t="s">
        <v>1378</v>
      </c>
      <c r="D1010" s="62" t="s">
        <v>306</v>
      </c>
      <c r="E1010" s="62" t="s">
        <v>1438</v>
      </c>
      <c r="F1010" s="76">
        <v>0</v>
      </c>
      <c r="G1010" s="76">
        <v>0</v>
      </c>
      <c r="H1010" s="77" t="str">
        <f t="shared" si="45"/>
        <v/>
      </c>
      <c r="I1010" s="87">
        <v>0</v>
      </c>
      <c r="J1010" s="87">
        <v>0</v>
      </c>
      <c r="K1010" s="77" t="str">
        <f t="shared" si="46"/>
        <v/>
      </c>
      <c r="L1010" s="77" t="str">
        <f t="shared" si="47"/>
        <v/>
      </c>
    </row>
    <row r="1011" spans="1:12" x14ac:dyDescent="0.2">
      <c r="A1011" s="62" t="s">
        <v>570</v>
      </c>
      <c r="B1011" s="62" t="s">
        <v>571</v>
      </c>
      <c r="C1011" s="62" t="s">
        <v>1227</v>
      </c>
      <c r="D1011" s="62" t="s">
        <v>306</v>
      </c>
      <c r="E1011" s="62" t="s">
        <v>1438</v>
      </c>
      <c r="F1011" s="76">
        <v>4.2071799999999999E-2</v>
      </c>
      <c r="G1011" s="76">
        <v>3.7892399999999997E-3</v>
      </c>
      <c r="H1011" s="77">
        <f t="shared" si="45"/>
        <v>10.102965238411924</v>
      </c>
      <c r="I1011" s="87">
        <v>0</v>
      </c>
      <c r="J1011" s="87">
        <v>0</v>
      </c>
      <c r="K1011" s="77" t="str">
        <f t="shared" si="46"/>
        <v/>
      </c>
      <c r="L1011" s="77">
        <f t="shared" si="47"/>
        <v>0</v>
      </c>
    </row>
    <row r="1012" spans="1:12" x14ac:dyDescent="0.2">
      <c r="A1012" s="62" t="s">
        <v>2720</v>
      </c>
      <c r="B1012" s="62" t="s">
        <v>1376</v>
      </c>
      <c r="C1012" s="62" t="s">
        <v>1226</v>
      </c>
      <c r="D1012" s="62" t="s">
        <v>306</v>
      </c>
      <c r="E1012" s="62" t="s">
        <v>1438</v>
      </c>
      <c r="F1012" s="76">
        <v>0.92937853000000004</v>
      </c>
      <c r="G1012" s="76">
        <v>7.6391200000000001E-3</v>
      </c>
      <c r="H1012" s="77" t="str">
        <f t="shared" si="45"/>
        <v/>
      </c>
      <c r="I1012" s="87">
        <v>0</v>
      </c>
      <c r="J1012" s="87">
        <v>0</v>
      </c>
      <c r="K1012" s="77" t="str">
        <f t="shared" si="46"/>
        <v/>
      </c>
      <c r="L1012" s="77">
        <f t="shared" si="47"/>
        <v>0</v>
      </c>
    </row>
    <row r="1013" spans="1:12" x14ac:dyDescent="0.2">
      <c r="A1013" s="62" t="s">
        <v>2437</v>
      </c>
      <c r="B1013" s="62" t="s">
        <v>1994</v>
      </c>
      <c r="C1013" s="62" t="s">
        <v>947</v>
      </c>
      <c r="D1013" s="62" t="s">
        <v>306</v>
      </c>
      <c r="E1013" s="62" t="s">
        <v>308</v>
      </c>
      <c r="F1013" s="76">
        <v>0</v>
      </c>
      <c r="G1013" s="76">
        <v>0</v>
      </c>
      <c r="H1013" s="77" t="str">
        <f t="shared" si="45"/>
        <v/>
      </c>
      <c r="I1013" s="87">
        <v>0</v>
      </c>
      <c r="J1013" s="87">
        <v>0</v>
      </c>
      <c r="K1013" s="77" t="str">
        <f t="shared" si="46"/>
        <v/>
      </c>
      <c r="L1013" s="77" t="str">
        <f t="shared" si="47"/>
        <v/>
      </c>
    </row>
    <row r="1014" spans="1:12" x14ac:dyDescent="0.2">
      <c r="A1014" s="62" t="s">
        <v>2722</v>
      </c>
      <c r="B1014" s="62" t="s">
        <v>276</v>
      </c>
      <c r="C1014" s="62" t="s">
        <v>1226</v>
      </c>
      <c r="D1014" s="62" t="s">
        <v>306</v>
      </c>
      <c r="E1014" s="62" t="s">
        <v>1438</v>
      </c>
      <c r="F1014" s="76">
        <v>3.3351999999999999</v>
      </c>
      <c r="G1014" s="76">
        <v>4.9835999999999999E-4</v>
      </c>
      <c r="H1014" s="77" t="str">
        <f t="shared" si="45"/>
        <v/>
      </c>
      <c r="I1014" s="87">
        <v>0</v>
      </c>
      <c r="J1014" s="87">
        <v>0</v>
      </c>
      <c r="K1014" s="77" t="str">
        <f t="shared" si="46"/>
        <v/>
      </c>
      <c r="L1014" s="77">
        <f t="shared" si="47"/>
        <v>0</v>
      </c>
    </row>
    <row r="1015" spans="1:12" x14ac:dyDescent="0.2">
      <c r="A1015" s="62" t="s">
        <v>2347</v>
      </c>
      <c r="B1015" s="62" t="s">
        <v>590</v>
      </c>
      <c r="C1015" s="62" t="s">
        <v>947</v>
      </c>
      <c r="D1015" s="62" t="s">
        <v>306</v>
      </c>
      <c r="E1015" s="62" t="s">
        <v>1438</v>
      </c>
      <c r="F1015" s="76">
        <v>0</v>
      </c>
      <c r="G1015" s="76">
        <v>0</v>
      </c>
      <c r="H1015" s="77" t="str">
        <f t="shared" si="45"/>
        <v/>
      </c>
      <c r="I1015" s="87">
        <v>0</v>
      </c>
      <c r="J1015" s="87">
        <v>0</v>
      </c>
      <c r="K1015" s="77" t="str">
        <f t="shared" si="46"/>
        <v/>
      </c>
      <c r="L1015" s="77" t="str">
        <f t="shared" si="47"/>
        <v/>
      </c>
    </row>
    <row r="1016" spans="1:12" x14ac:dyDescent="0.2">
      <c r="A1016" s="62" t="s">
        <v>2252</v>
      </c>
      <c r="B1016" s="62" t="s">
        <v>752</v>
      </c>
      <c r="C1016" s="62" t="s">
        <v>1378</v>
      </c>
      <c r="D1016" s="62" t="s">
        <v>306</v>
      </c>
      <c r="E1016" s="62" t="s">
        <v>1438</v>
      </c>
      <c r="F1016" s="76">
        <v>0</v>
      </c>
      <c r="G1016" s="76">
        <v>0</v>
      </c>
      <c r="H1016" s="77" t="str">
        <f t="shared" si="45"/>
        <v/>
      </c>
      <c r="I1016" s="87">
        <v>0</v>
      </c>
      <c r="J1016" s="87">
        <v>0</v>
      </c>
      <c r="K1016" s="77" t="str">
        <f t="shared" si="46"/>
        <v/>
      </c>
      <c r="L1016" s="77" t="str">
        <f t="shared" si="47"/>
        <v/>
      </c>
    </row>
    <row r="1017" spans="1:12" x14ac:dyDescent="0.2">
      <c r="A1017" s="62" t="s">
        <v>2253</v>
      </c>
      <c r="B1017" s="62" t="s">
        <v>688</v>
      </c>
      <c r="C1017" s="62" t="s">
        <v>1378</v>
      </c>
      <c r="D1017" s="62" t="s">
        <v>306</v>
      </c>
      <c r="E1017" s="62" t="s">
        <v>1438</v>
      </c>
      <c r="F1017" s="76">
        <v>0</v>
      </c>
      <c r="G1017" s="76">
        <v>0</v>
      </c>
      <c r="H1017" s="77" t="str">
        <f t="shared" si="45"/>
        <v/>
      </c>
      <c r="I1017" s="87">
        <v>0</v>
      </c>
      <c r="J1017" s="87">
        <v>0</v>
      </c>
      <c r="K1017" s="77" t="str">
        <f t="shared" si="46"/>
        <v/>
      </c>
      <c r="L1017" s="77" t="str">
        <f t="shared" si="47"/>
        <v/>
      </c>
    </row>
    <row r="1018" spans="1:12" x14ac:dyDescent="0.2">
      <c r="A1018" s="62" t="s">
        <v>2861</v>
      </c>
      <c r="B1018" s="62" t="s">
        <v>2862</v>
      </c>
      <c r="C1018" s="62" t="s">
        <v>433</v>
      </c>
      <c r="D1018" s="62" t="s">
        <v>1149</v>
      </c>
      <c r="E1018" s="62" t="s">
        <v>308</v>
      </c>
      <c r="F1018" s="76">
        <v>8.8176000000000004E-2</v>
      </c>
      <c r="G1018" s="76">
        <v>2.1099110000000001E-2</v>
      </c>
      <c r="H1018" s="77">
        <f t="shared" si="45"/>
        <v>3.1791336222238762</v>
      </c>
      <c r="I1018" s="87">
        <v>0</v>
      </c>
      <c r="J1018" s="87">
        <v>0</v>
      </c>
      <c r="K1018" s="77" t="str">
        <f t="shared" si="46"/>
        <v/>
      </c>
      <c r="L1018" s="77">
        <f t="shared" si="47"/>
        <v>0</v>
      </c>
    </row>
    <row r="1019" spans="1:12" x14ac:dyDescent="0.2">
      <c r="A1019" s="62" t="s">
        <v>2863</v>
      </c>
      <c r="B1019" s="62" t="s">
        <v>2864</v>
      </c>
      <c r="C1019" s="62" t="s">
        <v>433</v>
      </c>
      <c r="D1019" s="62" t="s">
        <v>307</v>
      </c>
      <c r="E1019" s="62" t="s">
        <v>308</v>
      </c>
      <c r="F1019" s="76">
        <v>0</v>
      </c>
      <c r="G1019" s="76">
        <v>2.4330240000000003E-2</v>
      </c>
      <c r="H1019" s="77">
        <f t="shared" si="45"/>
        <v>-1</v>
      </c>
      <c r="I1019" s="87">
        <v>0</v>
      </c>
      <c r="J1019" s="87">
        <v>0</v>
      </c>
      <c r="K1019" s="77" t="str">
        <f t="shared" si="46"/>
        <v/>
      </c>
      <c r="L1019" s="77" t="str">
        <f t="shared" si="47"/>
        <v/>
      </c>
    </row>
    <row r="1020" spans="1:12" x14ac:dyDescent="0.2">
      <c r="A1020" s="62" t="s">
        <v>2835</v>
      </c>
      <c r="B1020" s="62" t="s">
        <v>2836</v>
      </c>
      <c r="C1020" s="62" t="s">
        <v>433</v>
      </c>
      <c r="D1020" s="62" t="s">
        <v>1149</v>
      </c>
      <c r="E1020" s="62" t="s">
        <v>308</v>
      </c>
      <c r="F1020" s="76">
        <v>0</v>
      </c>
      <c r="G1020" s="76">
        <v>5.1216E-4</v>
      </c>
      <c r="H1020" s="77">
        <f t="shared" si="45"/>
        <v>-1</v>
      </c>
      <c r="I1020" s="87">
        <v>0</v>
      </c>
      <c r="J1020" s="87">
        <v>0</v>
      </c>
      <c r="K1020" s="77" t="str">
        <f t="shared" si="46"/>
        <v/>
      </c>
      <c r="L1020" s="77" t="str">
        <f t="shared" si="47"/>
        <v/>
      </c>
    </row>
    <row r="1021" spans="1:12" x14ac:dyDescent="0.2">
      <c r="A1021" s="62" t="s">
        <v>2855</v>
      </c>
      <c r="B1021" s="62" t="s">
        <v>2856</v>
      </c>
      <c r="C1021" s="62" t="s">
        <v>433</v>
      </c>
      <c r="D1021" s="62" t="s">
        <v>307</v>
      </c>
      <c r="E1021" s="62" t="s">
        <v>308</v>
      </c>
      <c r="F1021" s="76">
        <v>6.7369619999999991E-2</v>
      </c>
      <c r="G1021" s="76">
        <v>3.1974999999999998E-3</v>
      </c>
      <c r="H1021" s="77">
        <f t="shared" si="45"/>
        <v>20.069466770914776</v>
      </c>
      <c r="I1021" s="87">
        <v>0</v>
      </c>
      <c r="J1021" s="87">
        <v>0</v>
      </c>
      <c r="K1021" s="77" t="str">
        <f t="shared" si="46"/>
        <v/>
      </c>
      <c r="L1021" s="77">
        <f t="shared" si="47"/>
        <v>0</v>
      </c>
    </row>
    <row r="1022" spans="1:12" x14ac:dyDescent="0.2">
      <c r="A1022" s="62" t="s">
        <v>2859</v>
      </c>
      <c r="B1022" s="62" t="s">
        <v>2860</v>
      </c>
      <c r="C1022" s="62" t="s">
        <v>433</v>
      </c>
      <c r="D1022" s="62" t="s">
        <v>307</v>
      </c>
      <c r="E1022" s="62" t="s">
        <v>308</v>
      </c>
      <c r="F1022" s="76">
        <v>0.45691043400000003</v>
      </c>
      <c r="G1022" s="76">
        <v>0.39276160900000001</v>
      </c>
      <c r="H1022" s="77">
        <f t="shared" si="45"/>
        <v>0.16332763572113795</v>
      </c>
      <c r="I1022" s="87">
        <v>0</v>
      </c>
      <c r="J1022" s="87">
        <v>0</v>
      </c>
      <c r="K1022" s="77" t="str">
        <f t="shared" si="46"/>
        <v/>
      </c>
      <c r="L1022" s="77">
        <f t="shared" si="47"/>
        <v>0</v>
      </c>
    </row>
    <row r="1023" spans="1:12" x14ac:dyDescent="0.2">
      <c r="A1023" s="62" t="s">
        <v>2843</v>
      </c>
      <c r="B1023" s="62" t="s">
        <v>2844</v>
      </c>
      <c r="C1023" s="62" t="s">
        <v>433</v>
      </c>
      <c r="D1023" s="62" t="s">
        <v>1149</v>
      </c>
      <c r="E1023" s="62" t="s">
        <v>308</v>
      </c>
      <c r="F1023" s="76">
        <v>1.1000680000000001E-2</v>
      </c>
      <c r="G1023" s="76">
        <v>3.9201079999999999E-2</v>
      </c>
      <c r="H1023" s="77">
        <f t="shared" si="45"/>
        <v>-0.71937813958186858</v>
      </c>
      <c r="I1023" s="87">
        <v>0</v>
      </c>
      <c r="J1023" s="87">
        <v>0</v>
      </c>
      <c r="K1023" s="77" t="str">
        <f t="shared" si="46"/>
        <v/>
      </c>
      <c r="L1023" s="77">
        <f t="shared" si="47"/>
        <v>0</v>
      </c>
    </row>
    <row r="1024" spans="1:12" x14ac:dyDescent="0.2">
      <c r="A1024" s="62" t="s">
        <v>2857</v>
      </c>
      <c r="B1024" s="62" t="s">
        <v>2858</v>
      </c>
      <c r="C1024" s="62" t="s">
        <v>433</v>
      </c>
      <c r="D1024" s="62" t="s">
        <v>307</v>
      </c>
      <c r="E1024" s="62" t="s">
        <v>308</v>
      </c>
      <c r="F1024" s="76">
        <v>0</v>
      </c>
      <c r="G1024" s="76">
        <v>0</v>
      </c>
      <c r="H1024" s="77" t="str">
        <f t="shared" si="45"/>
        <v/>
      </c>
      <c r="I1024" s="87">
        <v>0</v>
      </c>
      <c r="J1024" s="87">
        <v>0</v>
      </c>
      <c r="K1024" s="77" t="str">
        <f t="shared" si="46"/>
        <v/>
      </c>
      <c r="L1024" s="77" t="str">
        <f t="shared" si="47"/>
        <v/>
      </c>
    </row>
    <row r="1025" spans="1:12" x14ac:dyDescent="0.2">
      <c r="A1025" s="62" t="s">
        <v>2837</v>
      </c>
      <c r="B1025" s="62" t="s">
        <v>2838</v>
      </c>
      <c r="C1025" s="62" t="s">
        <v>433</v>
      </c>
      <c r="D1025" s="62" t="s">
        <v>307</v>
      </c>
      <c r="E1025" s="62" t="s">
        <v>308</v>
      </c>
      <c r="F1025" s="76">
        <v>0.19295577</v>
      </c>
      <c r="G1025" s="76">
        <v>0</v>
      </c>
      <c r="H1025" s="77" t="str">
        <f t="shared" si="45"/>
        <v/>
      </c>
      <c r="I1025" s="87">
        <v>0</v>
      </c>
      <c r="J1025" s="87">
        <v>0</v>
      </c>
      <c r="K1025" s="77" t="str">
        <f t="shared" si="46"/>
        <v/>
      </c>
      <c r="L1025" s="77">
        <f t="shared" si="47"/>
        <v>0</v>
      </c>
    </row>
    <row r="1026" spans="1:12" x14ac:dyDescent="0.2">
      <c r="A1026" s="62" t="s">
        <v>2845</v>
      </c>
      <c r="B1026" s="62" t="s">
        <v>2846</v>
      </c>
      <c r="C1026" s="62" t="s">
        <v>433</v>
      </c>
      <c r="D1026" s="62" t="s">
        <v>307</v>
      </c>
      <c r="E1026" s="62" t="s">
        <v>308</v>
      </c>
      <c r="F1026" s="76">
        <v>0</v>
      </c>
      <c r="G1026" s="76">
        <v>7.9043520000000006E-2</v>
      </c>
      <c r="H1026" s="77">
        <f t="shared" si="45"/>
        <v>-1</v>
      </c>
      <c r="I1026" s="87">
        <v>0</v>
      </c>
      <c r="J1026" s="87">
        <v>0</v>
      </c>
      <c r="K1026" s="77" t="str">
        <f t="shared" si="46"/>
        <v/>
      </c>
      <c r="L1026" s="77" t="str">
        <f t="shared" si="47"/>
        <v/>
      </c>
    </row>
    <row r="1027" spans="1:12" x14ac:dyDescent="0.2">
      <c r="A1027" s="62" t="s">
        <v>2847</v>
      </c>
      <c r="B1027" s="62" t="s">
        <v>2848</v>
      </c>
      <c r="C1027" s="62" t="s">
        <v>433</v>
      </c>
      <c r="D1027" s="62" t="s">
        <v>307</v>
      </c>
      <c r="E1027" s="62" t="s">
        <v>308</v>
      </c>
      <c r="F1027" s="76">
        <v>2.6345000000000001E-3</v>
      </c>
      <c r="G1027" s="76">
        <v>0</v>
      </c>
      <c r="H1027" s="77" t="str">
        <f t="shared" si="45"/>
        <v/>
      </c>
      <c r="I1027" s="87">
        <v>0</v>
      </c>
      <c r="J1027" s="87">
        <v>0</v>
      </c>
      <c r="K1027" s="77" t="str">
        <f t="shared" si="46"/>
        <v/>
      </c>
      <c r="L1027" s="77">
        <f t="shared" si="47"/>
        <v>0</v>
      </c>
    </row>
    <row r="1028" spans="1:12" x14ac:dyDescent="0.2">
      <c r="A1028" s="62" t="s">
        <v>2839</v>
      </c>
      <c r="B1028" s="62" t="s">
        <v>2840</v>
      </c>
      <c r="C1028" s="62" t="s">
        <v>433</v>
      </c>
      <c r="D1028" s="62" t="s">
        <v>307</v>
      </c>
      <c r="E1028" s="62" t="s">
        <v>308</v>
      </c>
      <c r="F1028" s="76">
        <v>1.236E-5</v>
      </c>
      <c r="G1028" s="76">
        <v>1.2539999999999999E-3</v>
      </c>
      <c r="H1028" s="77">
        <f t="shared" si="45"/>
        <v>-0.99014354066985644</v>
      </c>
      <c r="I1028" s="87">
        <v>0</v>
      </c>
      <c r="J1028" s="87">
        <v>0</v>
      </c>
      <c r="K1028" s="77" t="str">
        <f t="shared" si="46"/>
        <v/>
      </c>
      <c r="L1028" s="77">
        <f t="shared" si="47"/>
        <v>0</v>
      </c>
    </row>
    <row r="1029" spans="1:12" x14ac:dyDescent="0.2">
      <c r="A1029" s="62" t="s">
        <v>2849</v>
      </c>
      <c r="B1029" s="62" t="s">
        <v>2850</v>
      </c>
      <c r="C1029" s="62" t="s">
        <v>433</v>
      </c>
      <c r="D1029" s="62" t="s">
        <v>307</v>
      </c>
      <c r="E1029" s="62" t="s">
        <v>308</v>
      </c>
      <c r="F1029" s="76">
        <v>0</v>
      </c>
      <c r="G1029" s="76">
        <v>0</v>
      </c>
      <c r="H1029" s="77" t="str">
        <f t="shared" si="45"/>
        <v/>
      </c>
      <c r="I1029" s="87">
        <v>0</v>
      </c>
      <c r="J1029" s="87">
        <v>0</v>
      </c>
      <c r="K1029" s="77" t="str">
        <f t="shared" si="46"/>
        <v/>
      </c>
      <c r="L1029" s="77" t="str">
        <f t="shared" si="47"/>
        <v/>
      </c>
    </row>
    <row r="1030" spans="1:12" x14ac:dyDescent="0.2">
      <c r="A1030" s="62" t="s">
        <v>2829</v>
      </c>
      <c r="B1030" s="62" t="s">
        <v>2830</v>
      </c>
      <c r="C1030" s="62" t="s">
        <v>1231</v>
      </c>
      <c r="D1030" s="62" t="s">
        <v>1149</v>
      </c>
      <c r="E1030" s="62" t="s">
        <v>1438</v>
      </c>
      <c r="F1030" s="76">
        <v>0</v>
      </c>
      <c r="G1030" s="76">
        <v>5.6865699999999998E-2</v>
      </c>
      <c r="H1030" s="77">
        <f t="shared" si="45"/>
        <v>-1</v>
      </c>
      <c r="I1030" s="87">
        <v>0</v>
      </c>
      <c r="J1030" s="87">
        <v>0</v>
      </c>
      <c r="K1030" s="77" t="str">
        <f t="shared" si="46"/>
        <v/>
      </c>
      <c r="L1030" s="77" t="str">
        <f t="shared" si="47"/>
        <v/>
      </c>
    </row>
    <row r="1031" spans="1:12" x14ac:dyDescent="0.2">
      <c r="A1031" s="62" t="s">
        <v>2831</v>
      </c>
      <c r="B1031" s="62" t="s">
        <v>2832</v>
      </c>
      <c r="C1031" s="62" t="s">
        <v>1231</v>
      </c>
      <c r="D1031" s="62" t="s">
        <v>1149</v>
      </c>
      <c r="E1031" s="62" t="s">
        <v>1438</v>
      </c>
      <c r="F1031" s="76">
        <v>3.2904000000000001E-4</v>
      </c>
      <c r="G1031" s="76">
        <v>1.3275E-2</v>
      </c>
      <c r="H1031" s="77">
        <f t="shared" ref="H1031:H1038" si="48">IF(ISERROR(F1031/G1031-1),"",IF((F1031/G1031-1)&gt;10000%,"",F1031/G1031-1))</f>
        <v>-0.97521355932203391</v>
      </c>
      <c r="I1031" s="87">
        <v>0</v>
      </c>
      <c r="J1031" s="87">
        <v>0</v>
      </c>
      <c r="K1031" s="77" t="str">
        <f t="shared" ref="K1031:K1038" si="49">IF(ISERROR(I1031/J1031-1),"",IF((I1031/J1031-1)&gt;10000%,"",I1031/J1031-1))</f>
        <v/>
      </c>
      <c r="L1031" s="77">
        <f t="shared" ref="L1031:L1038" si="50">IF(ISERROR(I1031/F1031),"",IF(I1031/F1031&gt;10000%,"",I1031/F1031))</f>
        <v>0</v>
      </c>
    </row>
    <row r="1032" spans="1:12" x14ac:dyDescent="0.2">
      <c r="A1032" s="62" t="s">
        <v>2781</v>
      </c>
      <c r="B1032" s="62" t="s">
        <v>2782</v>
      </c>
      <c r="C1032" s="62" t="s">
        <v>1378</v>
      </c>
      <c r="D1032" s="62" t="s">
        <v>307</v>
      </c>
      <c r="E1032" s="62" t="s">
        <v>308</v>
      </c>
      <c r="F1032" s="76">
        <v>8.5280249999999998E-3</v>
      </c>
      <c r="G1032" s="76">
        <v>2.0602550000000001E-2</v>
      </c>
      <c r="H1032" s="77">
        <f t="shared" si="48"/>
        <v>-0.58606944286022844</v>
      </c>
      <c r="I1032" s="87">
        <v>0</v>
      </c>
      <c r="J1032" s="87">
        <v>0</v>
      </c>
      <c r="K1032" s="77" t="str">
        <f t="shared" si="49"/>
        <v/>
      </c>
      <c r="L1032" s="77">
        <f t="shared" si="50"/>
        <v>0</v>
      </c>
    </row>
    <row r="1033" spans="1:12" x14ac:dyDescent="0.2">
      <c r="A1033" s="62" t="s">
        <v>2783</v>
      </c>
      <c r="B1033" s="62" t="s">
        <v>2784</v>
      </c>
      <c r="C1033" s="62" t="s">
        <v>1378</v>
      </c>
      <c r="D1033" s="62" t="s">
        <v>307</v>
      </c>
      <c r="E1033" s="62" t="s">
        <v>308</v>
      </c>
      <c r="F1033" s="76">
        <v>5.69565E-3</v>
      </c>
      <c r="G1033" s="76">
        <v>0</v>
      </c>
      <c r="H1033" s="77" t="str">
        <f t="shared" si="48"/>
        <v/>
      </c>
      <c r="I1033" s="87">
        <v>0</v>
      </c>
      <c r="J1033" s="87">
        <v>0</v>
      </c>
      <c r="K1033" s="77" t="str">
        <f t="shared" si="49"/>
        <v/>
      </c>
      <c r="L1033" s="77">
        <f t="shared" si="50"/>
        <v>0</v>
      </c>
    </row>
    <row r="1034" spans="1:12" x14ac:dyDescent="0.2">
      <c r="A1034" s="62" t="s">
        <v>2935</v>
      </c>
      <c r="B1034" s="62" t="s">
        <v>2936</v>
      </c>
      <c r="C1034" s="62" t="s">
        <v>1231</v>
      </c>
      <c r="D1034" s="62" t="s">
        <v>1149</v>
      </c>
      <c r="E1034" s="62" t="s">
        <v>308</v>
      </c>
      <c r="F1034" s="76">
        <v>0.30256496999999999</v>
      </c>
      <c r="G1034" s="76">
        <v>0.14464448000000002</v>
      </c>
      <c r="H1034" s="77">
        <f t="shared" si="48"/>
        <v>1.0917837307030309</v>
      </c>
      <c r="I1034" s="87">
        <v>0</v>
      </c>
      <c r="J1034" s="87">
        <v>0</v>
      </c>
      <c r="K1034" s="77" t="str">
        <f t="shared" si="49"/>
        <v/>
      </c>
      <c r="L1034" s="77">
        <f t="shared" si="50"/>
        <v>0</v>
      </c>
    </row>
    <row r="1035" spans="1:12" x14ac:dyDescent="0.2">
      <c r="A1035" s="62" t="s">
        <v>2947</v>
      </c>
      <c r="B1035" s="62" t="s">
        <v>2948</v>
      </c>
      <c r="C1035" s="62" t="s">
        <v>1378</v>
      </c>
      <c r="D1035" s="62" t="s">
        <v>307</v>
      </c>
      <c r="E1035" s="62" t="s">
        <v>1438</v>
      </c>
      <c r="F1035" s="76">
        <v>0</v>
      </c>
      <c r="G1035" s="76">
        <v>5.0283000000000003E-3</v>
      </c>
      <c r="H1035" s="77">
        <f t="shared" si="48"/>
        <v>-1</v>
      </c>
      <c r="I1035" s="87">
        <v>0</v>
      </c>
      <c r="J1035" s="87">
        <v>0</v>
      </c>
      <c r="K1035" s="77" t="str">
        <f t="shared" si="49"/>
        <v/>
      </c>
      <c r="L1035" s="77" t="str">
        <f t="shared" si="50"/>
        <v/>
      </c>
    </row>
    <row r="1036" spans="1:12" x14ac:dyDescent="0.2">
      <c r="A1036" s="62" t="s">
        <v>2983</v>
      </c>
      <c r="B1036" s="62" t="s">
        <v>2984</v>
      </c>
      <c r="C1036" s="62" t="s">
        <v>2797</v>
      </c>
      <c r="D1036" s="62" t="s">
        <v>306</v>
      </c>
      <c r="E1036" s="62" t="s">
        <v>1438</v>
      </c>
      <c r="F1036" s="76">
        <v>0</v>
      </c>
      <c r="G1036" s="76">
        <v>0</v>
      </c>
      <c r="H1036" s="77" t="str">
        <f t="shared" si="48"/>
        <v/>
      </c>
      <c r="I1036" s="87">
        <v>0</v>
      </c>
      <c r="J1036" s="87">
        <v>0</v>
      </c>
      <c r="K1036" s="77" t="str">
        <f t="shared" si="49"/>
        <v/>
      </c>
      <c r="L1036" s="77" t="str">
        <f t="shared" si="50"/>
        <v/>
      </c>
    </row>
    <row r="1037" spans="1:12" x14ac:dyDescent="0.2">
      <c r="A1037" s="62" t="s">
        <v>2989</v>
      </c>
      <c r="B1037" s="62" t="s">
        <v>2990</v>
      </c>
      <c r="C1037" s="62" t="s">
        <v>2797</v>
      </c>
      <c r="D1037" s="62" t="s">
        <v>306</v>
      </c>
      <c r="E1037" s="62" t="s">
        <v>308</v>
      </c>
      <c r="F1037" s="76">
        <v>0</v>
      </c>
      <c r="G1037" s="76">
        <v>0</v>
      </c>
      <c r="H1037" s="77" t="str">
        <f t="shared" si="48"/>
        <v/>
      </c>
      <c r="I1037" s="87">
        <v>0</v>
      </c>
      <c r="J1037" s="87">
        <v>0</v>
      </c>
      <c r="K1037" s="77" t="str">
        <f t="shared" si="49"/>
        <v/>
      </c>
      <c r="L1037" s="77" t="str">
        <f t="shared" si="50"/>
        <v/>
      </c>
    </row>
    <row r="1038" spans="1:12" x14ac:dyDescent="0.2">
      <c r="A1038" s="62" t="s">
        <v>2730</v>
      </c>
      <c r="B1038" s="62" t="s">
        <v>2731</v>
      </c>
      <c r="C1038" s="62" t="s">
        <v>1231</v>
      </c>
      <c r="D1038" s="62" t="s">
        <v>1149</v>
      </c>
      <c r="E1038" s="62" t="s">
        <v>308</v>
      </c>
      <c r="F1038" s="76">
        <v>5.0112999999999998E-2</v>
      </c>
      <c r="G1038" s="76">
        <v>2.4965000000000001E-2</v>
      </c>
      <c r="H1038" s="77">
        <f t="shared" si="48"/>
        <v>1.0073302623673142</v>
      </c>
      <c r="I1038" s="87">
        <v>0</v>
      </c>
      <c r="J1038" s="87">
        <v>0</v>
      </c>
      <c r="K1038" s="77" t="str">
        <f t="shared" si="49"/>
        <v/>
      </c>
      <c r="L1038" s="77">
        <f t="shared" si="50"/>
        <v>0</v>
      </c>
    </row>
    <row r="1039" spans="1:12" x14ac:dyDescent="0.2">
      <c r="A1039" s="64" t="s">
        <v>39</v>
      </c>
      <c r="B1039" s="65">
        <f>COUNTA(B7:B1038)</f>
        <v>1032</v>
      </c>
      <c r="C1039" s="65"/>
      <c r="D1039" s="65"/>
      <c r="E1039" s="65"/>
      <c r="F1039" s="66">
        <f>SUM(F7:F1038)</f>
        <v>12867.638467996379</v>
      </c>
      <c r="G1039" s="66">
        <f>SUM(G7:G1038)</f>
        <v>9715.2759271527211</v>
      </c>
      <c r="H1039" s="75">
        <f>IF(ISERROR(F1039/G1039-1),"",((F1039/G1039-1)))</f>
        <v>0.32447483370320795</v>
      </c>
      <c r="I1039" s="88">
        <f>SUM(I7:I1038)</f>
        <v>27008.415568983317</v>
      </c>
      <c r="J1039" s="66">
        <f>SUM(J7:J1038)</f>
        <v>25538.914882511082</v>
      </c>
      <c r="K1039" s="75">
        <f>IF(ISERROR(I1039/J1039-1),"",((I1039/J1039-1)))</f>
        <v>5.7539668119515275E-2</v>
      </c>
      <c r="L1039" s="52">
        <f>IF(ISERROR(I1039/F1039),"",(I1039/F1039))</f>
        <v>2.0989411255341865</v>
      </c>
    </row>
    <row r="1040" spans="1:12" ht="22.5" customHeight="1" x14ac:dyDescent="0.2">
      <c r="A1040" s="70"/>
      <c r="B1040" s="70"/>
      <c r="C1040" s="70"/>
      <c r="D1040" s="70"/>
      <c r="E1040" s="70"/>
      <c r="F1040" s="70"/>
      <c r="G1040" s="70"/>
      <c r="H1040" s="71"/>
    </row>
    <row r="1041" spans="1:12" x14ac:dyDescent="0.2">
      <c r="A1041" s="70"/>
      <c r="B1041" s="70"/>
      <c r="C1041" s="70"/>
      <c r="D1041" s="70"/>
      <c r="E1041" s="70"/>
      <c r="F1041" s="164"/>
      <c r="G1041" s="164"/>
      <c r="H1041" s="165"/>
      <c r="I1041" s="153"/>
      <c r="J1041" s="153"/>
      <c r="K1041" s="153"/>
      <c r="L1041" s="153"/>
    </row>
    <row r="1042" spans="1:12" ht="22.5" x14ac:dyDescent="0.2">
      <c r="A1042" s="58" t="s">
        <v>554</v>
      </c>
      <c r="B1042" s="58" t="s">
        <v>136</v>
      </c>
      <c r="C1042" s="58" t="s">
        <v>1246</v>
      </c>
      <c r="D1042" s="58" t="s">
        <v>305</v>
      </c>
      <c r="E1042" s="110" t="s">
        <v>157</v>
      </c>
      <c r="F1042" s="176" t="s">
        <v>937</v>
      </c>
      <c r="G1042" s="177"/>
      <c r="H1042" s="178"/>
      <c r="I1042" s="179" t="s">
        <v>2917</v>
      </c>
      <c r="J1042" s="180"/>
      <c r="K1042" s="180"/>
      <c r="L1042" s="123"/>
    </row>
    <row r="1043" spans="1:12" ht="22.5" x14ac:dyDescent="0.2">
      <c r="A1043" s="80"/>
      <c r="B1043" s="80"/>
      <c r="C1043" s="80"/>
      <c r="D1043" s="80"/>
      <c r="E1043" s="111"/>
      <c r="F1043" s="81" t="s">
        <v>3107</v>
      </c>
      <c r="G1043" s="81" t="s">
        <v>3098</v>
      </c>
      <c r="H1043" s="82" t="s">
        <v>133</v>
      </c>
      <c r="I1043" s="81" t="s">
        <v>3107</v>
      </c>
      <c r="J1043" s="81" t="s">
        <v>3098</v>
      </c>
      <c r="K1043" s="82" t="s">
        <v>133</v>
      </c>
      <c r="L1043" s="122" t="s">
        <v>135</v>
      </c>
    </row>
    <row r="1044" spans="1:12" x14ac:dyDescent="0.2">
      <c r="A1044" s="112" t="s">
        <v>2075</v>
      </c>
      <c r="B1044" s="112" t="s">
        <v>2076</v>
      </c>
      <c r="C1044" s="112" t="s">
        <v>1832</v>
      </c>
      <c r="D1044" s="112"/>
      <c r="E1044" s="112" t="s">
        <v>308</v>
      </c>
      <c r="F1044" s="76">
        <v>8.937616718000001</v>
      </c>
      <c r="G1044" s="76">
        <v>20.528269866999999</v>
      </c>
      <c r="H1044" s="77">
        <f t="shared" ref="H1044:H1053" si="51">IF(ISERROR(F1044/G1044-1),"",IF((F1044/G1044-1)&gt;10000%,"",F1044/G1044-1))</f>
        <v>-0.56461909474565264</v>
      </c>
      <c r="I1044" s="87">
        <v>245.96170187000001</v>
      </c>
      <c r="J1044" s="87">
        <v>421.40996912999998</v>
      </c>
      <c r="K1044" s="77">
        <f t="shared" ref="K1044:K1053" si="52">IF(ISERROR(I1044/J1044-1),"",((I1044/J1044-1)))</f>
        <v>-0.41633629983223353</v>
      </c>
      <c r="L1044" s="63">
        <f t="shared" ref="L1044:L1053" si="53">IF(ISERROR(I1044/F1044),"",IF(I1044/F1044&gt;10000%,"",I1044/F1044))</f>
        <v>27.51983102773282</v>
      </c>
    </row>
    <row r="1045" spans="1:12" x14ac:dyDescent="0.2">
      <c r="A1045" s="62" t="s">
        <v>3108</v>
      </c>
      <c r="B1045" s="62" t="s">
        <v>3109</v>
      </c>
      <c r="C1045" s="112" t="s">
        <v>1832</v>
      </c>
      <c r="D1045" s="62"/>
      <c r="E1045" s="62" t="s">
        <v>308</v>
      </c>
      <c r="F1045" s="76">
        <v>0.37065415999999995</v>
      </c>
      <c r="G1045" s="76"/>
      <c r="H1045" s="77" t="str">
        <f t="shared" si="51"/>
        <v/>
      </c>
      <c r="I1045" s="87">
        <v>4.1900435199999997</v>
      </c>
      <c r="J1045" s="87"/>
      <c r="K1045" s="77" t="str">
        <f t="shared" si="52"/>
        <v/>
      </c>
      <c r="L1045" s="63">
        <f t="shared" si="53"/>
        <v>11.30445566832435</v>
      </c>
    </row>
    <row r="1046" spans="1:12" x14ac:dyDescent="0.2">
      <c r="A1046" s="62" t="s">
        <v>2737</v>
      </c>
      <c r="B1046" s="62" t="s">
        <v>2794</v>
      </c>
      <c r="C1046" s="112" t="s">
        <v>1232</v>
      </c>
      <c r="D1046" s="62"/>
      <c r="E1046" s="62" t="s">
        <v>1438</v>
      </c>
      <c r="F1046" s="76">
        <v>1.0271725300000001</v>
      </c>
      <c r="G1046" s="76">
        <v>0.23044390000000001</v>
      </c>
      <c r="H1046" s="77">
        <f t="shared" si="51"/>
        <v>3.4573648076603458</v>
      </c>
      <c r="I1046" s="87">
        <v>1.97877967</v>
      </c>
      <c r="J1046" s="87">
        <v>0.213703</v>
      </c>
      <c r="K1046" s="77">
        <f t="shared" si="52"/>
        <v>8.2594847522028232</v>
      </c>
      <c r="L1046" s="63">
        <f t="shared" si="53"/>
        <v>1.926433595337679</v>
      </c>
    </row>
    <row r="1047" spans="1:12" x14ac:dyDescent="0.2">
      <c r="A1047" s="62" t="s">
        <v>2154</v>
      </c>
      <c r="B1047" s="62" t="s">
        <v>2158</v>
      </c>
      <c r="C1047" s="112" t="s">
        <v>2160</v>
      </c>
      <c r="D1047" s="62"/>
      <c r="E1047" s="62" t="s">
        <v>1438</v>
      </c>
      <c r="F1047" s="76">
        <v>0.53877179000000008</v>
      </c>
      <c r="G1047" s="76">
        <v>3.9775100000000001E-2</v>
      </c>
      <c r="H1047" s="77">
        <f t="shared" si="51"/>
        <v>12.545454065483181</v>
      </c>
      <c r="I1047" s="87">
        <v>0.36392813000000002</v>
      </c>
      <c r="J1047" s="87">
        <v>1.9144400000000002E-2</v>
      </c>
      <c r="K1047" s="77">
        <f t="shared" si="52"/>
        <v>18.009638850003132</v>
      </c>
      <c r="L1047" s="63">
        <f t="shared" si="53"/>
        <v>0.67547732965009166</v>
      </c>
    </row>
    <row r="1048" spans="1:12" x14ac:dyDescent="0.2">
      <c r="A1048" s="62" t="s">
        <v>2155</v>
      </c>
      <c r="B1048" s="62" t="s">
        <v>2159</v>
      </c>
      <c r="C1048" s="112" t="s">
        <v>2160</v>
      </c>
      <c r="D1048" s="62"/>
      <c r="E1048" s="62" t="s">
        <v>1438</v>
      </c>
      <c r="F1048" s="76">
        <v>8.0497830000000006E-2</v>
      </c>
      <c r="G1048" s="76">
        <v>2.5172150000000001E-2</v>
      </c>
      <c r="H1048" s="77">
        <f t="shared" si="51"/>
        <v>2.1978925121612578</v>
      </c>
      <c r="I1048" s="87">
        <v>0.15136141</v>
      </c>
      <c r="J1048" s="87">
        <v>0</v>
      </c>
      <c r="K1048" s="77" t="str">
        <f t="shared" si="52"/>
        <v/>
      </c>
      <c r="L1048" s="63">
        <f t="shared" si="53"/>
        <v>1.8803166495295587</v>
      </c>
    </row>
    <row r="1049" spans="1:12" x14ac:dyDescent="0.2">
      <c r="A1049" s="62" t="s">
        <v>2152</v>
      </c>
      <c r="B1049" s="62" t="s">
        <v>2156</v>
      </c>
      <c r="C1049" s="112" t="s">
        <v>2160</v>
      </c>
      <c r="D1049" s="62"/>
      <c r="E1049" s="62" t="s">
        <v>1438</v>
      </c>
      <c r="F1049" s="76">
        <v>5.40268E-2</v>
      </c>
      <c r="G1049" s="76">
        <v>0</v>
      </c>
      <c r="H1049" s="77" t="str">
        <f t="shared" si="51"/>
        <v/>
      </c>
      <c r="I1049" s="87">
        <v>4.8828260000000005E-2</v>
      </c>
      <c r="J1049" s="87">
        <v>2.6704744100000002</v>
      </c>
      <c r="K1049" s="77">
        <f t="shared" si="52"/>
        <v>-0.98171551099042365</v>
      </c>
      <c r="L1049" s="63">
        <f t="shared" si="53"/>
        <v>0.90377849511723818</v>
      </c>
    </row>
    <row r="1050" spans="1:12" x14ac:dyDescent="0.2">
      <c r="A1050" s="62" t="s">
        <v>2488</v>
      </c>
      <c r="B1050" s="62" t="s">
        <v>2489</v>
      </c>
      <c r="C1050" s="112" t="s">
        <v>1232</v>
      </c>
      <c r="D1050" s="62"/>
      <c r="E1050" s="62" t="s">
        <v>1438</v>
      </c>
      <c r="F1050" s="76">
        <v>0.16535812</v>
      </c>
      <c r="G1050" s="76">
        <v>0.13150991000000001</v>
      </c>
      <c r="H1050" s="77">
        <f t="shared" si="51"/>
        <v>0.25738143992342466</v>
      </c>
      <c r="I1050" s="87">
        <v>2.4239999999999999E-3</v>
      </c>
      <c r="J1050" s="87">
        <v>6.6280000000000002E-3</v>
      </c>
      <c r="K1050" s="77">
        <f t="shared" si="52"/>
        <v>-0.63427881713940859</v>
      </c>
      <c r="L1050" s="63">
        <f t="shared" si="53"/>
        <v>1.4659092640869405E-2</v>
      </c>
    </row>
    <row r="1051" spans="1:12" x14ac:dyDescent="0.2">
      <c r="A1051" s="62" t="s">
        <v>2785</v>
      </c>
      <c r="B1051" s="62" t="s">
        <v>2786</v>
      </c>
      <c r="C1051" s="112" t="s">
        <v>2787</v>
      </c>
      <c r="D1051" s="62"/>
      <c r="E1051" s="62" t="s">
        <v>1438</v>
      </c>
      <c r="F1051" s="76">
        <v>1.4375E-3</v>
      </c>
      <c r="G1051" s="76">
        <v>0</v>
      </c>
      <c r="H1051" s="77" t="str">
        <f t="shared" si="51"/>
        <v/>
      </c>
      <c r="I1051" s="87">
        <v>0</v>
      </c>
      <c r="J1051" s="87">
        <v>0</v>
      </c>
      <c r="K1051" s="77" t="str">
        <f t="shared" si="52"/>
        <v/>
      </c>
      <c r="L1051" s="63">
        <f t="shared" si="53"/>
        <v>0</v>
      </c>
    </row>
    <row r="1052" spans="1:12" x14ac:dyDescent="0.2">
      <c r="A1052" s="62" t="s">
        <v>2949</v>
      </c>
      <c r="B1052" s="62" t="s">
        <v>2950</v>
      </c>
      <c r="C1052" s="112" t="s">
        <v>1378</v>
      </c>
      <c r="D1052" s="62"/>
      <c r="E1052" s="62" t="s">
        <v>1438</v>
      </c>
      <c r="F1052" s="76">
        <v>8.5159250000000006E-2</v>
      </c>
      <c r="G1052" s="76">
        <v>5.0017500000000001E-3</v>
      </c>
      <c r="H1052" s="77">
        <f t="shared" si="51"/>
        <v>16.025890938171642</v>
      </c>
      <c r="I1052" s="87">
        <v>0</v>
      </c>
      <c r="J1052" s="87">
        <v>0</v>
      </c>
      <c r="K1052" s="77" t="str">
        <f t="shared" si="52"/>
        <v/>
      </c>
      <c r="L1052" s="63">
        <f t="shared" si="53"/>
        <v>0</v>
      </c>
    </row>
    <row r="1053" spans="1:12" x14ac:dyDescent="0.2">
      <c r="A1053" s="62" t="s">
        <v>2153</v>
      </c>
      <c r="B1053" s="62" t="s">
        <v>2157</v>
      </c>
      <c r="C1053" s="112" t="s">
        <v>2160</v>
      </c>
      <c r="D1053" s="62"/>
      <c r="E1053" s="62" t="s">
        <v>1438</v>
      </c>
      <c r="F1053" s="76">
        <v>0</v>
      </c>
      <c r="G1053" s="76">
        <v>9.3869999999999999E-4</v>
      </c>
      <c r="H1053" s="77">
        <f t="shared" si="51"/>
        <v>-1</v>
      </c>
      <c r="I1053" s="87">
        <v>0</v>
      </c>
      <c r="J1053" s="87">
        <v>0</v>
      </c>
      <c r="K1053" s="77" t="str">
        <f t="shared" si="52"/>
        <v/>
      </c>
      <c r="L1053" s="63" t="str">
        <f t="shared" si="53"/>
        <v/>
      </c>
    </row>
    <row r="1054" spans="1:12" x14ac:dyDescent="0.2">
      <c r="A1054" s="64" t="s">
        <v>39</v>
      </c>
      <c r="B1054" s="65">
        <f>COUNTA(B1044:B1053)</f>
        <v>10</v>
      </c>
      <c r="C1054" s="65"/>
      <c r="D1054" s="65"/>
      <c r="E1054" s="65"/>
      <c r="F1054" s="66">
        <f>SUM(F1044:F1053)</f>
        <v>11.260694698000004</v>
      </c>
      <c r="G1054" s="66">
        <f>SUM(G1044:G1053)</f>
        <v>20.961111376999998</v>
      </c>
      <c r="H1054" s="75">
        <f>IF(ISERROR(F1054/G1054-1),"",((F1054/G1054-1)))</f>
        <v>-0.46278160086702136</v>
      </c>
      <c r="I1054" s="88">
        <f>SUM(I1044:I1053)</f>
        <v>252.69706685999998</v>
      </c>
      <c r="J1054" s="66">
        <f>SUM(J1044:J1053)</f>
        <v>424.31991893999998</v>
      </c>
      <c r="K1054" s="75">
        <f t="shared" ref="K1054" si="54">IF(ISERROR(I1054/J1054-1),"",((I1054/J1054-1)))</f>
        <v>-0.40446569774224517</v>
      </c>
      <c r="L1054" s="52">
        <f t="shared" ref="L1054" si="55">IF(ISERROR(I1054/F1054),"",(I1054/F1054))</f>
        <v>22.440628543537475</v>
      </c>
    </row>
    <row r="1055" spans="1:12" x14ac:dyDescent="0.2">
      <c r="A1055" s="70"/>
      <c r="B1055" s="70"/>
      <c r="C1055" s="70"/>
      <c r="D1055" s="70"/>
      <c r="E1055" s="70"/>
      <c r="F1055" s="70"/>
      <c r="G1055" s="70"/>
      <c r="H1055" s="70"/>
    </row>
    <row r="1056" spans="1:12" x14ac:dyDescent="0.2">
      <c r="A1056" s="70" t="s">
        <v>2918</v>
      </c>
      <c r="B1056" s="70"/>
      <c r="C1056" s="70"/>
      <c r="D1056" s="70"/>
      <c r="E1056" s="70"/>
      <c r="F1056" s="91"/>
      <c r="G1056" s="78"/>
      <c r="H1056" s="71"/>
      <c r="I1056" s="121"/>
    </row>
    <row r="1057" spans="1:8" ht="12.75" x14ac:dyDescent="0.2">
      <c r="B1057" s="70"/>
      <c r="C1057" s="70"/>
      <c r="D1057" s="70"/>
      <c r="E1057" s="70"/>
      <c r="F1057" s="79"/>
      <c r="G1057" s="79"/>
      <c r="H1057" s="71"/>
    </row>
    <row r="1058" spans="1:8" ht="12.75" x14ac:dyDescent="0.2">
      <c r="A1058" s="73" t="s">
        <v>88</v>
      </c>
      <c r="B1058" s="70"/>
      <c r="C1058" s="70"/>
      <c r="D1058" s="70"/>
      <c r="E1058" s="70"/>
      <c r="F1058" s="79"/>
      <c r="G1058" s="79"/>
      <c r="H1058" s="71"/>
    </row>
    <row r="1059" spans="1:8" x14ac:dyDescent="0.2">
      <c r="A1059" s="70"/>
      <c r="B1059" s="70"/>
      <c r="C1059" s="70"/>
      <c r="D1059" s="70"/>
      <c r="E1059" s="70"/>
      <c r="F1059" s="70"/>
      <c r="G1059" s="70"/>
    </row>
    <row r="1060" spans="1:8" x14ac:dyDescent="0.2">
      <c r="A1060" s="70"/>
      <c r="B1060" s="70"/>
      <c r="C1060" s="70"/>
      <c r="D1060" s="70"/>
      <c r="E1060" s="70"/>
      <c r="F1060" s="70"/>
      <c r="G1060" s="70"/>
    </row>
    <row r="1061" spans="1:8" x14ac:dyDescent="0.2">
      <c r="B1061" s="70"/>
      <c r="C1061" s="70"/>
      <c r="D1061" s="70"/>
      <c r="E1061" s="56"/>
      <c r="F1061" s="70"/>
      <c r="G1061" s="70"/>
    </row>
    <row r="1062" spans="1:8" x14ac:dyDescent="0.2">
      <c r="B1062" s="70"/>
      <c r="C1062" s="70"/>
      <c r="D1062" s="70"/>
      <c r="E1062" s="56"/>
      <c r="F1062" s="70"/>
      <c r="G1062" s="70"/>
    </row>
    <row r="1063" spans="1:8" x14ac:dyDescent="0.2">
      <c r="A1063" s="70"/>
      <c r="B1063" s="70"/>
      <c r="C1063" s="70"/>
      <c r="D1063" s="70"/>
      <c r="E1063" s="70"/>
      <c r="F1063" s="70"/>
      <c r="G1063" s="70"/>
    </row>
    <row r="1064" spans="1:8" x14ac:dyDescent="0.2">
      <c r="A1064" s="5"/>
      <c r="B1064" s="5"/>
      <c r="C1064" s="70"/>
      <c r="D1064" s="70"/>
      <c r="E1064" s="70"/>
      <c r="F1064" s="70"/>
      <c r="G1064" s="70"/>
    </row>
    <row r="1065" spans="1:8" x14ac:dyDescent="0.2">
      <c r="A1065" s="70"/>
      <c r="B1065" s="70"/>
      <c r="C1065" s="70"/>
      <c r="D1065" s="70"/>
      <c r="E1065" s="70"/>
      <c r="F1065" s="70"/>
      <c r="G1065" s="70"/>
    </row>
    <row r="1066" spans="1:8" x14ac:dyDescent="0.2">
      <c r="A1066" s="70"/>
      <c r="B1066" s="70"/>
      <c r="C1066" s="70"/>
      <c r="D1066" s="70"/>
      <c r="E1066" s="70"/>
      <c r="F1066" s="70"/>
      <c r="G1066" s="70"/>
      <c r="H1066" s="56"/>
    </row>
    <row r="1067" spans="1:8" x14ac:dyDescent="0.2">
      <c r="A1067" s="70"/>
      <c r="B1067" s="70"/>
      <c r="C1067" s="70"/>
      <c r="D1067" s="70"/>
      <c r="E1067" s="70"/>
      <c r="F1067" s="70"/>
      <c r="G1067" s="70"/>
      <c r="H1067" s="56"/>
    </row>
  </sheetData>
  <autoFilter ref="A5:L1039">
    <filterColumn colId="5" showButton="0"/>
    <filterColumn colId="6" showButton="0"/>
    <filterColumn colId="8" showButton="0"/>
    <filterColumn colId="9" showButton="0"/>
  </autoFilter>
  <sortState ref="A1044:L1053">
    <sortCondition descending="1" ref="I1044:I1053"/>
  </sortState>
  <mergeCells count="4">
    <mergeCell ref="F5:H5"/>
    <mergeCell ref="F1042:H1042"/>
    <mergeCell ref="I1042:K1042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54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1042"/>
  <sheetViews>
    <sheetView showGridLines="0" zoomScaleNormal="100" workbookViewId="0"/>
  </sheetViews>
  <sheetFormatPr defaultRowHeight="12.75" x14ac:dyDescent="0.2"/>
  <cols>
    <col min="1" max="1" width="56.42578125" style="7" customWidth="1"/>
    <col min="2" max="2" width="13.5703125" style="7" customWidth="1"/>
    <col min="3" max="5" width="11.42578125" style="55" customWidth="1"/>
    <col min="6" max="7" width="11.42578125" style="7" customWidth="1"/>
    <col min="8" max="8" width="11.42578125" style="5" customWidth="1"/>
    <col min="9" max="9" width="6.140625" style="148" customWidth="1"/>
    <col min="10" max="12" width="11.42578125" style="55" customWidth="1"/>
    <col min="13" max="13" width="12.28515625" style="94" bestFit="1" customWidth="1"/>
    <col min="14" max="16384" width="9.140625" style="94"/>
  </cols>
  <sheetData>
    <row r="1" spans="1:13" s="5" customFormat="1" ht="20.25" x14ac:dyDescent="0.2">
      <c r="A1" s="19" t="s">
        <v>1524</v>
      </c>
      <c r="B1" s="7"/>
      <c r="C1" s="55"/>
      <c r="D1" s="55"/>
      <c r="E1" s="55"/>
      <c r="F1" s="7"/>
      <c r="G1" s="7"/>
      <c r="I1" s="148"/>
      <c r="J1" s="55"/>
      <c r="K1" s="55"/>
      <c r="L1" s="55"/>
    </row>
    <row r="2" spans="1:13" s="5" customFormat="1" ht="15.75" customHeight="1" x14ac:dyDescent="0.2">
      <c r="A2" s="6" t="s">
        <v>3100</v>
      </c>
      <c r="B2" s="7"/>
      <c r="C2" s="93"/>
      <c r="D2" s="55"/>
      <c r="E2" s="93"/>
      <c r="F2" s="7"/>
      <c r="G2" s="7"/>
      <c r="I2" s="148"/>
      <c r="J2" s="93"/>
      <c r="K2" s="55"/>
      <c r="L2" s="93"/>
    </row>
    <row r="3" spans="1:13" s="5" customFormat="1" ht="12" x14ac:dyDescent="0.2">
      <c r="A3" s="7"/>
      <c r="B3" s="7"/>
      <c r="C3" s="55"/>
      <c r="D3" s="55"/>
      <c r="E3" s="55"/>
      <c r="F3" s="7"/>
      <c r="G3" s="7"/>
      <c r="I3" s="148"/>
      <c r="J3" s="55"/>
      <c r="K3" s="55"/>
      <c r="L3" s="55"/>
    </row>
    <row r="4" spans="1:13" s="5" customFormat="1" ht="12" x14ac:dyDescent="0.2">
      <c r="C4" s="140"/>
      <c r="D4" s="140"/>
      <c r="E4" s="140"/>
      <c r="F4" s="145"/>
      <c r="G4" s="145"/>
      <c r="H4" s="145"/>
      <c r="I4" s="155"/>
      <c r="J4" s="140"/>
      <c r="K4" s="140"/>
      <c r="L4" s="140"/>
      <c r="M4" s="145"/>
    </row>
    <row r="5" spans="1:13" s="7" customFormat="1" ht="22.5" customHeight="1" x14ac:dyDescent="0.2">
      <c r="A5" s="125" t="s">
        <v>1525</v>
      </c>
      <c r="B5" s="126" t="s">
        <v>136</v>
      </c>
      <c r="C5" s="181" t="s">
        <v>937</v>
      </c>
      <c r="D5" s="182"/>
      <c r="E5" s="183"/>
      <c r="F5" s="127"/>
      <c r="G5" s="126" t="s">
        <v>437</v>
      </c>
      <c r="H5" s="128" t="s">
        <v>256</v>
      </c>
      <c r="I5" s="149"/>
      <c r="J5" s="184" t="s">
        <v>2920</v>
      </c>
      <c r="K5" s="185"/>
      <c r="L5" s="186"/>
      <c r="M5" s="131"/>
    </row>
    <row r="6" spans="1:13" s="46" customFormat="1" ht="22.5" x14ac:dyDescent="0.2">
      <c r="A6" s="129"/>
      <c r="B6" s="130"/>
      <c r="C6" s="81" t="s">
        <v>3107</v>
      </c>
      <c r="D6" s="81" t="s">
        <v>3098</v>
      </c>
      <c r="E6" s="82" t="s">
        <v>133</v>
      </c>
      <c r="F6" s="122" t="s">
        <v>134</v>
      </c>
      <c r="G6" s="122" t="s">
        <v>438</v>
      </c>
      <c r="H6" s="122" t="s">
        <v>1255</v>
      </c>
      <c r="I6" s="150"/>
      <c r="J6" s="132" t="s">
        <v>3107</v>
      </c>
      <c r="K6" s="166" t="s">
        <v>3098</v>
      </c>
      <c r="L6" s="133" t="s">
        <v>133</v>
      </c>
      <c r="M6" s="134" t="s">
        <v>135</v>
      </c>
    </row>
    <row r="7" spans="1:13" ht="12.75" customHeight="1" x14ac:dyDescent="0.2">
      <c r="A7" s="47" t="s">
        <v>1097</v>
      </c>
      <c r="B7" s="124" t="s">
        <v>941</v>
      </c>
      <c r="C7" s="76">
        <v>132.78332578000001</v>
      </c>
      <c r="D7" s="76">
        <v>95.980904569999993</v>
      </c>
      <c r="E7" s="77">
        <f t="shared" ref="E7:E70" si="0">IF(ISERROR(C7/D7-1),"",IF((C7/D7-1)&gt;10000%,"",C7/D7-1))</f>
        <v>0.38343482357117797</v>
      </c>
      <c r="F7" s="63">
        <f t="shared" ref="F7:F70" si="1">C7/$C$249</f>
        <v>0.42293994467158574</v>
      </c>
      <c r="G7" s="48">
        <v>1347.0061344000001</v>
      </c>
      <c r="H7" s="48">
        <v>12.8449090909091</v>
      </c>
      <c r="I7" s="146"/>
      <c r="J7" s="76">
        <v>124.32170123</v>
      </c>
      <c r="K7" s="76">
        <v>102.17618326</v>
      </c>
      <c r="L7" s="77">
        <f t="shared" ref="L7:L70" si="2">IF(ISERROR(J7/K7-1),"",IF((J7/K7-1)&gt;10000%,"",J7/K7-1))</f>
        <v>0.21673855162164335</v>
      </c>
      <c r="M7" s="77">
        <f t="shared" ref="M7:M70" si="3">IF(ISERROR(J7/C7),"",IF(J7/C7&gt;10000%,"",J7/C7))</f>
        <v>0.93627494641895381</v>
      </c>
    </row>
    <row r="8" spans="1:13" ht="12.75" customHeight="1" x14ac:dyDescent="0.2">
      <c r="A8" s="47" t="s">
        <v>1510</v>
      </c>
      <c r="B8" s="47" t="s">
        <v>905</v>
      </c>
      <c r="C8" s="76">
        <v>39.341590930000002</v>
      </c>
      <c r="D8" s="76">
        <v>41.519910700000004</v>
      </c>
      <c r="E8" s="77">
        <f t="shared" si="0"/>
        <v>-5.2464461827467335E-2</v>
      </c>
      <c r="F8" s="63">
        <f t="shared" si="1"/>
        <v>0.1253103896402975</v>
      </c>
      <c r="G8" s="48">
        <v>510.23597268726905</v>
      </c>
      <c r="H8" s="48">
        <v>10.6257727272727</v>
      </c>
      <c r="I8" s="146"/>
      <c r="J8" s="76">
        <v>151.55040288999999</v>
      </c>
      <c r="K8" s="76">
        <v>69.732256530000001</v>
      </c>
      <c r="L8" s="77">
        <f t="shared" si="2"/>
        <v>1.1733184960793634</v>
      </c>
      <c r="M8" s="63">
        <f t="shared" si="3"/>
        <v>3.8521676248337724</v>
      </c>
    </row>
    <row r="9" spans="1:13" ht="12.75" customHeight="1" x14ac:dyDescent="0.2">
      <c r="A9" s="47" t="s">
        <v>1514</v>
      </c>
      <c r="B9" s="47" t="s">
        <v>499</v>
      </c>
      <c r="C9" s="76">
        <v>13.1025364</v>
      </c>
      <c r="D9" s="76">
        <v>15.939640750000001</v>
      </c>
      <c r="E9" s="77">
        <f t="shared" si="0"/>
        <v>-0.17799048262740802</v>
      </c>
      <c r="F9" s="63">
        <f t="shared" si="1"/>
        <v>4.1734050472985812E-2</v>
      </c>
      <c r="G9" s="48">
        <v>307.05495458545158</v>
      </c>
      <c r="H9" s="48">
        <v>11.2141818181818</v>
      </c>
      <c r="I9" s="146"/>
      <c r="J9" s="76">
        <v>39.183202180000002</v>
      </c>
      <c r="K9" s="76">
        <v>50.058181140000002</v>
      </c>
      <c r="L9" s="77">
        <f t="shared" si="2"/>
        <v>-0.21724678588671553</v>
      </c>
      <c r="M9" s="63">
        <f t="shared" si="3"/>
        <v>2.9905051192988865</v>
      </c>
    </row>
    <row r="10" spans="1:13" ht="12.75" customHeight="1" x14ac:dyDescent="0.2">
      <c r="A10" s="47" t="s">
        <v>1100</v>
      </c>
      <c r="B10" s="47" t="s">
        <v>951</v>
      </c>
      <c r="C10" s="76">
        <v>12.35625344</v>
      </c>
      <c r="D10" s="76">
        <v>29.026199219999999</v>
      </c>
      <c r="E10" s="77">
        <f t="shared" si="0"/>
        <v>-0.57430687544216474</v>
      </c>
      <c r="F10" s="63">
        <f t="shared" si="1"/>
        <v>3.9356998445122776E-2</v>
      </c>
      <c r="G10" s="48">
        <v>3203.0512076199998</v>
      </c>
      <c r="H10" s="48">
        <v>13.605454545454499</v>
      </c>
      <c r="I10" s="146"/>
      <c r="J10" s="76">
        <v>19.738359379999999</v>
      </c>
      <c r="K10" s="76">
        <v>77.565174189999993</v>
      </c>
      <c r="L10" s="77">
        <f t="shared" si="2"/>
        <v>-0.74552549406193758</v>
      </c>
      <c r="M10" s="63">
        <f t="shared" si="3"/>
        <v>1.5974388576477758</v>
      </c>
    </row>
    <row r="11" spans="1:13" ht="12.75" customHeight="1" x14ac:dyDescent="0.2">
      <c r="A11" s="47" t="s">
        <v>1520</v>
      </c>
      <c r="B11" s="47" t="s">
        <v>164</v>
      </c>
      <c r="C11" s="76">
        <v>8.3625342099999997</v>
      </c>
      <c r="D11" s="76">
        <v>1.4212113700000002</v>
      </c>
      <c r="E11" s="77">
        <f t="shared" si="0"/>
        <v>4.884089014852167</v>
      </c>
      <c r="F11" s="63">
        <f t="shared" si="1"/>
        <v>2.6636249207612237E-2</v>
      </c>
      <c r="G11" s="48">
        <v>32.0924937062574</v>
      </c>
      <c r="H11" s="48">
        <v>21.5066363636364</v>
      </c>
      <c r="I11" s="146"/>
      <c r="J11" s="76">
        <v>16.585860539999999</v>
      </c>
      <c r="K11" s="76">
        <v>21.23656463</v>
      </c>
      <c r="L11" s="77">
        <f t="shared" si="2"/>
        <v>-0.21899512331811655</v>
      </c>
      <c r="M11" s="63">
        <f t="shared" si="3"/>
        <v>1.9833533858870753</v>
      </c>
    </row>
    <row r="12" spans="1:13" ht="12.75" customHeight="1" x14ac:dyDescent="0.2">
      <c r="A12" s="47" t="s">
        <v>1515</v>
      </c>
      <c r="B12" s="47" t="s">
        <v>500</v>
      </c>
      <c r="C12" s="76">
        <v>8.1622467800000003</v>
      </c>
      <c r="D12" s="76">
        <v>6.9216787699999998</v>
      </c>
      <c r="E12" s="77">
        <f t="shared" si="0"/>
        <v>0.17922935334371215</v>
      </c>
      <c r="F12" s="63">
        <f t="shared" si="1"/>
        <v>2.5998295955085911E-2</v>
      </c>
      <c r="G12" s="48">
        <v>76.11061189440872</v>
      </c>
      <c r="H12" s="48">
        <v>48.400727272727302</v>
      </c>
      <c r="I12" s="146"/>
      <c r="J12" s="76">
        <v>7.7720267400000003</v>
      </c>
      <c r="K12" s="76">
        <v>3.3699213800000001</v>
      </c>
      <c r="L12" s="77">
        <f t="shared" si="2"/>
        <v>1.3062931931070749</v>
      </c>
      <c r="M12" s="63">
        <f t="shared" si="3"/>
        <v>0.95219208013213241</v>
      </c>
    </row>
    <row r="13" spans="1:13" ht="12.75" customHeight="1" x14ac:dyDescent="0.2">
      <c r="A13" s="47" t="s">
        <v>1772</v>
      </c>
      <c r="B13" s="47" t="s">
        <v>1771</v>
      </c>
      <c r="C13" s="76">
        <v>7.849670229</v>
      </c>
      <c r="D13" s="76">
        <v>0.12242719000000001</v>
      </c>
      <c r="E13" s="77">
        <f t="shared" si="0"/>
        <v>63.117049725636932</v>
      </c>
      <c r="F13" s="63">
        <f t="shared" si="1"/>
        <v>2.5002680666728016E-2</v>
      </c>
      <c r="G13" s="48">
        <v>3.013397071</v>
      </c>
      <c r="H13" s="48">
        <v>128.74468181818199</v>
      </c>
      <c r="I13" s="146"/>
      <c r="J13" s="76">
        <v>5.6480000000000002E-3</v>
      </c>
      <c r="K13" s="76">
        <v>1.3668950000000001E-2</v>
      </c>
      <c r="L13" s="77">
        <f t="shared" si="2"/>
        <v>-0.58680074182728004</v>
      </c>
      <c r="M13" s="63">
        <f t="shared" si="3"/>
        <v>7.1952067223587316E-4</v>
      </c>
    </row>
    <row r="14" spans="1:13" ht="12.75" customHeight="1" x14ac:dyDescent="0.2">
      <c r="A14" s="47" t="s">
        <v>1511</v>
      </c>
      <c r="B14" s="47" t="s">
        <v>906</v>
      </c>
      <c r="C14" s="76">
        <v>6.3345995300000002</v>
      </c>
      <c r="D14" s="76">
        <v>6.4323397099999999</v>
      </c>
      <c r="E14" s="77">
        <f t="shared" si="0"/>
        <v>-1.5195120967887998E-2</v>
      </c>
      <c r="F14" s="63">
        <f t="shared" si="1"/>
        <v>2.0176894643938726E-2</v>
      </c>
      <c r="G14" s="48">
        <v>69.832425407087996</v>
      </c>
      <c r="H14" s="48">
        <v>28.387818181818201</v>
      </c>
      <c r="I14" s="146"/>
      <c r="J14" s="76">
        <v>5.2258445899999995</v>
      </c>
      <c r="K14" s="76">
        <v>5.3270943099999997</v>
      </c>
      <c r="L14" s="77">
        <f t="shared" si="2"/>
        <v>-1.9006556690752574E-2</v>
      </c>
      <c r="M14" s="63">
        <f t="shared" si="3"/>
        <v>0.8249684238523598</v>
      </c>
    </row>
    <row r="15" spans="1:13" ht="12.75" customHeight="1" x14ac:dyDescent="0.2">
      <c r="A15" s="47" t="s">
        <v>1099</v>
      </c>
      <c r="B15" s="47" t="s">
        <v>950</v>
      </c>
      <c r="C15" s="76">
        <v>6.15466055</v>
      </c>
      <c r="D15" s="76">
        <v>9.2328968000000007</v>
      </c>
      <c r="E15" s="77">
        <f t="shared" si="0"/>
        <v>-0.3333987497834916</v>
      </c>
      <c r="F15" s="63">
        <f t="shared" si="1"/>
        <v>1.9603755043778745E-2</v>
      </c>
      <c r="G15" s="48">
        <v>445.55460058999995</v>
      </c>
      <c r="H15" s="48">
        <v>15.650499999999999</v>
      </c>
      <c r="I15" s="146"/>
      <c r="J15" s="76">
        <v>7.4429496500000001</v>
      </c>
      <c r="K15" s="76">
        <v>7.3708357800000002</v>
      </c>
      <c r="L15" s="77">
        <f t="shared" si="2"/>
        <v>9.7836761192908739E-3</v>
      </c>
      <c r="M15" s="63">
        <f t="shared" si="3"/>
        <v>1.2093192775676314</v>
      </c>
    </row>
    <row r="16" spans="1:13" ht="12.75" customHeight="1" x14ac:dyDescent="0.2">
      <c r="A16" s="47" t="s">
        <v>1114</v>
      </c>
      <c r="B16" s="47" t="s">
        <v>982</v>
      </c>
      <c r="C16" s="76">
        <v>4.5903722400000007</v>
      </c>
      <c r="D16" s="76">
        <v>5.5406893099999994</v>
      </c>
      <c r="E16" s="77">
        <f t="shared" si="0"/>
        <v>-0.17151603651279246</v>
      </c>
      <c r="F16" s="63">
        <f t="shared" si="1"/>
        <v>1.4621201644129984E-2</v>
      </c>
      <c r="G16" s="48">
        <v>229.41698780999999</v>
      </c>
      <c r="H16" s="48">
        <v>18.237136363636399</v>
      </c>
      <c r="I16" s="146"/>
      <c r="J16" s="76">
        <v>3.6750665699999998</v>
      </c>
      <c r="K16" s="76">
        <v>3.45062493</v>
      </c>
      <c r="L16" s="77">
        <f t="shared" si="2"/>
        <v>6.5043765854899682E-2</v>
      </c>
      <c r="M16" s="63">
        <f t="shared" si="3"/>
        <v>0.80060317069188258</v>
      </c>
    </row>
    <row r="17" spans="1:13" ht="12.75" customHeight="1" x14ac:dyDescent="0.2">
      <c r="A17" s="47" t="s">
        <v>1191</v>
      </c>
      <c r="B17" s="47" t="s">
        <v>1032</v>
      </c>
      <c r="C17" s="76">
        <v>4.403846261</v>
      </c>
      <c r="D17" s="76">
        <v>2.312345396</v>
      </c>
      <c r="E17" s="77">
        <f t="shared" si="0"/>
        <v>0.90449327709345373</v>
      </c>
      <c r="F17" s="63">
        <f t="shared" si="1"/>
        <v>1.4027081209394224E-2</v>
      </c>
      <c r="G17" s="48">
        <v>76.308062100000001</v>
      </c>
      <c r="H17" s="48">
        <v>100.77545454545501</v>
      </c>
      <c r="I17" s="146"/>
      <c r="J17" s="76">
        <v>2.7185595199999999</v>
      </c>
      <c r="K17" s="76">
        <v>1.71125529</v>
      </c>
      <c r="L17" s="77">
        <f t="shared" si="2"/>
        <v>0.58863469167128191</v>
      </c>
      <c r="M17" s="63">
        <f t="shared" si="3"/>
        <v>0.61731481048175485</v>
      </c>
    </row>
    <row r="18" spans="1:13" ht="12.75" customHeight="1" x14ac:dyDescent="0.2">
      <c r="A18" s="47" t="s">
        <v>1633</v>
      </c>
      <c r="B18" s="47" t="s">
        <v>1030</v>
      </c>
      <c r="C18" s="76">
        <v>4.28865769</v>
      </c>
      <c r="D18" s="76">
        <v>5.9450219999999998E-2</v>
      </c>
      <c r="E18" s="77">
        <f t="shared" si="0"/>
        <v>71.138634474355186</v>
      </c>
      <c r="F18" s="63">
        <f t="shared" si="1"/>
        <v>1.3660183878277089E-2</v>
      </c>
      <c r="G18" s="48">
        <v>9.8043095399999984</v>
      </c>
      <c r="H18" s="48">
        <v>528.02468181818199</v>
      </c>
      <c r="I18" s="146"/>
      <c r="J18" s="76">
        <v>0.33887903999999996</v>
      </c>
      <c r="K18" s="76">
        <v>1.178105</v>
      </c>
      <c r="L18" s="77">
        <f t="shared" si="2"/>
        <v>-0.7123524303860862</v>
      </c>
      <c r="M18" s="63">
        <f t="shared" si="3"/>
        <v>7.9017507223804559E-2</v>
      </c>
    </row>
    <row r="19" spans="1:13" ht="12.75" customHeight="1" x14ac:dyDescent="0.2">
      <c r="A19" s="47" t="s">
        <v>1098</v>
      </c>
      <c r="B19" s="47" t="s">
        <v>949</v>
      </c>
      <c r="C19" s="76">
        <v>4.0246715799999997</v>
      </c>
      <c r="D19" s="76">
        <v>9.6248259300000001</v>
      </c>
      <c r="E19" s="77">
        <f t="shared" si="0"/>
        <v>-0.58184474095730487</v>
      </c>
      <c r="F19" s="63">
        <f t="shared" si="1"/>
        <v>1.2819338312001296E-2</v>
      </c>
      <c r="G19" s="48">
        <v>2836.0399146899999</v>
      </c>
      <c r="H19" s="48">
        <v>10.920909090909101</v>
      </c>
      <c r="I19" s="146"/>
      <c r="J19" s="76">
        <v>4.1652238199999996</v>
      </c>
      <c r="K19" s="76">
        <v>4.1452379700000002</v>
      </c>
      <c r="L19" s="77">
        <f t="shared" si="2"/>
        <v>4.8213999159134602E-3</v>
      </c>
      <c r="M19" s="63">
        <f t="shared" si="3"/>
        <v>1.0349226606957083</v>
      </c>
    </row>
    <row r="20" spans="1:13" ht="12.75" customHeight="1" x14ac:dyDescent="0.2">
      <c r="A20" s="47" t="s">
        <v>1774</v>
      </c>
      <c r="B20" s="47" t="s">
        <v>1773</v>
      </c>
      <c r="C20" s="76">
        <v>3.8235864300000002</v>
      </c>
      <c r="D20" s="76">
        <v>1.6503077099999999</v>
      </c>
      <c r="E20" s="77">
        <f t="shared" si="0"/>
        <v>1.3168930296035524</v>
      </c>
      <c r="F20" s="63">
        <f t="shared" si="1"/>
        <v>1.2178844170770144E-2</v>
      </c>
      <c r="G20" s="48">
        <v>0.55329738299999998</v>
      </c>
      <c r="H20" s="48">
        <v>101.35204545454501</v>
      </c>
      <c r="I20" s="146"/>
      <c r="J20" s="76">
        <v>6.1505699999999993E-3</v>
      </c>
      <c r="K20" s="76">
        <v>0</v>
      </c>
      <c r="L20" s="77" t="str">
        <f t="shared" si="2"/>
        <v/>
      </c>
      <c r="M20" s="63">
        <f t="shared" si="3"/>
        <v>1.6085866273984027E-3</v>
      </c>
    </row>
    <row r="21" spans="1:13" ht="12.75" customHeight="1" x14ac:dyDescent="0.2">
      <c r="A21" s="47" t="s">
        <v>1102</v>
      </c>
      <c r="B21" s="47" t="s">
        <v>963</v>
      </c>
      <c r="C21" s="76">
        <v>3.4572825899999997</v>
      </c>
      <c r="D21" s="76">
        <v>1.9211442700000001</v>
      </c>
      <c r="E21" s="77">
        <f t="shared" si="0"/>
        <v>0.79959550356933873</v>
      </c>
      <c r="F21" s="63">
        <f t="shared" si="1"/>
        <v>1.1012097330287523E-2</v>
      </c>
      <c r="G21" s="48">
        <v>340.37773112000002</v>
      </c>
      <c r="H21" s="48">
        <v>18.641181818181799</v>
      </c>
      <c r="I21" s="146"/>
      <c r="J21" s="76">
        <v>3.56612507</v>
      </c>
      <c r="K21" s="76">
        <v>0.80972153000000002</v>
      </c>
      <c r="L21" s="77">
        <f t="shared" si="2"/>
        <v>3.4041376422336205</v>
      </c>
      <c r="M21" s="63">
        <f t="shared" si="3"/>
        <v>1.0314820895216437</v>
      </c>
    </row>
    <row r="22" spans="1:13" ht="12.75" customHeight="1" x14ac:dyDescent="0.2">
      <c r="A22" s="47" t="s">
        <v>2035</v>
      </c>
      <c r="B22" s="47" t="s">
        <v>2036</v>
      </c>
      <c r="C22" s="76">
        <v>3.4098802200000002</v>
      </c>
      <c r="D22" s="76">
        <v>0.18868444000000001</v>
      </c>
      <c r="E22" s="77">
        <f t="shared" si="0"/>
        <v>17.071867611340924</v>
      </c>
      <c r="F22" s="63">
        <f t="shared" si="1"/>
        <v>1.0861111838492277E-2</v>
      </c>
      <c r="G22" s="48">
        <v>1124.9040021360818</v>
      </c>
      <c r="H22" s="48">
        <v>15.2880454545455</v>
      </c>
      <c r="I22" s="146"/>
      <c r="J22" s="76">
        <v>2.5206355199999999</v>
      </c>
      <c r="K22" s="76">
        <v>1.5251462600000001</v>
      </c>
      <c r="L22" s="77">
        <f t="shared" si="2"/>
        <v>0.65271724168933143</v>
      </c>
      <c r="M22" s="63">
        <f t="shared" si="3"/>
        <v>0.73921526780198743</v>
      </c>
    </row>
    <row r="23" spans="1:13" ht="12.75" customHeight="1" x14ac:dyDescent="0.2">
      <c r="A23" s="47" t="s">
        <v>1631</v>
      </c>
      <c r="B23" s="47" t="s">
        <v>969</v>
      </c>
      <c r="C23" s="76">
        <v>3.3178034900000002</v>
      </c>
      <c r="D23" s="76">
        <v>2.1652308650000003</v>
      </c>
      <c r="E23" s="77">
        <f t="shared" si="0"/>
        <v>0.53230934568263688</v>
      </c>
      <c r="F23" s="63">
        <f t="shared" si="1"/>
        <v>1.0567830081441978E-2</v>
      </c>
      <c r="G23" s="48">
        <v>70.88712185</v>
      </c>
      <c r="H23" s="48">
        <v>83.397590909090894</v>
      </c>
      <c r="I23" s="146"/>
      <c r="J23" s="76">
        <v>1.0494534099999999</v>
      </c>
      <c r="K23" s="76">
        <v>0.66128993000000003</v>
      </c>
      <c r="L23" s="77">
        <f t="shared" si="2"/>
        <v>0.58697926944086376</v>
      </c>
      <c r="M23" s="63">
        <f t="shared" si="3"/>
        <v>0.31630969500246076</v>
      </c>
    </row>
    <row r="24" spans="1:13" ht="12.75" customHeight="1" x14ac:dyDescent="0.2">
      <c r="A24" s="47" t="s">
        <v>1629</v>
      </c>
      <c r="B24" s="47" t="s">
        <v>961</v>
      </c>
      <c r="C24" s="76">
        <v>3.1945208119999999</v>
      </c>
      <c r="D24" s="76">
        <v>0.97424267000000009</v>
      </c>
      <c r="E24" s="77">
        <f t="shared" si="0"/>
        <v>2.2789785444318507</v>
      </c>
      <c r="F24" s="63">
        <f t="shared" si="1"/>
        <v>1.0175151492424903E-2</v>
      </c>
      <c r="G24" s="48">
        <v>69.083494239999993</v>
      </c>
      <c r="H24" s="48">
        <v>326.15609090909101</v>
      </c>
      <c r="I24" s="146"/>
      <c r="J24" s="76">
        <v>1.6550045500000001</v>
      </c>
      <c r="K24" s="76">
        <v>0.35949062999999998</v>
      </c>
      <c r="L24" s="77">
        <f t="shared" si="2"/>
        <v>3.6037487819918983</v>
      </c>
      <c r="M24" s="63">
        <f t="shared" si="3"/>
        <v>0.51807599555560513</v>
      </c>
    </row>
    <row r="25" spans="1:13" ht="12.75" customHeight="1" x14ac:dyDescent="0.2">
      <c r="A25" s="47" t="s">
        <v>1215</v>
      </c>
      <c r="B25" s="47" t="s">
        <v>1217</v>
      </c>
      <c r="C25" s="76">
        <v>3.06970527</v>
      </c>
      <c r="D25" s="76">
        <v>0.82103786999999995</v>
      </c>
      <c r="E25" s="77">
        <f t="shared" si="0"/>
        <v>2.738810817581411</v>
      </c>
      <c r="F25" s="63">
        <f t="shared" si="1"/>
        <v>9.7775904423643145E-3</v>
      </c>
      <c r="G25" s="48">
        <v>23.865158366887503</v>
      </c>
      <c r="H25" s="48">
        <v>570.49768421052602</v>
      </c>
      <c r="I25" s="146"/>
      <c r="J25" s="76">
        <v>5.2989808700000003</v>
      </c>
      <c r="K25" s="76">
        <v>0.56092997999999994</v>
      </c>
      <c r="L25" s="77">
        <f t="shared" si="2"/>
        <v>8.4467777778609747</v>
      </c>
      <c r="M25" s="63">
        <f t="shared" si="3"/>
        <v>1.7262181232141547</v>
      </c>
    </row>
    <row r="26" spans="1:13" ht="12.75" customHeight="1" x14ac:dyDescent="0.2">
      <c r="A26" s="47" t="s">
        <v>1101</v>
      </c>
      <c r="B26" s="47" t="s">
        <v>952</v>
      </c>
      <c r="C26" s="76">
        <v>2.9362898990000001</v>
      </c>
      <c r="D26" s="76">
        <v>0.85685957200000007</v>
      </c>
      <c r="E26" s="77">
        <f t="shared" si="0"/>
        <v>2.4268041053056009</v>
      </c>
      <c r="F26" s="63">
        <f t="shared" si="1"/>
        <v>9.3526373144198569E-3</v>
      </c>
      <c r="G26" s="48">
        <v>105.44326714</v>
      </c>
      <c r="H26" s="48">
        <v>114.268681818182</v>
      </c>
      <c r="I26" s="146"/>
      <c r="J26" s="76">
        <v>2.14735071</v>
      </c>
      <c r="K26" s="76">
        <v>0.23580848999999998</v>
      </c>
      <c r="L26" s="77">
        <f t="shared" si="2"/>
        <v>8.1063333215865132</v>
      </c>
      <c r="M26" s="63">
        <f t="shared" si="3"/>
        <v>0.73131427204490751</v>
      </c>
    </row>
    <row r="27" spans="1:13" ht="12.75" customHeight="1" x14ac:dyDescent="0.2">
      <c r="A27" s="47" t="s">
        <v>1127</v>
      </c>
      <c r="B27" s="47" t="s">
        <v>1001</v>
      </c>
      <c r="C27" s="76">
        <v>2.4974881600000001</v>
      </c>
      <c r="D27" s="76">
        <v>2.949772855</v>
      </c>
      <c r="E27" s="77">
        <f t="shared" si="0"/>
        <v>-0.15332865180902211</v>
      </c>
      <c r="F27" s="63">
        <f t="shared" si="1"/>
        <v>7.9549709875352433E-3</v>
      </c>
      <c r="G27" s="48">
        <v>262.60339307999999</v>
      </c>
      <c r="H27" s="48">
        <v>14.5721363636364</v>
      </c>
      <c r="I27" s="146"/>
      <c r="J27" s="76">
        <v>12.031846720000001</v>
      </c>
      <c r="K27" s="76">
        <v>8.2304615499999993</v>
      </c>
      <c r="L27" s="77">
        <f t="shared" si="2"/>
        <v>0.46186780011140471</v>
      </c>
      <c r="M27" s="63">
        <f t="shared" si="3"/>
        <v>4.8175790831376757</v>
      </c>
    </row>
    <row r="28" spans="1:13" ht="12.75" customHeight="1" x14ac:dyDescent="0.2">
      <c r="A28" s="47" t="s">
        <v>1898</v>
      </c>
      <c r="B28" s="47" t="s">
        <v>965</v>
      </c>
      <c r="C28" s="76">
        <v>2.1658609500000003</v>
      </c>
      <c r="D28" s="76">
        <v>0.55068969999999995</v>
      </c>
      <c r="E28" s="77">
        <f t="shared" si="0"/>
        <v>2.9329970217347454</v>
      </c>
      <c r="F28" s="63">
        <f t="shared" si="1"/>
        <v>6.8986757559985875E-3</v>
      </c>
      <c r="G28" s="48">
        <v>132.14019234</v>
      </c>
      <c r="H28" s="48">
        <v>16.2969090909091</v>
      </c>
      <c r="I28" s="146"/>
      <c r="J28" s="76">
        <v>2.8135109200000001</v>
      </c>
      <c r="K28" s="76">
        <v>0.41246686999999999</v>
      </c>
      <c r="L28" s="77">
        <f t="shared" si="2"/>
        <v>5.8211803774688624</v>
      </c>
      <c r="M28" s="63">
        <f t="shared" si="3"/>
        <v>1.2990265695496286</v>
      </c>
    </row>
    <row r="29" spans="1:13" ht="12.75" customHeight="1" x14ac:dyDescent="0.2">
      <c r="A29" s="47" t="s">
        <v>1896</v>
      </c>
      <c r="B29" s="47" t="s">
        <v>962</v>
      </c>
      <c r="C29" s="76">
        <v>1.8900285290000001</v>
      </c>
      <c r="D29" s="76">
        <v>0.6122961360000001</v>
      </c>
      <c r="E29" s="77">
        <f t="shared" si="0"/>
        <v>2.0867882677606833</v>
      </c>
      <c r="F29" s="63">
        <f t="shared" si="1"/>
        <v>6.0200974541592669E-3</v>
      </c>
      <c r="G29" s="48">
        <v>41.908927090000006</v>
      </c>
      <c r="H29" s="48">
        <v>75.091136363636394</v>
      </c>
      <c r="I29" s="146"/>
      <c r="J29" s="76">
        <v>0.38634846</v>
      </c>
      <c r="K29" s="76">
        <v>0.24141138000000001</v>
      </c>
      <c r="L29" s="77">
        <f t="shared" si="2"/>
        <v>0.60037385147295041</v>
      </c>
      <c r="M29" s="63">
        <f t="shared" si="3"/>
        <v>0.20441408903198624</v>
      </c>
    </row>
    <row r="30" spans="1:13" ht="12.75" customHeight="1" x14ac:dyDescent="0.2">
      <c r="A30" s="47" t="s">
        <v>1111</v>
      </c>
      <c r="B30" s="47" t="s">
        <v>978</v>
      </c>
      <c r="C30" s="76">
        <v>1.8588505399999999</v>
      </c>
      <c r="D30" s="76">
        <v>1.51714255</v>
      </c>
      <c r="E30" s="77">
        <f t="shared" si="0"/>
        <v>0.2252313007765816</v>
      </c>
      <c r="F30" s="63">
        <f t="shared" si="1"/>
        <v>5.9207896768824798E-3</v>
      </c>
      <c r="G30" s="48">
        <v>26.435470010000003</v>
      </c>
      <c r="H30" s="48">
        <v>47.471318181818198</v>
      </c>
      <c r="I30" s="146"/>
      <c r="J30" s="76">
        <v>1.4400353000000001</v>
      </c>
      <c r="K30" s="76">
        <v>1.0837849799999999</v>
      </c>
      <c r="L30" s="77">
        <f t="shared" si="2"/>
        <v>0.32870940876113663</v>
      </c>
      <c r="M30" s="63">
        <f t="shared" si="3"/>
        <v>0.77469127776136326</v>
      </c>
    </row>
    <row r="31" spans="1:13" ht="12.75" customHeight="1" x14ac:dyDescent="0.2">
      <c r="A31" s="47" t="s">
        <v>1637</v>
      </c>
      <c r="B31" s="47" t="s">
        <v>989</v>
      </c>
      <c r="C31" s="76">
        <v>1.5818562599999999</v>
      </c>
      <c r="D31" s="76">
        <v>1.0926163999999998</v>
      </c>
      <c r="E31" s="77">
        <f t="shared" si="0"/>
        <v>0.44776909810249976</v>
      </c>
      <c r="F31" s="63">
        <f t="shared" si="1"/>
        <v>5.0385106349216903E-3</v>
      </c>
      <c r="G31" s="48">
        <v>171.54608443999999</v>
      </c>
      <c r="H31" s="48">
        <v>14.0008181818182</v>
      </c>
      <c r="I31" s="146"/>
      <c r="J31" s="76">
        <v>2.4996992999999996</v>
      </c>
      <c r="K31" s="76">
        <v>32.356579539999998</v>
      </c>
      <c r="L31" s="77">
        <f t="shared" si="2"/>
        <v>-0.92274525504434701</v>
      </c>
      <c r="M31" s="63">
        <f t="shared" si="3"/>
        <v>1.5802316324240484</v>
      </c>
    </row>
    <row r="32" spans="1:13" ht="12.75" customHeight="1" x14ac:dyDescent="0.2">
      <c r="A32" s="47" t="s">
        <v>1115</v>
      </c>
      <c r="B32" s="47" t="s">
        <v>983</v>
      </c>
      <c r="C32" s="76">
        <v>1.577649692</v>
      </c>
      <c r="D32" s="76">
        <v>0.87887092299999992</v>
      </c>
      <c r="E32" s="77">
        <f t="shared" si="0"/>
        <v>0.79508691289357869</v>
      </c>
      <c r="F32" s="63">
        <f t="shared" si="1"/>
        <v>5.0251119221938218E-3</v>
      </c>
      <c r="G32" s="48">
        <v>43.274891670000002</v>
      </c>
      <c r="H32" s="48">
        <v>54.520590909090899</v>
      </c>
      <c r="I32" s="146"/>
      <c r="J32" s="76">
        <v>1.1333902600000001</v>
      </c>
      <c r="K32" s="76">
        <v>0.55081486000000002</v>
      </c>
      <c r="L32" s="77">
        <f t="shared" si="2"/>
        <v>1.0576610079110793</v>
      </c>
      <c r="M32" s="63">
        <f t="shared" si="3"/>
        <v>0.71840426030394078</v>
      </c>
    </row>
    <row r="33" spans="1:13" ht="12.75" customHeight="1" x14ac:dyDescent="0.2">
      <c r="A33" s="47" t="s">
        <v>1124</v>
      </c>
      <c r="B33" s="47" t="s">
        <v>997</v>
      </c>
      <c r="C33" s="76">
        <v>1.5748677600000001</v>
      </c>
      <c r="D33" s="76">
        <v>0.62666995999999997</v>
      </c>
      <c r="E33" s="77">
        <f t="shared" si="0"/>
        <v>1.5130736440597858</v>
      </c>
      <c r="F33" s="63">
        <f t="shared" si="1"/>
        <v>5.0162509439102268E-3</v>
      </c>
      <c r="G33" s="48">
        <v>49.328611930000001</v>
      </c>
      <c r="H33" s="48">
        <v>36.643863636363598</v>
      </c>
      <c r="I33" s="146"/>
      <c r="J33" s="76">
        <v>0.85435904000000007</v>
      </c>
      <c r="K33" s="76">
        <v>0.50298615000000002</v>
      </c>
      <c r="L33" s="77">
        <f t="shared" si="2"/>
        <v>0.69857368836100164</v>
      </c>
      <c r="M33" s="63">
        <f t="shared" si="3"/>
        <v>0.54249573310206056</v>
      </c>
    </row>
    <row r="34" spans="1:13" ht="12.75" customHeight="1" x14ac:dyDescent="0.2">
      <c r="A34" s="47" t="s">
        <v>1521</v>
      </c>
      <c r="B34" s="47" t="s">
        <v>165</v>
      </c>
      <c r="C34" s="76">
        <v>1.4551028799999999</v>
      </c>
      <c r="D34" s="76">
        <v>0.44407021000000002</v>
      </c>
      <c r="E34" s="77">
        <f t="shared" si="0"/>
        <v>2.2767405856835112</v>
      </c>
      <c r="F34" s="63">
        <f t="shared" si="1"/>
        <v>4.6347772052216553E-3</v>
      </c>
      <c r="G34" s="48">
        <v>13.056218765334</v>
      </c>
      <c r="H34" s="48">
        <v>64.6160454545455</v>
      </c>
      <c r="I34" s="146"/>
      <c r="J34" s="76">
        <v>2.7076343399999998</v>
      </c>
      <c r="K34" s="76">
        <v>0.90040465000000003</v>
      </c>
      <c r="L34" s="77">
        <f t="shared" si="2"/>
        <v>2.0071305606873531</v>
      </c>
      <c r="M34" s="63">
        <f t="shared" si="3"/>
        <v>1.8607854999228646</v>
      </c>
    </row>
    <row r="35" spans="1:13" ht="12.75" customHeight="1" x14ac:dyDescent="0.2">
      <c r="A35" s="47" t="s">
        <v>1192</v>
      </c>
      <c r="B35" s="47" t="s">
        <v>1033</v>
      </c>
      <c r="C35" s="76">
        <v>1.34724303</v>
      </c>
      <c r="D35" s="76">
        <v>7.6845800000000006E-2</v>
      </c>
      <c r="E35" s="77">
        <f t="shared" si="0"/>
        <v>16.531771807958275</v>
      </c>
      <c r="F35" s="63">
        <f t="shared" si="1"/>
        <v>4.2912232331900517E-3</v>
      </c>
      <c r="G35" s="48">
        <v>6.6604055599999992</v>
      </c>
      <c r="H35" s="48">
        <v>20.243590909090901</v>
      </c>
      <c r="I35" s="146"/>
      <c r="J35" s="76">
        <v>0.67013438000000003</v>
      </c>
      <c r="K35" s="76">
        <v>5.1053870000000001E-2</v>
      </c>
      <c r="L35" s="77">
        <f t="shared" si="2"/>
        <v>12.126025118174196</v>
      </c>
      <c r="M35" s="63">
        <f t="shared" si="3"/>
        <v>0.49741165111093583</v>
      </c>
    </row>
    <row r="36" spans="1:13" ht="12.75" customHeight="1" x14ac:dyDescent="0.2">
      <c r="A36" s="47" t="s">
        <v>1617</v>
      </c>
      <c r="B36" s="47" t="s">
        <v>964</v>
      </c>
      <c r="C36" s="76">
        <v>1.17966623</v>
      </c>
      <c r="D36" s="76">
        <v>2.93501111</v>
      </c>
      <c r="E36" s="77">
        <f t="shared" si="0"/>
        <v>-0.59807094903978064</v>
      </c>
      <c r="F36" s="63">
        <f t="shared" si="1"/>
        <v>3.757459508686951E-3</v>
      </c>
      <c r="G36" s="48">
        <v>227.74379263</v>
      </c>
      <c r="H36" s="48">
        <v>16.5475909090909</v>
      </c>
      <c r="I36" s="146"/>
      <c r="J36" s="76">
        <v>10.754341609999999</v>
      </c>
      <c r="K36" s="76">
        <v>1.1785736200000001</v>
      </c>
      <c r="L36" s="77">
        <f t="shared" si="2"/>
        <v>8.1248789447705416</v>
      </c>
      <c r="M36" s="63">
        <f t="shared" si="3"/>
        <v>9.1164274576207873</v>
      </c>
    </row>
    <row r="37" spans="1:13" ht="12.75" customHeight="1" x14ac:dyDescent="0.2">
      <c r="A37" s="47" t="s">
        <v>1116</v>
      </c>
      <c r="B37" s="47" t="s">
        <v>985</v>
      </c>
      <c r="C37" s="76">
        <v>1.15960055</v>
      </c>
      <c r="D37" s="76">
        <v>0.28279026000000002</v>
      </c>
      <c r="E37" s="77">
        <f t="shared" si="0"/>
        <v>3.1005675018651626</v>
      </c>
      <c r="F37" s="63">
        <f t="shared" si="1"/>
        <v>3.6935465321204608E-3</v>
      </c>
      <c r="G37" s="48">
        <v>124.11521154</v>
      </c>
      <c r="H37" s="48">
        <v>23.941136363636399</v>
      </c>
      <c r="I37" s="146"/>
      <c r="J37" s="76">
        <v>2.7942415600000001</v>
      </c>
      <c r="K37" s="76">
        <v>0.23021152</v>
      </c>
      <c r="L37" s="77">
        <f t="shared" si="2"/>
        <v>11.137713872876562</v>
      </c>
      <c r="M37" s="63">
        <f t="shared" si="3"/>
        <v>2.4096587053188276</v>
      </c>
    </row>
    <row r="38" spans="1:13" ht="12.75" customHeight="1" x14ac:dyDescent="0.2">
      <c r="A38" s="47" t="s">
        <v>1512</v>
      </c>
      <c r="B38" s="47" t="s">
        <v>243</v>
      </c>
      <c r="C38" s="76">
        <v>1.0969525900000001</v>
      </c>
      <c r="D38" s="76">
        <v>0.88399421</v>
      </c>
      <c r="E38" s="77">
        <f t="shared" si="0"/>
        <v>0.24090472266781027</v>
      </c>
      <c r="F38" s="63">
        <f t="shared" si="1"/>
        <v>3.4940009598090119E-3</v>
      </c>
      <c r="G38" s="48">
        <v>28.366863414395002</v>
      </c>
      <c r="H38" s="48">
        <v>94.210954545454598</v>
      </c>
      <c r="I38" s="146"/>
      <c r="J38" s="76">
        <v>3.83692513</v>
      </c>
      <c r="K38" s="76">
        <v>0.67451193999999992</v>
      </c>
      <c r="L38" s="77">
        <f t="shared" si="2"/>
        <v>4.6884465677508995</v>
      </c>
      <c r="M38" s="63">
        <f t="shared" si="3"/>
        <v>3.4978039752839267</v>
      </c>
    </row>
    <row r="39" spans="1:13" ht="12.75" customHeight="1" x14ac:dyDescent="0.2">
      <c r="A39" s="47" t="s">
        <v>1878</v>
      </c>
      <c r="B39" s="47" t="s">
        <v>1879</v>
      </c>
      <c r="C39" s="76">
        <v>1.089936276</v>
      </c>
      <c r="D39" s="76">
        <v>0.60370924000000004</v>
      </c>
      <c r="E39" s="77">
        <f t="shared" si="0"/>
        <v>0.80539936079162855</v>
      </c>
      <c r="F39" s="63">
        <f t="shared" si="1"/>
        <v>3.4716526759599152E-3</v>
      </c>
      <c r="G39" s="48">
        <v>0.679332198</v>
      </c>
      <c r="H39" s="48">
        <v>221.71810526315801</v>
      </c>
      <c r="I39" s="146"/>
      <c r="J39" s="76">
        <v>1.111791E-2</v>
      </c>
      <c r="K39" s="76">
        <v>3.77649E-3</v>
      </c>
      <c r="L39" s="77">
        <f t="shared" si="2"/>
        <v>1.9439797272070098</v>
      </c>
      <c r="M39" s="63">
        <f t="shared" si="3"/>
        <v>1.0200513777559598E-2</v>
      </c>
    </row>
    <row r="40" spans="1:13" ht="12.75" customHeight="1" x14ac:dyDescent="0.2">
      <c r="A40" s="47" t="s">
        <v>1123</v>
      </c>
      <c r="B40" s="47" t="s">
        <v>995</v>
      </c>
      <c r="C40" s="76">
        <v>0.97325173799999998</v>
      </c>
      <c r="D40" s="76">
        <v>0.871978429</v>
      </c>
      <c r="E40" s="77">
        <f t="shared" si="0"/>
        <v>0.11614198887481875</v>
      </c>
      <c r="F40" s="63">
        <f t="shared" si="1"/>
        <v>3.0999904077055767E-3</v>
      </c>
      <c r="G40" s="48">
        <v>28.111809870000002</v>
      </c>
      <c r="H40" s="48">
        <v>32.025954545454503</v>
      </c>
      <c r="I40" s="146"/>
      <c r="J40" s="76">
        <v>0.46613399999999999</v>
      </c>
      <c r="K40" s="76">
        <v>0.81154084999999998</v>
      </c>
      <c r="L40" s="77">
        <f t="shared" si="2"/>
        <v>-0.42561856251598429</v>
      </c>
      <c r="M40" s="63">
        <f t="shared" si="3"/>
        <v>0.47894494486892969</v>
      </c>
    </row>
    <row r="41" spans="1:13" ht="12.75" customHeight="1" x14ac:dyDescent="0.2">
      <c r="A41" s="47" t="s">
        <v>1110</v>
      </c>
      <c r="B41" s="47" t="s">
        <v>976</v>
      </c>
      <c r="C41" s="76">
        <v>0.95799668999999998</v>
      </c>
      <c r="D41" s="76">
        <v>0.50601266999999994</v>
      </c>
      <c r="E41" s="77">
        <f t="shared" si="0"/>
        <v>0.89322668541086148</v>
      </c>
      <c r="F41" s="63">
        <f t="shared" si="1"/>
        <v>3.0514002016749477E-3</v>
      </c>
      <c r="G41" s="48">
        <v>233.74982931</v>
      </c>
      <c r="H41" s="48">
        <v>13.1258181818182</v>
      </c>
      <c r="I41" s="146"/>
      <c r="J41" s="76">
        <v>0.88101850999999998</v>
      </c>
      <c r="K41" s="76">
        <v>3.8739813399999998</v>
      </c>
      <c r="L41" s="77">
        <f t="shared" si="2"/>
        <v>-0.77258060050438959</v>
      </c>
      <c r="M41" s="63">
        <f t="shared" si="3"/>
        <v>0.91964671610712978</v>
      </c>
    </row>
    <row r="42" spans="1:13" ht="12.75" customHeight="1" x14ac:dyDescent="0.2">
      <c r="A42" s="47" t="s">
        <v>1647</v>
      </c>
      <c r="B42" s="47" t="s">
        <v>991</v>
      </c>
      <c r="C42" s="76">
        <v>0.86718308999999993</v>
      </c>
      <c r="D42" s="76">
        <v>6.4544610000000002E-2</v>
      </c>
      <c r="E42" s="77">
        <f t="shared" si="0"/>
        <v>12.43540676750545</v>
      </c>
      <c r="F42" s="63">
        <f t="shared" si="1"/>
        <v>2.7621417519877903E-3</v>
      </c>
      <c r="G42" s="48">
        <v>18.83031016</v>
      </c>
      <c r="H42" s="48">
        <v>114.47245454545499</v>
      </c>
      <c r="I42" s="146"/>
      <c r="J42" s="76">
        <v>6.2416199999999998E-3</v>
      </c>
      <c r="K42" s="76">
        <v>1.002456E-2</v>
      </c>
      <c r="L42" s="77">
        <f t="shared" si="2"/>
        <v>-0.37736718619071563</v>
      </c>
      <c r="M42" s="63">
        <f t="shared" si="3"/>
        <v>7.1975803863979868E-3</v>
      </c>
    </row>
    <row r="43" spans="1:13" ht="12.75" customHeight="1" x14ac:dyDescent="0.2">
      <c r="A43" s="47" t="s">
        <v>1175</v>
      </c>
      <c r="B43" s="47" t="s">
        <v>1010</v>
      </c>
      <c r="C43" s="76">
        <v>0.85943294100000001</v>
      </c>
      <c r="D43" s="76">
        <v>1.8147055700000001</v>
      </c>
      <c r="E43" s="77">
        <f t="shared" si="0"/>
        <v>-0.52640640156298191</v>
      </c>
      <c r="F43" s="63">
        <f t="shared" si="1"/>
        <v>2.7374560652119718E-3</v>
      </c>
      <c r="G43" s="48">
        <v>14.108889660000001</v>
      </c>
      <c r="H43" s="48">
        <v>43.796545454545502</v>
      </c>
      <c r="I43" s="146"/>
      <c r="J43" s="76">
        <v>1.3375199600000001</v>
      </c>
      <c r="K43" s="76">
        <v>2.8617709999999998E-2</v>
      </c>
      <c r="L43" s="77">
        <f t="shared" si="2"/>
        <v>45.737490875405477</v>
      </c>
      <c r="M43" s="63">
        <f t="shared" si="3"/>
        <v>1.5562819345087218</v>
      </c>
    </row>
    <row r="44" spans="1:13" ht="12.75" customHeight="1" x14ac:dyDescent="0.2">
      <c r="A44" s="47" t="s">
        <v>1620</v>
      </c>
      <c r="B44" s="47" t="s">
        <v>1008</v>
      </c>
      <c r="C44" s="76">
        <v>0.84364878899999995</v>
      </c>
      <c r="D44" s="76">
        <v>1.0717007620000001</v>
      </c>
      <c r="E44" s="77">
        <f t="shared" si="0"/>
        <v>-0.21279444886687515</v>
      </c>
      <c r="F44" s="63">
        <f t="shared" si="1"/>
        <v>2.6871805631159592E-3</v>
      </c>
      <c r="G44" s="48">
        <v>21.740083420000001</v>
      </c>
      <c r="H44" s="48">
        <v>371.353590909091</v>
      </c>
      <c r="I44" s="146"/>
      <c r="J44" s="76">
        <v>0.11984489999999999</v>
      </c>
      <c r="K44" s="76">
        <v>0.13071964</v>
      </c>
      <c r="L44" s="77">
        <f t="shared" si="2"/>
        <v>-8.3191324578311354E-2</v>
      </c>
      <c r="M44" s="63">
        <f t="shared" si="3"/>
        <v>0.14205544008669227</v>
      </c>
    </row>
    <row r="45" spans="1:13" ht="12.75" customHeight="1" x14ac:dyDescent="0.2">
      <c r="A45" s="47" t="s">
        <v>1112</v>
      </c>
      <c r="B45" s="47" t="s">
        <v>979</v>
      </c>
      <c r="C45" s="76">
        <v>0.75903169999999998</v>
      </c>
      <c r="D45" s="76">
        <v>5.4789427000000002</v>
      </c>
      <c r="E45" s="77">
        <f t="shared" si="0"/>
        <v>-0.86146383680924421</v>
      </c>
      <c r="F45" s="63">
        <f t="shared" si="1"/>
        <v>2.4176591700517027E-3</v>
      </c>
      <c r="G45" s="48">
        <v>87.565155650000008</v>
      </c>
      <c r="H45" s="48">
        <v>42.801181818181803</v>
      </c>
      <c r="I45" s="146"/>
      <c r="J45" s="76">
        <v>0.31531566</v>
      </c>
      <c r="K45" s="76">
        <v>2.9882234100000002</v>
      </c>
      <c r="L45" s="77">
        <f t="shared" si="2"/>
        <v>-0.89448056027377154</v>
      </c>
      <c r="M45" s="63">
        <f t="shared" si="3"/>
        <v>0.41541830202875585</v>
      </c>
    </row>
    <row r="46" spans="1:13" ht="12.75" customHeight="1" x14ac:dyDescent="0.2">
      <c r="A46" s="47" t="s">
        <v>1109</v>
      </c>
      <c r="B46" s="47" t="s">
        <v>975</v>
      </c>
      <c r="C46" s="76">
        <v>0.72774811500000003</v>
      </c>
      <c r="D46" s="76">
        <v>3.8048989999999998E-2</v>
      </c>
      <c r="E46" s="77">
        <f t="shared" si="0"/>
        <v>18.126607959895914</v>
      </c>
      <c r="F46" s="63">
        <f t="shared" si="1"/>
        <v>2.3180150495922518E-3</v>
      </c>
      <c r="G46" s="48">
        <v>135.30120152000001</v>
      </c>
      <c r="H46" s="48">
        <v>23.1650909090909</v>
      </c>
      <c r="I46" s="146"/>
      <c r="J46" s="76">
        <v>8.6313600000000011E-3</v>
      </c>
      <c r="K46" s="76">
        <v>1.3602301299999999</v>
      </c>
      <c r="L46" s="77">
        <f t="shared" si="2"/>
        <v>-0.99365448550974234</v>
      </c>
      <c r="M46" s="63">
        <f t="shared" si="3"/>
        <v>1.1860367374500174E-2</v>
      </c>
    </row>
    <row r="47" spans="1:13" ht="12.75" customHeight="1" x14ac:dyDescent="0.2">
      <c r="A47" s="47" t="s">
        <v>1643</v>
      </c>
      <c r="B47" s="47" t="s">
        <v>977</v>
      </c>
      <c r="C47" s="76">
        <v>0.65981140999999999</v>
      </c>
      <c r="D47" s="76">
        <v>1.0156882199999999</v>
      </c>
      <c r="E47" s="77">
        <f t="shared" si="0"/>
        <v>-0.35037997191697268</v>
      </c>
      <c r="F47" s="63">
        <f t="shared" si="1"/>
        <v>2.1016238266349662E-3</v>
      </c>
      <c r="G47" s="48">
        <v>89.222558739999997</v>
      </c>
      <c r="H47" s="48">
        <v>85.552363636363594</v>
      </c>
      <c r="I47" s="146"/>
      <c r="J47" s="76">
        <v>0.25970922000000002</v>
      </c>
      <c r="K47" s="76">
        <v>0.15638732</v>
      </c>
      <c r="L47" s="77">
        <f t="shared" si="2"/>
        <v>0.66067952312246292</v>
      </c>
      <c r="M47" s="63">
        <f t="shared" si="3"/>
        <v>0.39361128962592512</v>
      </c>
    </row>
    <row r="48" spans="1:13" ht="12.75" customHeight="1" x14ac:dyDescent="0.2">
      <c r="A48" s="47" t="s">
        <v>1151</v>
      </c>
      <c r="B48" s="47" t="s">
        <v>1007</v>
      </c>
      <c r="C48" s="76">
        <v>0.51015750999999998</v>
      </c>
      <c r="D48" s="76">
        <v>0.67440644999999999</v>
      </c>
      <c r="E48" s="77">
        <f t="shared" si="0"/>
        <v>-0.24354592100950401</v>
      </c>
      <c r="F48" s="63">
        <f t="shared" si="1"/>
        <v>1.6249479201227606E-3</v>
      </c>
      <c r="G48" s="48">
        <v>21.597502780000003</v>
      </c>
      <c r="H48" s="48">
        <v>81.408045454545501</v>
      </c>
      <c r="I48" s="146"/>
      <c r="J48" s="76">
        <v>0.21372948</v>
      </c>
      <c r="K48" s="76">
        <v>0.64679580000000003</v>
      </c>
      <c r="L48" s="77">
        <f t="shared" si="2"/>
        <v>-0.66955648135006451</v>
      </c>
      <c r="M48" s="63">
        <f t="shared" si="3"/>
        <v>0.41894802254307695</v>
      </c>
    </row>
    <row r="49" spans="1:14" ht="12.75" customHeight="1" x14ac:dyDescent="0.2">
      <c r="A49" s="47" t="s">
        <v>1104</v>
      </c>
      <c r="B49" s="47" t="s">
        <v>967</v>
      </c>
      <c r="C49" s="76">
        <v>0.49369275300000004</v>
      </c>
      <c r="D49" s="76">
        <v>1.762300915</v>
      </c>
      <c r="E49" s="77">
        <f t="shared" si="0"/>
        <v>-0.71985899298020839</v>
      </c>
      <c r="F49" s="63">
        <f t="shared" si="1"/>
        <v>1.572504562692863E-3</v>
      </c>
      <c r="G49" s="48">
        <v>301.10200794000002</v>
      </c>
      <c r="H49" s="48">
        <v>29.930409090909102</v>
      </c>
      <c r="I49" s="146"/>
      <c r="J49" s="76">
        <v>0.86920958999999998</v>
      </c>
      <c r="K49" s="76">
        <v>0.50931627000000002</v>
      </c>
      <c r="L49" s="77">
        <f t="shared" si="2"/>
        <v>0.70662050517255204</v>
      </c>
      <c r="M49" s="63">
        <f t="shared" si="3"/>
        <v>1.7606286191525276</v>
      </c>
    </row>
    <row r="50" spans="1:14" s="141" customFormat="1" ht="12.75" customHeight="1" x14ac:dyDescent="0.2">
      <c r="A50" s="47" t="s">
        <v>1650</v>
      </c>
      <c r="B50" s="47" t="s">
        <v>1088</v>
      </c>
      <c r="C50" s="76">
        <v>0.46173175999999999</v>
      </c>
      <c r="D50" s="76">
        <v>0.42984909000000004</v>
      </c>
      <c r="E50" s="77">
        <f t="shared" si="0"/>
        <v>7.4171775029231668E-2</v>
      </c>
      <c r="F50" s="63">
        <f t="shared" si="1"/>
        <v>1.4707027699477004E-3</v>
      </c>
      <c r="G50" s="48">
        <v>0.51633085000000001</v>
      </c>
      <c r="H50" s="48">
        <v>81.730227272727305</v>
      </c>
      <c r="I50" s="146"/>
      <c r="J50" s="76">
        <v>0</v>
      </c>
      <c r="K50" s="76">
        <v>0</v>
      </c>
      <c r="L50" s="77" t="str">
        <f t="shared" si="2"/>
        <v/>
      </c>
      <c r="M50" s="63">
        <f t="shared" si="3"/>
        <v>0</v>
      </c>
      <c r="N50" s="94"/>
    </row>
    <row r="51" spans="1:14" ht="12.75" customHeight="1" x14ac:dyDescent="0.2">
      <c r="A51" s="47" t="s">
        <v>1517</v>
      </c>
      <c r="B51" s="47" t="s">
        <v>723</v>
      </c>
      <c r="C51" s="76">
        <v>0.42211179999999998</v>
      </c>
      <c r="D51" s="76">
        <v>0.53754424000000001</v>
      </c>
      <c r="E51" s="77">
        <f t="shared" si="0"/>
        <v>-0.21474035327771357</v>
      </c>
      <c r="F51" s="63">
        <f t="shared" si="1"/>
        <v>1.3445057222999121E-3</v>
      </c>
      <c r="G51" s="48">
        <v>26.234375886851495</v>
      </c>
      <c r="H51" s="48">
        <v>72.760000000000005</v>
      </c>
      <c r="I51" s="146"/>
      <c r="J51" s="76">
        <v>6.9434884400000003</v>
      </c>
      <c r="K51" s="76">
        <v>21.450106590000001</v>
      </c>
      <c r="L51" s="77">
        <f t="shared" si="2"/>
        <v>-0.67629585378204871</v>
      </c>
      <c r="M51" s="63">
        <f t="shared" si="3"/>
        <v>16.449406152588011</v>
      </c>
    </row>
    <row r="52" spans="1:14" ht="12.75" customHeight="1" x14ac:dyDescent="0.2">
      <c r="A52" s="47" t="s">
        <v>1654</v>
      </c>
      <c r="B52" s="47" t="s">
        <v>1003</v>
      </c>
      <c r="C52" s="76">
        <v>0.40234140999999995</v>
      </c>
      <c r="D52" s="76">
        <v>0.14971524</v>
      </c>
      <c r="E52" s="77">
        <f t="shared" si="0"/>
        <v>1.6873777846530515</v>
      </c>
      <c r="F52" s="63">
        <f t="shared" si="1"/>
        <v>1.2815333000954132E-3</v>
      </c>
      <c r="G52" s="48">
        <v>0.81404557999999994</v>
      </c>
      <c r="H52" s="48">
        <v>64.453545454545505</v>
      </c>
      <c r="I52" s="146"/>
      <c r="J52" s="76">
        <v>1.1952000000000001E-2</v>
      </c>
      <c r="K52" s="76">
        <v>1.2271530000000001E-2</v>
      </c>
      <c r="L52" s="77">
        <f t="shared" si="2"/>
        <v>-2.6038317960352164E-2</v>
      </c>
      <c r="M52" s="63">
        <f t="shared" si="3"/>
        <v>2.9706114516027574E-2</v>
      </c>
    </row>
    <row r="53" spans="1:14" ht="12.75" customHeight="1" x14ac:dyDescent="0.2">
      <c r="A53" s="47" t="s">
        <v>1624</v>
      </c>
      <c r="B53" s="47" t="s">
        <v>973</v>
      </c>
      <c r="C53" s="76">
        <v>0.39588902000000004</v>
      </c>
      <c r="D53" s="76">
        <v>1.1067816699999999</v>
      </c>
      <c r="E53" s="77">
        <f t="shared" si="0"/>
        <v>-0.64230612890435745</v>
      </c>
      <c r="F53" s="63">
        <f t="shared" si="1"/>
        <v>1.2609812205811458E-3</v>
      </c>
      <c r="G53" s="48">
        <v>51.82976515</v>
      </c>
      <c r="H53" s="48">
        <v>130.52600000000001</v>
      </c>
      <c r="I53" s="146"/>
      <c r="J53" s="76">
        <v>0.1834645</v>
      </c>
      <c r="K53" s="76">
        <v>0.56847963000000001</v>
      </c>
      <c r="L53" s="77">
        <f t="shared" si="2"/>
        <v>-0.67727163768383392</v>
      </c>
      <c r="M53" s="63">
        <f t="shared" si="3"/>
        <v>0.46342406768442324</v>
      </c>
    </row>
    <row r="54" spans="1:14" ht="12.75" customHeight="1" x14ac:dyDescent="0.2">
      <c r="A54" s="47" t="s">
        <v>1623</v>
      </c>
      <c r="B54" s="47" t="s">
        <v>1054</v>
      </c>
      <c r="C54" s="76">
        <v>0.38406145000000003</v>
      </c>
      <c r="D54" s="76">
        <v>1.5858000000000001E-2</v>
      </c>
      <c r="E54" s="77">
        <f t="shared" si="0"/>
        <v>23.218782318072897</v>
      </c>
      <c r="F54" s="63">
        <f t="shared" si="1"/>
        <v>1.2233081786384595E-3</v>
      </c>
      <c r="G54" s="48">
        <v>1.09859671</v>
      </c>
      <c r="H54" s="48">
        <v>112.74831818181799</v>
      </c>
      <c r="I54" s="146"/>
      <c r="J54" s="76">
        <v>0</v>
      </c>
      <c r="K54" s="76">
        <v>0</v>
      </c>
      <c r="L54" s="77" t="str">
        <f t="shared" si="2"/>
        <v/>
      </c>
      <c r="M54" s="63">
        <f t="shared" si="3"/>
        <v>0</v>
      </c>
    </row>
    <row r="55" spans="1:14" ht="12.75" customHeight="1" x14ac:dyDescent="0.2">
      <c r="A55" s="47" t="s">
        <v>2031</v>
      </c>
      <c r="B55" s="47" t="s">
        <v>2032</v>
      </c>
      <c r="C55" s="76">
        <v>0.36224440000000002</v>
      </c>
      <c r="D55" s="76">
        <v>0.10963688000000001</v>
      </c>
      <c r="E55" s="77">
        <f t="shared" si="0"/>
        <v>2.3040378383624196</v>
      </c>
      <c r="F55" s="63">
        <f t="shared" si="1"/>
        <v>1.1538167581932046E-3</v>
      </c>
      <c r="G55" s="48">
        <v>21.655169239999999</v>
      </c>
      <c r="H55" s="48">
        <v>107.226954545455</v>
      </c>
      <c r="I55" s="146"/>
      <c r="J55" s="76">
        <v>7.82896562</v>
      </c>
      <c r="K55" s="76">
        <v>5.0427889999999996E-2</v>
      </c>
      <c r="L55" s="77" t="str">
        <f t="shared" si="2"/>
        <v/>
      </c>
      <c r="M55" s="63">
        <f t="shared" si="3"/>
        <v>21.612385505476411</v>
      </c>
    </row>
    <row r="56" spans="1:14" s="141" customFormat="1" ht="12.75" customHeight="1" x14ac:dyDescent="0.2">
      <c r="A56" s="47" t="s">
        <v>1936</v>
      </c>
      <c r="B56" s="47" t="s">
        <v>1937</v>
      </c>
      <c r="C56" s="76">
        <v>0.36049951000000002</v>
      </c>
      <c r="D56" s="76">
        <v>2.652794E-2</v>
      </c>
      <c r="E56" s="77">
        <f t="shared" si="0"/>
        <v>12.589427222769654</v>
      </c>
      <c r="F56" s="63">
        <f t="shared" si="1"/>
        <v>1.1482589543370132E-3</v>
      </c>
      <c r="G56" s="48">
        <v>1.225717436</v>
      </c>
      <c r="H56" s="48">
        <v>20.002545454545501</v>
      </c>
      <c r="I56" s="146"/>
      <c r="J56" s="76">
        <v>0</v>
      </c>
      <c r="K56" s="76">
        <v>0</v>
      </c>
      <c r="L56" s="77" t="str">
        <f t="shared" si="2"/>
        <v/>
      </c>
      <c r="M56" s="63">
        <f t="shared" si="3"/>
        <v>0</v>
      </c>
      <c r="N56" s="94"/>
    </row>
    <row r="57" spans="1:14" ht="12.75" customHeight="1" x14ac:dyDescent="0.2">
      <c r="A57" s="47" t="s">
        <v>1513</v>
      </c>
      <c r="B57" s="47" t="s">
        <v>244</v>
      </c>
      <c r="C57" s="76">
        <v>0.35516261999999998</v>
      </c>
      <c r="D57" s="76">
        <v>0.97646447999999997</v>
      </c>
      <c r="E57" s="77">
        <f t="shared" si="0"/>
        <v>-0.63627696933737932</v>
      </c>
      <c r="F57" s="63">
        <f t="shared" si="1"/>
        <v>1.1312599527827207E-3</v>
      </c>
      <c r="G57" s="48">
        <v>11.399567293906001</v>
      </c>
      <c r="H57" s="48">
        <v>110.795954545455</v>
      </c>
      <c r="I57" s="146"/>
      <c r="J57" s="76">
        <v>0.51819037000000001</v>
      </c>
      <c r="K57" s="76">
        <v>1.1815757600000001</v>
      </c>
      <c r="L57" s="77">
        <f t="shared" si="2"/>
        <v>-0.56144126551817553</v>
      </c>
      <c r="M57" s="63">
        <f t="shared" si="3"/>
        <v>1.4590228273459636</v>
      </c>
    </row>
    <row r="58" spans="1:14" ht="12.75" customHeight="1" x14ac:dyDescent="0.2">
      <c r="A58" s="47" t="s">
        <v>1122</v>
      </c>
      <c r="B58" s="47" t="s">
        <v>994</v>
      </c>
      <c r="C58" s="76">
        <v>0.33614671999999995</v>
      </c>
      <c r="D58" s="76">
        <v>0.33585961999999997</v>
      </c>
      <c r="E58" s="77">
        <f t="shared" si="0"/>
        <v>8.5482142807169481E-4</v>
      </c>
      <c r="F58" s="63">
        <f t="shared" si="1"/>
        <v>1.0706907235768968E-3</v>
      </c>
      <c r="G58" s="48">
        <v>11.297194070262801</v>
      </c>
      <c r="H58" s="48">
        <v>57.6071363636364</v>
      </c>
      <c r="I58" s="146"/>
      <c r="J58" s="76">
        <v>0.77957710000000002</v>
      </c>
      <c r="K58" s="76">
        <v>1.077796212335425</v>
      </c>
      <c r="L58" s="77">
        <f t="shared" si="2"/>
        <v>-0.27669341283843285</v>
      </c>
      <c r="M58" s="63">
        <f t="shared" si="3"/>
        <v>2.3191572418139321</v>
      </c>
    </row>
    <row r="59" spans="1:14" ht="12.75" customHeight="1" x14ac:dyDescent="0.2">
      <c r="A59" s="47" t="s">
        <v>1725</v>
      </c>
      <c r="B59" s="47" t="s">
        <v>1733</v>
      </c>
      <c r="C59" s="76">
        <v>0.32932510999999998</v>
      </c>
      <c r="D59" s="76">
        <v>0.16463912</v>
      </c>
      <c r="E59" s="77">
        <f t="shared" si="0"/>
        <v>1.0002846832514654</v>
      </c>
      <c r="F59" s="63">
        <f t="shared" si="1"/>
        <v>1.0489626087023581E-3</v>
      </c>
      <c r="G59" s="48">
        <v>0.26812346799999998</v>
      </c>
      <c r="H59" s="48">
        <v>19.998227272727298</v>
      </c>
      <c r="I59" s="146"/>
      <c r="J59" s="76">
        <v>0</v>
      </c>
      <c r="K59" s="76">
        <v>0</v>
      </c>
      <c r="L59" s="77" t="str">
        <f t="shared" si="2"/>
        <v/>
      </c>
      <c r="M59" s="63">
        <f t="shared" si="3"/>
        <v>0</v>
      </c>
    </row>
    <row r="60" spans="1:14" ht="12.75" customHeight="1" x14ac:dyDescent="0.2">
      <c r="A60" s="47" t="s">
        <v>1942</v>
      </c>
      <c r="B60" s="47" t="s">
        <v>1943</v>
      </c>
      <c r="C60" s="76">
        <v>0.31043199999999999</v>
      </c>
      <c r="D60" s="76">
        <v>5.7859499999999998E-3</v>
      </c>
      <c r="E60" s="77">
        <f t="shared" si="0"/>
        <v>52.652727728376497</v>
      </c>
      <c r="F60" s="63">
        <f t="shared" si="1"/>
        <v>9.8878448881316826E-4</v>
      </c>
      <c r="G60" s="48">
        <v>0.17243601500000003</v>
      </c>
      <c r="H60" s="48">
        <v>79.877363636363597</v>
      </c>
      <c r="I60" s="146"/>
      <c r="J60" s="76">
        <v>0.35642728999999995</v>
      </c>
      <c r="K60" s="76">
        <v>5.2605269999999996E-2</v>
      </c>
      <c r="L60" s="77">
        <f t="shared" si="2"/>
        <v>5.775505381875238</v>
      </c>
      <c r="M60" s="63">
        <f t="shared" si="3"/>
        <v>1.1481654275332438</v>
      </c>
    </row>
    <row r="61" spans="1:14" ht="12.75" customHeight="1" x14ac:dyDescent="0.2">
      <c r="A61" s="47" t="s">
        <v>1655</v>
      </c>
      <c r="B61" s="47" t="s">
        <v>968</v>
      </c>
      <c r="C61" s="76">
        <v>0.30742254999999996</v>
      </c>
      <c r="D61" s="76">
        <v>0.15503987999999999</v>
      </c>
      <c r="E61" s="77">
        <f t="shared" si="0"/>
        <v>0.98286111934555143</v>
      </c>
      <c r="F61" s="63">
        <f t="shared" si="1"/>
        <v>9.7919882277403957E-4</v>
      </c>
      <c r="G61" s="48">
        <v>18.828439539999998</v>
      </c>
      <c r="H61" s="48">
        <v>23.138909090909099</v>
      </c>
      <c r="I61" s="146"/>
      <c r="J61" s="76">
        <v>0</v>
      </c>
      <c r="K61" s="76">
        <v>0.14317126999999999</v>
      </c>
      <c r="L61" s="77">
        <f t="shared" si="2"/>
        <v>-1</v>
      </c>
      <c r="M61" s="63">
        <f t="shared" si="3"/>
        <v>0</v>
      </c>
    </row>
    <row r="62" spans="1:14" ht="12.75" customHeight="1" x14ac:dyDescent="0.2">
      <c r="A62" s="47" t="s">
        <v>1635</v>
      </c>
      <c r="B62" s="47" t="s">
        <v>996</v>
      </c>
      <c r="C62" s="76">
        <v>0.27990677600000002</v>
      </c>
      <c r="D62" s="76">
        <v>0.21841591500000002</v>
      </c>
      <c r="E62" s="77">
        <f t="shared" si="0"/>
        <v>0.28153104594049383</v>
      </c>
      <c r="F62" s="63">
        <f t="shared" si="1"/>
        <v>8.9155589121772899E-4</v>
      </c>
      <c r="G62" s="48">
        <v>23.133687559999998</v>
      </c>
      <c r="H62" s="48">
        <v>420.55959090909101</v>
      </c>
      <c r="I62" s="146"/>
      <c r="J62" s="76">
        <v>3.5313169999999998E-2</v>
      </c>
      <c r="K62" s="76">
        <v>1.5088860000000001E-2</v>
      </c>
      <c r="L62" s="77">
        <f t="shared" si="2"/>
        <v>1.3403471170121533</v>
      </c>
      <c r="M62" s="63">
        <f t="shared" si="3"/>
        <v>0.12616046851255933</v>
      </c>
    </row>
    <row r="63" spans="1:14" ht="12.75" customHeight="1" x14ac:dyDescent="0.2">
      <c r="A63" s="47" t="s">
        <v>1207</v>
      </c>
      <c r="B63" s="47" t="s">
        <v>1071</v>
      </c>
      <c r="C63" s="76">
        <v>0.27405696000000002</v>
      </c>
      <c r="D63" s="76">
        <v>0</v>
      </c>
      <c r="E63" s="77" t="str">
        <f t="shared" si="0"/>
        <v/>
      </c>
      <c r="F63" s="63">
        <f t="shared" si="1"/>
        <v>8.7292312358033624E-4</v>
      </c>
      <c r="G63" s="48">
        <v>0.60739943029999999</v>
      </c>
      <c r="H63" s="48">
        <v>98.667909090909106</v>
      </c>
      <c r="I63" s="146"/>
      <c r="J63" s="76">
        <v>0</v>
      </c>
      <c r="K63" s="76">
        <v>0</v>
      </c>
      <c r="L63" s="77" t="str">
        <f t="shared" si="2"/>
        <v/>
      </c>
      <c r="M63" s="63">
        <f t="shared" si="3"/>
        <v>0</v>
      </c>
    </row>
    <row r="64" spans="1:14" ht="12.75" customHeight="1" x14ac:dyDescent="0.2">
      <c r="A64" s="47" t="s">
        <v>2209</v>
      </c>
      <c r="B64" s="47" t="s">
        <v>2210</v>
      </c>
      <c r="C64" s="76">
        <v>0.26847234999999997</v>
      </c>
      <c r="D64" s="76">
        <v>0.24524029999999999</v>
      </c>
      <c r="E64" s="77">
        <f t="shared" si="0"/>
        <v>9.4731779401672433E-2</v>
      </c>
      <c r="F64" s="63">
        <f t="shared" si="1"/>
        <v>8.5513508708902428E-4</v>
      </c>
      <c r="G64" s="48">
        <v>14.77647979</v>
      </c>
      <c r="H64" s="48">
        <v>49.948500000000003</v>
      </c>
      <c r="I64" s="146"/>
      <c r="J64" s="76">
        <v>0.45865055999999998</v>
      </c>
      <c r="K64" s="76">
        <v>0.18610932999999999</v>
      </c>
      <c r="L64" s="77">
        <f t="shared" si="2"/>
        <v>1.4644146534727733</v>
      </c>
      <c r="M64" s="63">
        <f t="shared" si="3"/>
        <v>1.7083716814785583</v>
      </c>
    </row>
    <row r="65" spans="1:13" ht="12.75" customHeight="1" x14ac:dyDescent="0.2">
      <c r="A65" s="47" t="s">
        <v>1214</v>
      </c>
      <c r="B65" s="47" t="s">
        <v>1216</v>
      </c>
      <c r="C65" s="76">
        <v>0.26743365000000002</v>
      </c>
      <c r="D65" s="76">
        <v>1.4656704700000001</v>
      </c>
      <c r="E65" s="77">
        <f t="shared" si="0"/>
        <v>-0.81753494016973671</v>
      </c>
      <c r="F65" s="63">
        <f t="shared" si="1"/>
        <v>8.5182663161880801E-4</v>
      </c>
      <c r="G65" s="48">
        <v>4.391973876092</v>
      </c>
      <c r="H65" s="48">
        <v>24.318318181818199</v>
      </c>
      <c r="I65" s="146"/>
      <c r="J65" s="76">
        <v>4.9250376500000002</v>
      </c>
      <c r="K65" s="76">
        <v>4.0657080099999998</v>
      </c>
      <c r="L65" s="77">
        <f t="shared" si="2"/>
        <v>0.21136039230716919</v>
      </c>
      <c r="M65" s="63">
        <f t="shared" si="3"/>
        <v>18.415923538417847</v>
      </c>
    </row>
    <row r="66" spans="1:13" ht="12.75" customHeight="1" x14ac:dyDescent="0.2">
      <c r="A66" s="47" t="s">
        <v>1118</v>
      </c>
      <c r="B66" s="47" t="s">
        <v>987</v>
      </c>
      <c r="C66" s="76">
        <v>0.24548624999999999</v>
      </c>
      <c r="D66" s="76">
        <v>0.26944942</v>
      </c>
      <c r="E66" s="77">
        <f t="shared" si="0"/>
        <v>-8.8933834038314119E-2</v>
      </c>
      <c r="F66" s="63">
        <f t="shared" si="1"/>
        <v>7.8192002183058332E-4</v>
      </c>
      <c r="G66" s="48">
        <v>75.233501250000003</v>
      </c>
      <c r="H66" s="48">
        <v>74.956863636363593</v>
      </c>
      <c r="I66" s="146"/>
      <c r="J66" s="76">
        <v>0.56960922999999997</v>
      </c>
      <c r="K66" s="76">
        <v>0.18902792999999998</v>
      </c>
      <c r="L66" s="77">
        <f t="shared" si="2"/>
        <v>2.0133601420700105</v>
      </c>
      <c r="M66" s="63">
        <f t="shared" si="3"/>
        <v>2.3203304869417329</v>
      </c>
    </row>
    <row r="67" spans="1:13" ht="12.75" customHeight="1" x14ac:dyDescent="0.2">
      <c r="A67" s="47" t="s">
        <v>1180</v>
      </c>
      <c r="B67" s="47" t="s">
        <v>1018</v>
      </c>
      <c r="C67" s="76">
        <v>0.22322182000000002</v>
      </c>
      <c r="D67" s="76">
        <v>0.13595011799999998</v>
      </c>
      <c r="E67" s="77">
        <f t="shared" si="0"/>
        <v>0.64193914123708251</v>
      </c>
      <c r="F67" s="63">
        <f t="shared" si="1"/>
        <v>7.1100361167870929E-4</v>
      </c>
      <c r="G67" s="48">
        <v>8.4134596600000009</v>
      </c>
      <c r="H67" s="48">
        <v>46.946909090909102</v>
      </c>
      <c r="I67" s="146"/>
      <c r="J67" s="76">
        <v>1.5611791100000001</v>
      </c>
      <c r="K67" s="76">
        <v>0.85161511999999995</v>
      </c>
      <c r="L67" s="77">
        <f t="shared" si="2"/>
        <v>0.83319797093316073</v>
      </c>
      <c r="M67" s="63">
        <f t="shared" si="3"/>
        <v>6.9938463453079986</v>
      </c>
    </row>
    <row r="68" spans="1:13" ht="12.75" customHeight="1" x14ac:dyDescent="0.2">
      <c r="A68" s="47" t="s">
        <v>1649</v>
      </c>
      <c r="B68" s="47" t="s">
        <v>984</v>
      </c>
      <c r="C68" s="76">
        <v>0.21890783999999999</v>
      </c>
      <c r="D68" s="76">
        <v>0.20265716</v>
      </c>
      <c r="E68" s="77">
        <f t="shared" si="0"/>
        <v>8.0188037767824127E-2</v>
      </c>
      <c r="F68" s="63">
        <f t="shared" si="1"/>
        <v>6.9726277146555391E-4</v>
      </c>
      <c r="G68" s="48">
        <v>38.34478798</v>
      </c>
      <c r="H68" s="48">
        <v>123.99822727272699</v>
      </c>
      <c r="I68" s="146"/>
      <c r="J68" s="76">
        <v>6.9182850000000004E-2</v>
      </c>
      <c r="K68" s="76">
        <v>3.575474E-2</v>
      </c>
      <c r="L68" s="77">
        <f t="shared" si="2"/>
        <v>0.93492806827849972</v>
      </c>
      <c r="M68" s="63">
        <f t="shared" si="3"/>
        <v>0.31603641970977381</v>
      </c>
    </row>
    <row r="69" spans="1:13" ht="12.75" customHeight="1" x14ac:dyDescent="0.2">
      <c r="A69" s="47" t="s">
        <v>1897</v>
      </c>
      <c r="B69" s="47" t="s">
        <v>980</v>
      </c>
      <c r="C69" s="76">
        <v>0.21283295999999999</v>
      </c>
      <c r="D69" s="76">
        <v>1.9038180000000002E-2</v>
      </c>
      <c r="E69" s="77">
        <f t="shared" si="0"/>
        <v>10.179270287390915</v>
      </c>
      <c r="F69" s="63">
        <f t="shared" si="1"/>
        <v>6.7791313252562073E-4</v>
      </c>
      <c r="G69" s="48">
        <v>21.696140570000001</v>
      </c>
      <c r="H69" s="48">
        <v>46.560590909090898</v>
      </c>
      <c r="I69" s="146"/>
      <c r="J69" s="76">
        <v>0.20945264999999999</v>
      </c>
      <c r="K69" s="76">
        <v>0</v>
      </c>
      <c r="L69" s="77" t="str">
        <f t="shared" si="2"/>
        <v/>
      </c>
      <c r="M69" s="63">
        <f t="shared" si="3"/>
        <v>0.98411754457580258</v>
      </c>
    </row>
    <row r="70" spans="1:13" ht="12.75" customHeight="1" x14ac:dyDescent="0.2">
      <c r="A70" s="47" t="s">
        <v>1178</v>
      </c>
      <c r="B70" s="47" t="s">
        <v>1015</v>
      </c>
      <c r="C70" s="76">
        <v>0.20893510800000001</v>
      </c>
      <c r="D70" s="76">
        <v>0.35160524999999998</v>
      </c>
      <c r="E70" s="77">
        <f t="shared" si="0"/>
        <v>-0.40576795141710764</v>
      </c>
      <c r="F70" s="63">
        <f t="shared" si="1"/>
        <v>6.6549773850280939E-4</v>
      </c>
      <c r="G70" s="48">
        <v>10.99668262</v>
      </c>
      <c r="H70" s="48">
        <v>125.16154545454501</v>
      </c>
      <c r="I70" s="146"/>
      <c r="J70" s="76">
        <v>0</v>
      </c>
      <c r="K70" s="76">
        <v>0</v>
      </c>
      <c r="L70" s="77" t="str">
        <f t="shared" si="2"/>
        <v/>
      </c>
      <c r="M70" s="63">
        <f t="shared" si="3"/>
        <v>0</v>
      </c>
    </row>
    <row r="71" spans="1:13" ht="12.75" customHeight="1" x14ac:dyDescent="0.2">
      <c r="A71" s="47" t="s">
        <v>2017</v>
      </c>
      <c r="B71" s="47" t="s">
        <v>2018</v>
      </c>
      <c r="C71" s="76">
        <v>0.20761798499999998</v>
      </c>
      <c r="D71" s="76">
        <v>5.5536199999999996E-3</v>
      </c>
      <c r="E71" s="77">
        <f t="shared" ref="E71:E134" si="4">IF(ISERROR(C71/D71-1),"",IF((C71/D71-1)&gt;10000%,"",C71/D71-1))</f>
        <v>36.384261976872743</v>
      </c>
      <c r="F71" s="63">
        <f t="shared" ref="F71:F134" si="5">C71/$C$249</f>
        <v>6.6130245324787728E-4</v>
      </c>
      <c r="G71" s="48">
        <v>1.3380696000000001</v>
      </c>
      <c r="H71" s="48">
        <v>23.694500000000001</v>
      </c>
      <c r="I71" s="146"/>
      <c r="J71" s="76">
        <v>1.0515389900000001</v>
      </c>
      <c r="K71" s="76">
        <v>2.5486000000000004E-4</v>
      </c>
      <c r="L71" s="77" t="str">
        <f t="shared" ref="L71:L134" si="6">IF(ISERROR(J71/K71-1),"",IF((J71/K71-1)&gt;10000%,"",J71/K71-1))</f>
        <v/>
      </c>
      <c r="M71" s="63">
        <f t="shared" ref="M71:M134" si="7">IF(ISERROR(J71/C71),"",IF(J71/C71&gt;10000%,"",J71/C71))</f>
        <v>5.0647779381925906</v>
      </c>
    </row>
    <row r="72" spans="1:13" ht="12.75" customHeight="1" x14ac:dyDescent="0.2">
      <c r="A72" s="47" t="s">
        <v>1632</v>
      </c>
      <c r="B72" s="47" t="s">
        <v>998</v>
      </c>
      <c r="C72" s="76">
        <v>0.20012998000000001</v>
      </c>
      <c r="D72" s="76">
        <v>0.53586492000000008</v>
      </c>
      <c r="E72" s="77">
        <f t="shared" si="4"/>
        <v>-0.62652905138854775</v>
      </c>
      <c r="F72" s="63">
        <f t="shared" si="5"/>
        <v>6.3745174457043605E-4</v>
      </c>
      <c r="G72" s="48">
        <v>1.15566711</v>
      </c>
      <c r="H72" s="48">
        <v>139.57463636363599</v>
      </c>
      <c r="I72" s="146"/>
      <c r="J72" s="76">
        <v>0</v>
      </c>
      <c r="K72" s="76">
        <v>0</v>
      </c>
      <c r="L72" s="77" t="str">
        <f t="shared" si="6"/>
        <v/>
      </c>
      <c r="M72" s="63">
        <f t="shared" si="7"/>
        <v>0</v>
      </c>
    </row>
    <row r="73" spans="1:13" ht="12.75" customHeight="1" x14ac:dyDescent="0.2">
      <c r="A73" s="47" t="s">
        <v>1768</v>
      </c>
      <c r="B73" s="47" t="s">
        <v>1767</v>
      </c>
      <c r="C73" s="76">
        <v>0.19454864999999999</v>
      </c>
      <c r="D73" s="76">
        <v>0.14664039000000001</v>
      </c>
      <c r="E73" s="77">
        <f t="shared" si="4"/>
        <v>0.32670575957960812</v>
      </c>
      <c r="F73" s="63">
        <f t="shared" si="5"/>
        <v>6.1967415549795768E-4</v>
      </c>
      <c r="G73" s="48">
        <v>2.5033489270000002</v>
      </c>
      <c r="H73" s="48">
        <v>79.970045454545499</v>
      </c>
      <c r="I73" s="146"/>
      <c r="J73" s="76">
        <v>4.9347000000000002E-3</v>
      </c>
      <c r="K73" s="76">
        <v>6.2415299999999995E-3</v>
      </c>
      <c r="L73" s="77">
        <f t="shared" si="6"/>
        <v>-0.20937654709662523</v>
      </c>
      <c r="M73" s="63">
        <f t="shared" si="7"/>
        <v>2.5364863750018313E-2</v>
      </c>
    </row>
    <row r="74" spans="1:13" ht="12.75" customHeight="1" x14ac:dyDescent="0.2">
      <c r="A74" s="47" t="s">
        <v>1176</v>
      </c>
      <c r="B74" s="47" t="s">
        <v>1013</v>
      </c>
      <c r="C74" s="76">
        <v>0.19282511999999999</v>
      </c>
      <c r="D74" s="76">
        <v>0.24014929000000002</v>
      </c>
      <c r="E74" s="77">
        <f t="shared" si="4"/>
        <v>-0.19706146122688939</v>
      </c>
      <c r="F74" s="63">
        <f t="shared" si="5"/>
        <v>6.1418438727173046E-4</v>
      </c>
      <c r="G74" s="48">
        <v>9.2274455500000006</v>
      </c>
      <c r="H74" s="48">
        <v>47.775363636363601</v>
      </c>
      <c r="I74" s="146"/>
      <c r="J74" s="76">
        <v>0</v>
      </c>
      <c r="K74" s="76">
        <v>0.23502932999999998</v>
      </c>
      <c r="L74" s="77">
        <f t="shared" si="6"/>
        <v>-1</v>
      </c>
      <c r="M74" s="63">
        <f t="shared" si="7"/>
        <v>0</v>
      </c>
    </row>
    <row r="75" spans="1:13" ht="12.75" customHeight="1" x14ac:dyDescent="0.2">
      <c r="A75" s="47" t="s">
        <v>1645</v>
      </c>
      <c r="B75" s="47" t="s">
        <v>1067</v>
      </c>
      <c r="C75" s="76">
        <v>0.19242207</v>
      </c>
      <c r="D75" s="76">
        <v>5.6397000000000001E-4</v>
      </c>
      <c r="E75" s="77" t="str">
        <f t="shared" si="4"/>
        <v/>
      </c>
      <c r="F75" s="63">
        <f t="shared" si="5"/>
        <v>6.1290059697879636E-4</v>
      </c>
      <c r="G75" s="48">
        <v>0.39740705999999998</v>
      </c>
      <c r="H75" s="48">
        <v>107.342636363636</v>
      </c>
      <c r="I75" s="146"/>
      <c r="J75" s="76">
        <v>0</v>
      </c>
      <c r="K75" s="76">
        <v>0</v>
      </c>
      <c r="L75" s="77" t="str">
        <f t="shared" si="6"/>
        <v/>
      </c>
      <c r="M75" s="63">
        <f t="shared" si="7"/>
        <v>0</v>
      </c>
    </row>
    <row r="76" spans="1:13" ht="12.75" customHeight="1" x14ac:dyDescent="0.2">
      <c r="A76" s="47" t="s">
        <v>1202</v>
      </c>
      <c r="B76" s="47" t="s">
        <v>1060</v>
      </c>
      <c r="C76" s="76">
        <v>0.17866377</v>
      </c>
      <c r="D76" s="76">
        <v>4.5602999999999998E-3</v>
      </c>
      <c r="E76" s="77">
        <f t="shared" si="4"/>
        <v>38.178073810933491</v>
      </c>
      <c r="F76" s="63">
        <f t="shared" si="5"/>
        <v>5.6907781571772077E-4</v>
      </c>
      <c r="G76" s="48">
        <v>8.8166714499999994</v>
      </c>
      <c r="H76" s="48">
        <v>30.023454545454499</v>
      </c>
      <c r="I76" s="146"/>
      <c r="J76" s="76">
        <v>0</v>
      </c>
      <c r="K76" s="76">
        <v>1.83321E-3</v>
      </c>
      <c r="L76" s="77">
        <f t="shared" si="6"/>
        <v>-1</v>
      </c>
      <c r="M76" s="63">
        <f t="shared" si="7"/>
        <v>0</v>
      </c>
    </row>
    <row r="77" spans="1:13" ht="12.75" customHeight="1" x14ac:dyDescent="0.2">
      <c r="A77" s="47" t="s">
        <v>1212</v>
      </c>
      <c r="B77" s="47" t="s">
        <v>1076</v>
      </c>
      <c r="C77" s="76">
        <v>0.15295644</v>
      </c>
      <c r="D77" s="76">
        <v>0</v>
      </c>
      <c r="E77" s="77" t="str">
        <f t="shared" si="4"/>
        <v/>
      </c>
      <c r="F77" s="63">
        <f t="shared" si="5"/>
        <v>4.8719511949825423E-4</v>
      </c>
      <c r="G77" s="48">
        <v>4.0721184068565002</v>
      </c>
      <c r="H77" s="48">
        <v>185.58713636363601</v>
      </c>
      <c r="I77" s="146"/>
      <c r="J77" s="76">
        <v>0</v>
      </c>
      <c r="K77" s="76">
        <v>0</v>
      </c>
      <c r="L77" s="77" t="str">
        <f t="shared" si="6"/>
        <v/>
      </c>
      <c r="M77" s="63">
        <f t="shared" si="7"/>
        <v>0</v>
      </c>
    </row>
    <row r="78" spans="1:13" ht="12.75" customHeight="1" x14ac:dyDescent="0.2">
      <c r="A78" s="47" t="s">
        <v>1518</v>
      </c>
      <c r="B78" s="47" t="s">
        <v>724</v>
      </c>
      <c r="C78" s="76">
        <v>0.15279971000000001</v>
      </c>
      <c r="D78" s="76">
        <v>5.6549899999999995E-3</v>
      </c>
      <c r="E78" s="77">
        <f t="shared" si="4"/>
        <v>26.02033248511492</v>
      </c>
      <c r="F78" s="63">
        <f t="shared" si="5"/>
        <v>4.8669590487820317E-4</v>
      </c>
      <c r="G78" s="48">
        <v>7.6101071556160003</v>
      </c>
      <c r="H78" s="48">
        <v>31.5259545454545</v>
      </c>
      <c r="I78" s="146"/>
      <c r="J78" s="76">
        <v>0.12428306</v>
      </c>
      <c r="K78" s="76">
        <v>0.16650508</v>
      </c>
      <c r="L78" s="77">
        <f t="shared" si="6"/>
        <v>-0.25357796891242002</v>
      </c>
      <c r="M78" s="63">
        <f t="shared" si="7"/>
        <v>0.81337235522240192</v>
      </c>
    </row>
    <row r="79" spans="1:13" ht="12.75" customHeight="1" x14ac:dyDescent="0.2">
      <c r="A79" s="47" t="s">
        <v>1128</v>
      </c>
      <c r="B79" s="47" t="s">
        <v>1002</v>
      </c>
      <c r="C79" s="76">
        <v>0.15075581599999999</v>
      </c>
      <c r="D79" s="76">
        <v>0.12035956</v>
      </c>
      <c r="E79" s="77">
        <f t="shared" si="4"/>
        <v>0.25254542306402561</v>
      </c>
      <c r="F79" s="63">
        <f t="shared" si="5"/>
        <v>4.8018571686930491E-4</v>
      </c>
      <c r="G79" s="48">
        <v>15.74091578</v>
      </c>
      <c r="H79" s="48">
        <v>71.907136363636397</v>
      </c>
      <c r="I79" s="146"/>
      <c r="J79" s="76">
        <v>5.5360029999999998E-2</v>
      </c>
      <c r="K79" s="76">
        <v>1.7039020000000002E-2</v>
      </c>
      <c r="L79" s="77">
        <f t="shared" si="6"/>
        <v>2.2490149081343875</v>
      </c>
      <c r="M79" s="63">
        <f t="shared" si="7"/>
        <v>0.36721654572849116</v>
      </c>
    </row>
    <row r="80" spans="1:13" ht="12.75" customHeight="1" x14ac:dyDescent="0.2">
      <c r="A80" s="47" t="s">
        <v>1640</v>
      </c>
      <c r="B80" s="47" t="s">
        <v>1064</v>
      </c>
      <c r="C80" s="76">
        <v>0.12522659999999999</v>
      </c>
      <c r="D80" s="76">
        <v>2.389616E-2</v>
      </c>
      <c r="E80" s="77">
        <f t="shared" si="4"/>
        <v>4.2404486745987642</v>
      </c>
      <c r="F80" s="63">
        <f t="shared" si="5"/>
        <v>3.9887034734438173E-4</v>
      </c>
      <c r="G80" s="48">
        <v>0.76805006000000009</v>
      </c>
      <c r="H80" s="48">
        <v>73.5118636363636</v>
      </c>
      <c r="I80" s="146"/>
      <c r="J80" s="76">
        <v>0.10174386000000001</v>
      </c>
      <c r="K80" s="76">
        <v>4.7794999999999999E-4</v>
      </c>
      <c r="L80" s="77" t="str">
        <f t="shared" si="6"/>
        <v/>
      </c>
      <c r="M80" s="63">
        <f t="shared" si="7"/>
        <v>0.81247801984562396</v>
      </c>
    </row>
    <row r="81" spans="1:13" ht="12.75" customHeight="1" x14ac:dyDescent="0.2">
      <c r="A81" s="47" t="s">
        <v>1630</v>
      </c>
      <c r="B81" s="47" t="s">
        <v>1009</v>
      </c>
      <c r="C81" s="76">
        <v>0.12200372400000001</v>
      </c>
      <c r="D81" s="76">
        <v>7.2005280000000005E-2</v>
      </c>
      <c r="E81" s="77">
        <f t="shared" si="4"/>
        <v>0.69437191272640009</v>
      </c>
      <c r="F81" s="63">
        <f t="shared" si="5"/>
        <v>3.8860487922843937E-4</v>
      </c>
      <c r="G81" s="48">
        <v>3.6097381800000004</v>
      </c>
      <c r="H81" s="48">
        <v>436.646045454545</v>
      </c>
      <c r="I81" s="146"/>
      <c r="J81" s="76">
        <v>8.3636399999999986E-3</v>
      </c>
      <c r="K81" s="76">
        <v>1.64507E-3</v>
      </c>
      <c r="L81" s="77">
        <f t="shared" si="6"/>
        <v>4.0840632921395432</v>
      </c>
      <c r="M81" s="63">
        <f t="shared" si="7"/>
        <v>6.8552333697617276E-2</v>
      </c>
    </row>
    <row r="82" spans="1:13" ht="12.75" customHeight="1" x14ac:dyDescent="0.2">
      <c r="A82" s="47" t="s">
        <v>1209</v>
      </c>
      <c r="B82" s="47" t="s">
        <v>1073</v>
      </c>
      <c r="C82" s="76">
        <v>0.11076306</v>
      </c>
      <c r="D82" s="76">
        <v>0</v>
      </c>
      <c r="E82" s="77" t="str">
        <f t="shared" si="4"/>
        <v/>
      </c>
      <c r="F82" s="63">
        <f t="shared" si="5"/>
        <v>3.5280124362656648E-4</v>
      </c>
      <c r="G82" s="48">
        <v>4.0345585748000001</v>
      </c>
      <c r="H82" s="48">
        <v>208.93909090909099</v>
      </c>
      <c r="I82" s="146"/>
      <c r="J82" s="76">
        <v>0</v>
      </c>
      <c r="K82" s="76">
        <v>0</v>
      </c>
      <c r="L82" s="77" t="str">
        <f t="shared" si="6"/>
        <v/>
      </c>
      <c r="M82" s="63">
        <f t="shared" si="7"/>
        <v>0</v>
      </c>
    </row>
    <row r="83" spans="1:13" ht="12.75" customHeight="1" x14ac:dyDescent="0.2">
      <c r="A83" s="47" t="s">
        <v>1183</v>
      </c>
      <c r="B83" s="47" t="s">
        <v>1022</v>
      </c>
      <c r="C83" s="76">
        <v>0.10868066</v>
      </c>
      <c r="D83" s="76">
        <v>0.1072811</v>
      </c>
      <c r="E83" s="77">
        <f t="shared" si="4"/>
        <v>1.304572753262212E-2</v>
      </c>
      <c r="F83" s="63">
        <f t="shared" si="5"/>
        <v>3.4616840674278989E-4</v>
      </c>
      <c r="G83" s="48">
        <v>6.2181484400000002</v>
      </c>
      <c r="H83" s="48">
        <v>69.910454545454598</v>
      </c>
      <c r="I83" s="146"/>
      <c r="J83" s="76">
        <v>1.44881E-3</v>
      </c>
      <c r="K83" s="76">
        <v>0</v>
      </c>
      <c r="L83" s="77" t="str">
        <f t="shared" si="6"/>
        <v/>
      </c>
      <c r="M83" s="63">
        <f t="shared" si="7"/>
        <v>1.3330890703092896E-2</v>
      </c>
    </row>
    <row r="84" spans="1:13" ht="12.75" customHeight="1" x14ac:dyDescent="0.2">
      <c r="A84" s="47" t="s">
        <v>1519</v>
      </c>
      <c r="B84" s="47" t="s">
        <v>722</v>
      </c>
      <c r="C84" s="76">
        <v>0.10251780000000001</v>
      </c>
      <c r="D84" s="76">
        <v>5.4356199999999995E-3</v>
      </c>
      <c r="E84" s="77">
        <f t="shared" si="4"/>
        <v>17.860369194314544</v>
      </c>
      <c r="F84" s="63">
        <f t="shared" si="5"/>
        <v>3.2653853490378129E-4</v>
      </c>
      <c r="G84" s="48">
        <v>1.6175477420719999</v>
      </c>
      <c r="H84" s="48">
        <v>51.975090909090902</v>
      </c>
      <c r="I84" s="146"/>
      <c r="J84" s="76">
        <v>0.21893670000000001</v>
      </c>
      <c r="K84" s="76">
        <v>7.1327479999999999E-2</v>
      </c>
      <c r="L84" s="77">
        <f t="shared" si="6"/>
        <v>2.0694579424367721</v>
      </c>
      <c r="M84" s="63">
        <f t="shared" si="7"/>
        <v>2.1355969402386705</v>
      </c>
    </row>
    <row r="85" spans="1:13" ht="12.75" customHeight="1" x14ac:dyDescent="0.2">
      <c r="A85" s="47" t="s">
        <v>1220</v>
      </c>
      <c r="B85" s="47" t="s">
        <v>1080</v>
      </c>
      <c r="C85" s="76">
        <v>9.5634009999999992E-2</v>
      </c>
      <c r="D85" s="76">
        <v>0.24213528000000001</v>
      </c>
      <c r="E85" s="77">
        <f t="shared" si="4"/>
        <v>-0.60503892699981598</v>
      </c>
      <c r="F85" s="63">
        <f t="shared" si="5"/>
        <v>3.0461236499782055E-4</v>
      </c>
      <c r="G85" s="48">
        <v>40.576003219999997</v>
      </c>
      <c r="H85" s="48">
        <v>35.9612727272727</v>
      </c>
      <c r="I85" s="146"/>
      <c r="J85" s="76">
        <v>2.0666556900000002</v>
      </c>
      <c r="K85" s="76">
        <v>0</v>
      </c>
      <c r="L85" s="77" t="str">
        <f t="shared" si="6"/>
        <v/>
      </c>
      <c r="M85" s="63">
        <f t="shared" si="7"/>
        <v>21.61004950017259</v>
      </c>
    </row>
    <row r="86" spans="1:13" ht="12.75" customHeight="1" x14ac:dyDescent="0.2">
      <c r="A86" s="47" t="s">
        <v>1107</v>
      </c>
      <c r="B86" s="47" t="s">
        <v>972</v>
      </c>
      <c r="C86" s="76">
        <v>9.4539129999999999E-2</v>
      </c>
      <c r="D86" s="76">
        <v>0.10340558999999999</v>
      </c>
      <c r="E86" s="77">
        <f t="shared" si="4"/>
        <v>-8.5744494083927147E-2</v>
      </c>
      <c r="F86" s="63">
        <f t="shared" si="5"/>
        <v>3.0112496562819448E-4</v>
      </c>
      <c r="G86" s="48">
        <v>54.392007</v>
      </c>
      <c r="H86" s="48">
        <v>89.1696363636364</v>
      </c>
      <c r="I86" s="146"/>
      <c r="J86" s="76">
        <v>0</v>
      </c>
      <c r="K86" s="76">
        <v>3.001908E-2</v>
      </c>
      <c r="L86" s="77">
        <f t="shared" si="6"/>
        <v>-1</v>
      </c>
      <c r="M86" s="63">
        <f t="shared" si="7"/>
        <v>0</v>
      </c>
    </row>
    <row r="87" spans="1:13" ht="12.75" customHeight="1" x14ac:dyDescent="0.2">
      <c r="A87" s="47" t="s">
        <v>1619</v>
      </c>
      <c r="B87" s="47" t="s">
        <v>1066</v>
      </c>
      <c r="C87" s="76">
        <v>9.2944490000000005E-2</v>
      </c>
      <c r="D87" s="76">
        <v>0.44778761</v>
      </c>
      <c r="E87" s="77">
        <f t="shared" si="4"/>
        <v>-0.79243621769704609</v>
      </c>
      <c r="F87" s="63">
        <f t="shared" si="5"/>
        <v>2.9604573636948073E-4</v>
      </c>
      <c r="G87" s="48">
        <v>3.0482229799999998</v>
      </c>
      <c r="H87" s="48">
        <v>242.15736363636401</v>
      </c>
      <c r="I87" s="146"/>
      <c r="J87" s="76">
        <v>1.9897119999999997E-2</v>
      </c>
      <c r="K87" s="76">
        <v>1.488782E-2</v>
      </c>
      <c r="L87" s="77">
        <f t="shared" si="6"/>
        <v>0.33646967789777138</v>
      </c>
      <c r="M87" s="63">
        <f t="shared" si="7"/>
        <v>0.21407530451778256</v>
      </c>
    </row>
    <row r="88" spans="1:13" ht="12.75" customHeight="1" x14ac:dyDescent="0.2">
      <c r="A88" s="47" t="s">
        <v>1627</v>
      </c>
      <c r="B88" s="47" t="s">
        <v>1058</v>
      </c>
      <c r="C88" s="76">
        <v>9.1393404999999997E-2</v>
      </c>
      <c r="D88" s="76">
        <v>3.3400000000000001E-3</v>
      </c>
      <c r="E88" s="77">
        <f t="shared" si="4"/>
        <v>26.36329491017964</v>
      </c>
      <c r="F88" s="63">
        <f t="shared" si="5"/>
        <v>2.9110523800323376E-4</v>
      </c>
      <c r="G88" s="48">
        <v>0.62387413000000003</v>
      </c>
      <c r="H88" s="48">
        <v>395.22149999999999</v>
      </c>
      <c r="I88" s="146"/>
      <c r="J88" s="76">
        <v>2.0295000000000001E-3</v>
      </c>
      <c r="K88" s="76">
        <v>0</v>
      </c>
      <c r="L88" s="77" t="str">
        <f t="shared" si="6"/>
        <v/>
      </c>
      <c r="M88" s="63">
        <f t="shared" si="7"/>
        <v>2.2206197482192509E-2</v>
      </c>
    </row>
    <row r="89" spans="1:13" ht="12.75" customHeight="1" x14ac:dyDescent="0.2">
      <c r="A89" s="47" t="s">
        <v>1199</v>
      </c>
      <c r="B89" s="47" t="s">
        <v>1055</v>
      </c>
      <c r="C89" s="76">
        <v>8.6423559999999996E-2</v>
      </c>
      <c r="D89" s="76">
        <v>3.2959849999999999E-2</v>
      </c>
      <c r="E89" s="77">
        <f t="shared" si="4"/>
        <v>1.6220859621630561</v>
      </c>
      <c r="F89" s="63">
        <f t="shared" si="5"/>
        <v>2.7527534402385764E-4</v>
      </c>
      <c r="G89" s="48">
        <v>25.697476959999999</v>
      </c>
      <c r="H89" s="48">
        <v>57.831954545454501</v>
      </c>
      <c r="I89" s="146"/>
      <c r="J89" s="76">
        <v>0</v>
      </c>
      <c r="K89" s="76">
        <v>0</v>
      </c>
      <c r="L89" s="77" t="str">
        <f t="shared" si="6"/>
        <v/>
      </c>
      <c r="M89" s="63">
        <f t="shared" si="7"/>
        <v>0</v>
      </c>
    </row>
    <row r="90" spans="1:13" ht="12.75" customHeight="1" x14ac:dyDescent="0.2">
      <c r="A90" s="47" t="s">
        <v>1415</v>
      </c>
      <c r="B90" s="47" t="s">
        <v>1416</v>
      </c>
      <c r="C90" s="76">
        <v>8.5519960000000006E-2</v>
      </c>
      <c r="D90" s="76">
        <v>0.18983595</v>
      </c>
      <c r="E90" s="77">
        <f t="shared" si="4"/>
        <v>-0.54950598134863282</v>
      </c>
      <c r="F90" s="63">
        <f t="shared" si="5"/>
        <v>2.723972075427875E-4</v>
      </c>
      <c r="G90" s="48">
        <v>11.26923665</v>
      </c>
      <c r="H90" s="48">
        <v>105.273772727273</v>
      </c>
      <c r="I90" s="146"/>
      <c r="J90" s="76">
        <v>7.9220810000000003E-2</v>
      </c>
      <c r="K90" s="76">
        <v>0</v>
      </c>
      <c r="L90" s="77" t="str">
        <f t="shared" si="6"/>
        <v/>
      </c>
      <c r="M90" s="63">
        <f t="shared" si="7"/>
        <v>0.92634292625955383</v>
      </c>
    </row>
    <row r="91" spans="1:13" ht="12.75" customHeight="1" x14ac:dyDescent="0.2">
      <c r="A91" s="47" t="s">
        <v>1103</v>
      </c>
      <c r="B91" s="47" t="s">
        <v>966</v>
      </c>
      <c r="C91" s="76">
        <v>7.759561999999999E-2</v>
      </c>
      <c r="D91" s="76">
        <v>1.5587281599999998</v>
      </c>
      <c r="E91" s="77">
        <f t="shared" si="4"/>
        <v>-0.95021863209297508</v>
      </c>
      <c r="F91" s="63">
        <f t="shared" si="5"/>
        <v>2.4715668956757308E-4</v>
      </c>
      <c r="G91" s="48">
        <v>68.062667669999996</v>
      </c>
      <c r="H91" s="48">
        <v>51.0490909090909</v>
      </c>
      <c r="I91" s="146"/>
      <c r="J91" s="76">
        <v>8.2631200000000005E-3</v>
      </c>
      <c r="K91" s="76">
        <v>1.4979601</v>
      </c>
      <c r="L91" s="77">
        <f t="shared" si="6"/>
        <v>-0.99448375160326363</v>
      </c>
      <c r="M91" s="63">
        <f t="shared" si="7"/>
        <v>0.10648951577421512</v>
      </c>
    </row>
    <row r="92" spans="1:13" ht="12.75" customHeight="1" x14ac:dyDescent="0.2">
      <c r="A92" s="47" t="s">
        <v>1950</v>
      </c>
      <c r="B92" s="47" t="s">
        <v>1951</v>
      </c>
      <c r="C92" s="76">
        <v>6.577485000000001E-2</v>
      </c>
      <c r="D92" s="76">
        <v>3.8025199999999995E-2</v>
      </c>
      <c r="E92" s="77">
        <f t="shared" si="4"/>
        <v>0.72976999463513725</v>
      </c>
      <c r="F92" s="63">
        <f t="shared" si="5"/>
        <v>2.0950530690783437E-4</v>
      </c>
      <c r="G92" s="48">
        <v>0.22385661100000001</v>
      </c>
      <c r="H92" s="48">
        <v>79.993909090909099</v>
      </c>
      <c r="I92" s="146"/>
      <c r="J92" s="76">
        <v>1.5968E-3</v>
      </c>
      <c r="K92" s="76">
        <v>0</v>
      </c>
      <c r="L92" s="77" t="str">
        <f t="shared" si="6"/>
        <v/>
      </c>
      <c r="M92" s="63">
        <f t="shared" si="7"/>
        <v>2.4276756237376441E-2</v>
      </c>
    </row>
    <row r="93" spans="1:13" ht="12.75" customHeight="1" x14ac:dyDescent="0.2">
      <c r="A93" s="47" t="s">
        <v>1507</v>
      </c>
      <c r="B93" s="47" t="s">
        <v>733</v>
      </c>
      <c r="C93" s="76">
        <v>6.451585E-2</v>
      </c>
      <c r="D93" s="76">
        <v>0</v>
      </c>
      <c r="E93" s="77" t="str">
        <f t="shared" si="4"/>
        <v/>
      </c>
      <c r="F93" s="63">
        <f t="shared" si="5"/>
        <v>2.0549515437389524E-4</v>
      </c>
      <c r="G93" s="48">
        <v>13.476930300000001</v>
      </c>
      <c r="H93" s="48">
        <v>41.326227272727301</v>
      </c>
      <c r="I93" s="146"/>
      <c r="J93" s="76">
        <v>6.8008250000000006E-2</v>
      </c>
      <c r="K93" s="76">
        <v>0</v>
      </c>
      <c r="L93" s="77" t="str">
        <f t="shared" si="6"/>
        <v/>
      </c>
      <c r="M93" s="63">
        <f t="shared" si="7"/>
        <v>1.0541324341227776</v>
      </c>
    </row>
    <row r="94" spans="1:13" ht="12.75" customHeight="1" x14ac:dyDescent="0.2">
      <c r="A94" s="47" t="s">
        <v>1197</v>
      </c>
      <c r="B94" s="47" t="s">
        <v>1041</v>
      </c>
      <c r="C94" s="76">
        <v>6.0444239999999996E-2</v>
      </c>
      <c r="D94" s="76">
        <v>3.676E-3</v>
      </c>
      <c r="E94" s="77">
        <f t="shared" si="4"/>
        <v>15.442937976060936</v>
      </c>
      <c r="F94" s="63">
        <f t="shared" si="5"/>
        <v>1.9252630833838154E-4</v>
      </c>
      <c r="G94" s="48">
        <v>12.460111749999999</v>
      </c>
      <c r="H94" s="48">
        <v>37.849954545454501</v>
      </c>
      <c r="I94" s="146"/>
      <c r="J94" s="76">
        <v>0</v>
      </c>
      <c r="K94" s="76">
        <v>0</v>
      </c>
      <c r="L94" s="77" t="str">
        <f t="shared" si="6"/>
        <v/>
      </c>
      <c r="M94" s="63">
        <f t="shared" si="7"/>
        <v>0</v>
      </c>
    </row>
    <row r="95" spans="1:13" ht="12.75" customHeight="1" x14ac:dyDescent="0.2">
      <c r="A95" s="47" t="s">
        <v>1224</v>
      </c>
      <c r="B95" s="47" t="s">
        <v>1084</v>
      </c>
      <c r="C95" s="76">
        <v>5.8994999999999999E-2</v>
      </c>
      <c r="D95" s="76">
        <v>5.9840000000000003E-5</v>
      </c>
      <c r="E95" s="77" t="str">
        <f t="shared" si="4"/>
        <v/>
      </c>
      <c r="F95" s="63">
        <f t="shared" si="5"/>
        <v>1.8791020551210205E-4</v>
      </c>
      <c r="G95" s="48">
        <v>7.4714630000000004E-2</v>
      </c>
      <c r="H95" s="48">
        <v>66.379090909090905</v>
      </c>
      <c r="I95" s="146"/>
      <c r="J95" s="76">
        <v>0</v>
      </c>
      <c r="K95" s="76">
        <v>0</v>
      </c>
      <c r="L95" s="77" t="str">
        <f t="shared" si="6"/>
        <v/>
      </c>
      <c r="M95" s="63">
        <f t="shared" si="7"/>
        <v>0</v>
      </c>
    </row>
    <row r="96" spans="1:13" ht="12.75" customHeight="1" x14ac:dyDescent="0.2">
      <c r="A96" s="47" t="s">
        <v>1874</v>
      </c>
      <c r="B96" s="47" t="s">
        <v>1875</v>
      </c>
      <c r="C96" s="76">
        <v>5.826634E-2</v>
      </c>
      <c r="D96" s="76">
        <v>5.2948490000000001E-2</v>
      </c>
      <c r="E96" s="77">
        <f t="shared" si="4"/>
        <v>0.10043440332292763</v>
      </c>
      <c r="F96" s="63">
        <f t="shared" si="5"/>
        <v>1.8558928593674062E-4</v>
      </c>
      <c r="G96" s="48">
        <v>0.27442070000000002</v>
      </c>
      <c r="H96" s="48">
        <v>169.987909090909</v>
      </c>
      <c r="I96" s="146"/>
      <c r="J96" s="76">
        <v>4.4066260000000003E-2</v>
      </c>
      <c r="K96" s="76">
        <v>7.6462630000000004E-2</v>
      </c>
      <c r="L96" s="77">
        <f t="shared" si="6"/>
        <v>-0.42368893144271913</v>
      </c>
      <c r="M96" s="63">
        <f t="shared" si="7"/>
        <v>0.75629016684418493</v>
      </c>
    </row>
    <row r="97" spans="1:13" ht="12.75" customHeight="1" x14ac:dyDescent="0.2">
      <c r="A97" s="47" t="s">
        <v>1121</v>
      </c>
      <c r="B97" s="47" t="s">
        <v>993</v>
      </c>
      <c r="C97" s="76">
        <v>5.3782800000000006E-2</v>
      </c>
      <c r="D97" s="76">
        <v>3.7317099999999999E-2</v>
      </c>
      <c r="E97" s="77">
        <f t="shared" si="4"/>
        <v>0.44123739518880112</v>
      </c>
      <c r="F97" s="63">
        <f t="shared" si="5"/>
        <v>1.7130836513291439E-4</v>
      </c>
      <c r="G97" s="48">
        <v>2.1733655062730399</v>
      </c>
      <c r="H97" s="48">
        <v>82.742500000000007</v>
      </c>
      <c r="I97" s="146"/>
      <c r="J97" s="76">
        <v>0.39776552772800899</v>
      </c>
      <c r="K97" s="76">
        <v>9.6156000000000002E-3</v>
      </c>
      <c r="L97" s="77">
        <f t="shared" si="6"/>
        <v>40.36668826989569</v>
      </c>
      <c r="M97" s="63">
        <f t="shared" si="7"/>
        <v>7.3957757448107753</v>
      </c>
    </row>
    <row r="98" spans="1:13" ht="12.75" customHeight="1" x14ac:dyDescent="0.2">
      <c r="A98" s="47" t="s">
        <v>1516</v>
      </c>
      <c r="B98" s="47" t="s">
        <v>725</v>
      </c>
      <c r="C98" s="76">
        <v>5.0902749999999997E-2</v>
      </c>
      <c r="D98" s="76">
        <v>6.1124339999999999E-2</v>
      </c>
      <c r="E98" s="77">
        <f t="shared" si="4"/>
        <v>-0.16722618191051231</v>
      </c>
      <c r="F98" s="63">
        <f t="shared" si="5"/>
        <v>1.6213486250752016E-4</v>
      </c>
      <c r="G98" s="48">
        <v>4.8362730678699997</v>
      </c>
      <c r="H98" s="48">
        <v>86.8571818181818</v>
      </c>
      <c r="I98" s="146"/>
      <c r="J98" s="76">
        <v>6.237152E-2</v>
      </c>
      <c r="K98" s="76">
        <v>0.12585493</v>
      </c>
      <c r="L98" s="77">
        <f t="shared" si="6"/>
        <v>-0.50441734781466252</v>
      </c>
      <c r="M98" s="63">
        <f t="shared" si="7"/>
        <v>1.2253074735647878</v>
      </c>
    </row>
    <row r="99" spans="1:13" ht="12.75" customHeight="1" x14ac:dyDescent="0.2">
      <c r="A99" s="47" t="s">
        <v>1117</v>
      </c>
      <c r="B99" s="47" t="s">
        <v>986</v>
      </c>
      <c r="C99" s="76">
        <v>4.3778480000000002E-2</v>
      </c>
      <c r="D99" s="76">
        <v>7.6461600000000005E-2</v>
      </c>
      <c r="E99" s="77">
        <f t="shared" si="4"/>
        <v>-0.42744488736829989</v>
      </c>
      <c r="F99" s="63">
        <f t="shared" si="5"/>
        <v>1.3944271843050173E-4</v>
      </c>
      <c r="G99" s="48">
        <v>5.0582581100000006</v>
      </c>
      <c r="H99" s="48">
        <v>285.96854545454499</v>
      </c>
      <c r="I99" s="146"/>
      <c r="J99" s="76">
        <v>0</v>
      </c>
      <c r="K99" s="76">
        <v>0</v>
      </c>
      <c r="L99" s="77" t="str">
        <f t="shared" si="6"/>
        <v/>
      </c>
      <c r="M99" s="63">
        <f t="shared" si="7"/>
        <v>0</v>
      </c>
    </row>
    <row r="100" spans="1:13" ht="12.75" customHeight="1" x14ac:dyDescent="0.2">
      <c r="A100" s="47" t="s">
        <v>1880</v>
      </c>
      <c r="B100" s="47" t="s">
        <v>1881</v>
      </c>
      <c r="C100" s="76">
        <v>3.692695E-2</v>
      </c>
      <c r="D100" s="76">
        <v>1.949505E-2</v>
      </c>
      <c r="E100" s="77">
        <f t="shared" si="4"/>
        <v>0.89417057150404844</v>
      </c>
      <c r="F100" s="63">
        <f t="shared" si="5"/>
        <v>1.1761930271099444E-4</v>
      </c>
      <c r="G100" s="48">
        <v>0.15926496299999998</v>
      </c>
      <c r="H100" s="48">
        <v>19.9888181818182</v>
      </c>
      <c r="I100" s="146"/>
      <c r="J100" s="76">
        <v>0</v>
      </c>
      <c r="K100" s="76">
        <v>0</v>
      </c>
      <c r="L100" s="77" t="str">
        <f t="shared" si="6"/>
        <v/>
      </c>
      <c r="M100" s="63">
        <f t="shared" si="7"/>
        <v>0</v>
      </c>
    </row>
    <row r="101" spans="1:13" ht="12.75" customHeight="1" x14ac:dyDescent="0.2">
      <c r="A101" s="47" t="s">
        <v>2119</v>
      </c>
      <c r="B101" s="47" t="s">
        <v>2108</v>
      </c>
      <c r="C101" s="76">
        <v>3.1856780000000001E-2</v>
      </c>
      <c r="D101" s="76">
        <v>2.4020549999999998E-2</v>
      </c>
      <c r="E101" s="77">
        <f t="shared" si="4"/>
        <v>0.32623024868289874</v>
      </c>
      <c r="F101" s="63">
        <f t="shared" si="5"/>
        <v>1.0146985467842737E-4</v>
      </c>
      <c r="G101" s="48">
        <v>5.4422129999999996E-3</v>
      </c>
      <c r="H101" s="48">
        <v>19.992045454545501</v>
      </c>
      <c r="I101" s="146"/>
      <c r="J101" s="76">
        <v>0</v>
      </c>
      <c r="K101" s="76">
        <v>0</v>
      </c>
      <c r="L101" s="77" t="str">
        <f t="shared" si="6"/>
        <v/>
      </c>
      <c r="M101" s="63">
        <f t="shared" si="7"/>
        <v>0</v>
      </c>
    </row>
    <row r="102" spans="1:13" ht="12.75" customHeight="1" x14ac:dyDescent="0.2">
      <c r="A102" s="47" t="s">
        <v>1531</v>
      </c>
      <c r="B102" s="47" t="s">
        <v>1532</v>
      </c>
      <c r="C102" s="76">
        <v>3.0929810000000002E-2</v>
      </c>
      <c r="D102" s="76">
        <v>6.7456999999999994E-3</v>
      </c>
      <c r="E102" s="77">
        <f t="shared" si="4"/>
        <v>3.5851149621240204</v>
      </c>
      <c r="F102" s="63">
        <f t="shared" si="5"/>
        <v>9.8517280338168822E-5</v>
      </c>
      <c r="G102" s="48">
        <v>0.10114335200000001</v>
      </c>
      <c r="H102" s="48">
        <v>20.141227272727299</v>
      </c>
      <c r="I102" s="146"/>
      <c r="J102" s="76">
        <v>0</v>
      </c>
      <c r="K102" s="76">
        <v>0</v>
      </c>
      <c r="L102" s="77" t="str">
        <f t="shared" si="6"/>
        <v/>
      </c>
      <c r="M102" s="63">
        <f t="shared" si="7"/>
        <v>0</v>
      </c>
    </row>
    <row r="103" spans="1:13" ht="12.75" customHeight="1" x14ac:dyDescent="0.2">
      <c r="A103" s="47" t="s">
        <v>1730</v>
      </c>
      <c r="B103" s="47" t="s">
        <v>1738</v>
      </c>
      <c r="C103" s="76">
        <v>3.0393E-2</v>
      </c>
      <c r="D103" s="76">
        <v>2.5843650000000003E-2</v>
      </c>
      <c r="E103" s="77">
        <f t="shared" si="4"/>
        <v>0.17603357110934392</v>
      </c>
      <c r="F103" s="63">
        <f t="shared" si="5"/>
        <v>9.6807439208904445E-5</v>
      </c>
      <c r="G103" s="48">
        <v>6.9444092999999998E-2</v>
      </c>
      <c r="H103" s="48">
        <v>89.987045454545495</v>
      </c>
      <c r="I103" s="146"/>
      <c r="J103" s="76">
        <v>3.016551E-2</v>
      </c>
      <c r="K103" s="76">
        <v>2.3415799999999998E-3</v>
      </c>
      <c r="L103" s="77">
        <f t="shared" si="6"/>
        <v>11.882545119107611</v>
      </c>
      <c r="M103" s="63">
        <f t="shared" si="7"/>
        <v>0.99251505280821239</v>
      </c>
    </row>
    <row r="104" spans="1:13" ht="12.75" customHeight="1" x14ac:dyDescent="0.2">
      <c r="A104" s="47" t="s">
        <v>2115</v>
      </c>
      <c r="B104" s="47" t="s">
        <v>2104</v>
      </c>
      <c r="C104" s="76">
        <v>3.0339520000000002E-2</v>
      </c>
      <c r="D104" s="76">
        <v>4.0333109999999998E-2</v>
      </c>
      <c r="E104" s="77">
        <f t="shared" si="4"/>
        <v>-0.24777633066232674</v>
      </c>
      <c r="F104" s="63">
        <f t="shared" si="5"/>
        <v>9.6637095318900427E-5</v>
      </c>
      <c r="G104" s="48">
        <v>4.9370133000000004E-2</v>
      </c>
      <c r="H104" s="48">
        <v>75.000454545454502</v>
      </c>
      <c r="I104" s="146"/>
      <c r="J104" s="76">
        <v>0</v>
      </c>
      <c r="K104" s="76">
        <v>0</v>
      </c>
      <c r="L104" s="77" t="str">
        <f t="shared" si="6"/>
        <v/>
      </c>
      <c r="M104" s="63">
        <f t="shared" si="7"/>
        <v>0</v>
      </c>
    </row>
    <row r="105" spans="1:13" ht="12.75" customHeight="1" x14ac:dyDescent="0.2">
      <c r="A105" s="47" t="s">
        <v>1639</v>
      </c>
      <c r="B105" s="47" t="s">
        <v>1053</v>
      </c>
      <c r="C105" s="76">
        <v>2.9599860000000002E-2</v>
      </c>
      <c r="D105" s="76">
        <v>2.2271700000000001E-3</v>
      </c>
      <c r="E105" s="77">
        <f t="shared" si="4"/>
        <v>12.29034604453185</v>
      </c>
      <c r="F105" s="63">
        <f t="shared" si="5"/>
        <v>9.4281138668182894E-5</v>
      </c>
      <c r="G105" s="48">
        <v>0.75716193999999992</v>
      </c>
      <c r="H105" s="48">
        <v>111.20050000000001</v>
      </c>
      <c r="I105" s="146"/>
      <c r="J105" s="76">
        <v>0</v>
      </c>
      <c r="K105" s="76">
        <v>0</v>
      </c>
      <c r="L105" s="77" t="str">
        <f t="shared" si="6"/>
        <v/>
      </c>
      <c r="M105" s="63">
        <f t="shared" si="7"/>
        <v>0</v>
      </c>
    </row>
    <row r="106" spans="1:13" ht="12.75" customHeight="1" x14ac:dyDescent="0.2">
      <c r="A106" s="47" t="s">
        <v>1622</v>
      </c>
      <c r="B106" s="47" t="s">
        <v>1065</v>
      </c>
      <c r="C106" s="76">
        <v>2.9528639999999998E-2</v>
      </c>
      <c r="D106" s="76">
        <v>3.8716100000000002E-3</v>
      </c>
      <c r="E106" s="77">
        <f t="shared" si="4"/>
        <v>6.6269665591317297</v>
      </c>
      <c r="F106" s="63">
        <f t="shared" si="5"/>
        <v>9.4054289531195478E-5</v>
      </c>
      <c r="G106" s="48">
        <v>1.74246042</v>
      </c>
      <c r="H106" s="48">
        <v>267.12154545454501</v>
      </c>
      <c r="I106" s="146"/>
      <c r="J106" s="76">
        <v>7.4349999999999998E-3</v>
      </c>
      <c r="K106" s="76">
        <v>0</v>
      </c>
      <c r="L106" s="77" t="str">
        <f t="shared" si="6"/>
        <v/>
      </c>
      <c r="M106" s="63">
        <f t="shared" si="7"/>
        <v>0.25178944915851187</v>
      </c>
    </row>
    <row r="107" spans="1:13" ht="12.75" customHeight="1" x14ac:dyDescent="0.2">
      <c r="A107" s="47" t="s">
        <v>1641</v>
      </c>
      <c r="B107" s="47" t="s">
        <v>1043</v>
      </c>
      <c r="C107" s="76">
        <v>2.7212070000000001E-2</v>
      </c>
      <c r="D107" s="76">
        <v>2.671482E-2</v>
      </c>
      <c r="E107" s="77">
        <f t="shared" si="4"/>
        <v>1.8613264098354509E-2</v>
      </c>
      <c r="F107" s="63">
        <f t="shared" si="5"/>
        <v>8.667557701686088E-5</v>
      </c>
      <c r="G107" s="48">
        <v>1.6009412599999999</v>
      </c>
      <c r="H107" s="48">
        <v>221.33440909090899</v>
      </c>
      <c r="I107" s="146"/>
      <c r="J107" s="76">
        <v>2.9145540000000001E-2</v>
      </c>
      <c r="K107" s="76">
        <v>0</v>
      </c>
      <c r="L107" s="77" t="str">
        <f t="shared" si="6"/>
        <v/>
      </c>
      <c r="M107" s="63">
        <f t="shared" si="7"/>
        <v>1.0710519265899285</v>
      </c>
    </row>
    <row r="108" spans="1:13" ht="12.75" customHeight="1" x14ac:dyDescent="0.2">
      <c r="A108" s="47" t="s">
        <v>1652</v>
      </c>
      <c r="B108" s="47" t="s">
        <v>1011</v>
      </c>
      <c r="C108" s="76">
        <v>2.6663340000000001E-2</v>
      </c>
      <c r="D108" s="76">
        <v>4.2725000000000003E-3</v>
      </c>
      <c r="E108" s="77">
        <f t="shared" si="4"/>
        <v>5.240688121708601</v>
      </c>
      <c r="F108" s="63">
        <f t="shared" si="5"/>
        <v>8.4927768438665166E-5</v>
      </c>
      <c r="G108" s="48">
        <v>1.2168438000000001</v>
      </c>
      <c r="H108" s="48">
        <v>184.72154545454501</v>
      </c>
      <c r="I108" s="146"/>
      <c r="J108" s="76">
        <v>0</v>
      </c>
      <c r="K108" s="76">
        <v>0</v>
      </c>
      <c r="L108" s="77" t="str">
        <f t="shared" si="6"/>
        <v/>
      </c>
      <c r="M108" s="63">
        <f t="shared" si="7"/>
        <v>0</v>
      </c>
    </row>
    <row r="109" spans="1:13" ht="12.75" customHeight="1" x14ac:dyDescent="0.2">
      <c r="A109" s="47" t="s">
        <v>1182</v>
      </c>
      <c r="B109" s="47" t="s">
        <v>1021</v>
      </c>
      <c r="C109" s="76">
        <v>2.6078E-2</v>
      </c>
      <c r="D109" s="76">
        <v>0</v>
      </c>
      <c r="E109" s="77" t="str">
        <f t="shared" si="4"/>
        <v/>
      </c>
      <c r="F109" s="63">
        <f t="shared" si="5"/>
        <v>8.3063350103307023E-5</v>
      </c>
      <c r="G109" s="48">
        <v>0.24282007</v>
      </c>
      <c r="H109" s="48">
        <v>99.784909090909096</v>
      </c>
      <c r="I109" s="146"/>
      <c r="J109" s="76">
        <v>0</v>
      </c>
      <c r="K109" s="76">
        <v>0</v>
      </c>
      <c r="L109" s="77" t="str">
        <f t="shared" si="6"/>
        <v/>
      </c>
      <c r="M109" s="63">
        <f t="shared" si="7"/>
        <v>0</v>
      </c>
    </row>
    <row r="110" spans="1:13" ht="12.75" customHeight="1" x14ac:dyDescent="0.2">
      <c r="A110" s="47" t="s">
        <v>1621</v>
      </c>
      <c r="B110" s="47" t="s">
        <v>988</v>
      </c>
      <c r="C110" s="76">
        <v>2.4883175E-2</v>
      </c>
      <c r="D110" s="76">
        <v>2.674611E-2</v>
      </c>
      <c r="E110" s="77">
        <f t="shared" si="4"/>
        <v>-6.9652558820703203E-2</v>
      </c>
      <c r="F110" s="63">
        <f t="shared" si="5"/>
        <v>7.9257607052184091E-5</v>
      </c>
      <c r="G110" s="48">
        <v>10.146741779999999</v>
      </c>
      <c r="H110" s="48">
        <v>183.25450000000001</v>
      </c>
      <c r="I110" s="146"/>
      <c r="J110" s="76">
        <v>2.9446699999999999E-3</v>
      </c>
      <c r="K110" s="76">
        <v>4.2685000000000005E-4</v>
      </c>
      <c r="L110" s="77">
        <f t="shared" si="6"/>
        <v>5.8986060677052823</v>
      </c>
      <c r="M110" s="63">
        <f t="shared" si="7"/>
        <v>0.11833980189425183</v>
      </c>
    </row>
    <row r="111" spans="1:13" ht="12.75" customHeight="1" x14ac:dyDescent="0.2">
      <c r="A111" s="47" t="s">
        <v>1195</v>
      </c>
      <c r="B111" s="47" t="s">
        <v>1038</v>
      </c>
      <c r="C111" s="76">
        <v>2.4827470000000001E-2</v>
      </c>
      <c r="D111" s="76">
        <v>7.2530600000000004E-3</v>
      </c>
      <c r="E111" s="77">
        <f t="shared" si="4"/>
        <v>2.4230338643276079</v>
      </c>
      <c r="F111" s="63">
        <f t="shared" si="5"/>
        <v>7.9080176117392136E-5</v>
      </c>
      <c r="G111" s="48">
        <v>0.80104776</v>
      </c>
      <c r="H111" s="48">
        <v>306.55572727272698</v>
      </c>
      <c r="I111" s="146"/>
      <c r="J111" s="76">
        <v>0</v>
      </c>
      <c r="K111" s="76">
        <v>0</v>
      </c>
      <c r="L111" s="77" t="str">
        <f t="shared" si="6"/>
        <v/>
      </c>
      <c r="M111" s="63">
        <f t="shared" si="7"/>
        <v>0</v>
      </c>
    </row>
    <row r="112" spans="1:13" ht="12.75" customHeight="1" x14ac:dyDescent="0.2">
      <c r="A112" s="47" t="s">
        <v>1729</v>
      </c>
      <c r="B112" s="47" t="s">
        <v>1737</v>
      </c>
      <c r="C112" s="76">
        <v>2.4367409999999999E-2</v>
      </c>
      <c r="D112" s="76">
        <v>3.5606190000000003E-2</v>
      </c>
      <c r="E112" s="77">
        <f t="shared" si="4"/>
        <v>-0.31564118486139636</v>
      </c>
      <c r="F112" s="63">
        <f t="shared" si="5"/>
        <v>7.7614798218453269E-5</v>
      </c>
      <c r="G112" s="48">
        <v>2.1222213E-2</v>
      </c>
      <c r="H112" s="48">
        <v>44.999727272727299</v>
      </c>
      <c r="I112" s="146"/>
      <c r="J112" s="76">
        <v>0</v>
      </c>
      <c r="K112" s="76">
        <v>0</v>
      </c>
      <c r="L112" s="77" t="str">
        <f t="shared" si="6"/>
        <v/>
      </c>
      <c r="M112" s="63">
        <f t="shared" si="7"/>
        <v>0</v>
      </c>
    </row>
    <row r="113" spans="1:13" ht="12.75" customHeight="1" x14ac:dyDescent="0.2">
      <c r="A113" s="47" t="s">
        <v>1538</v>
      </c>
      <c r="B113" s="47" t="s">
        <v>1539</v>
      </c>
      <c r="C113" s="76">
        <v>2.21271E-2</v>
      </c>
      <c r="D113" s="76">
        <v>7.5667600000000005E-3</v>
      </c>
      <c r="E113" s="77">
        <f t="shared" si="4"/>
        <v>1.9242502735649074</v>
      </c>
      <c r="F113" s="63">
        <f t="shared" si="5"/>
        <v>7.0478988191996505E-5</v>
      </c>
      <c r="G113" s="48">
        <v>0.54711618799999995</v>
      </c>
      <c r="H113" s="48">
        <v>40.002499999999998</v>
      </c>
      <c r="I113" s="146"/>
      <c r="J113" s="76">
        <v>0</v>
      </c>
      <c r="K113" s="76">
        <v>3.8984249999999998E-2</v>
      </c>
      <c r="L113" s="77">
        <f t="shared" si="6"/>
        <v>-1</v>
      </c>
      <c r="M113" s="63">
        <f t="shared" si="7"/>
        <v>0</v>
      </c>
    </row>
    <row r="114" spans="1:13" ht="12.75" customHeight="1" x14ac:dyDescent="0.2">
      <c r="A114" s="47" t="s">
        <v>1198</v>
      </c>
      <c r="B114" s="47" t="s">
        <v>1042</v>
      </c>
      <c r="C114" s="76">
        <v>2.1915164000000001E-2</v>
      </c>
      <c r="D114" s="76">
        <v>1.42275E-4</v>
      </c>
      <c r="E114" s="77" t="str">
        <f t="shared" si="4"/>
        <v/>
      </c>
      <c r="F114" s="63">
        <f t="shared" si="5"/>
        <v>6.9803932046299185E-5</v>
      </c>
      <c r="G114" s="48">
        <v>1.63708867</v>
      </c>
      <c r="H114" s="48">
        <v>52.067500000000003</v>
      </c>
      <c r="I114" s="146"/>
      <c r="J114" s="76">
        <v>2.4055969999999999E-2</v>
      </c>
      <c r="K114" s="76">
        <v>0</v>
      </c>
      <c r="L114" s="77" t="str">
        <f t="shared" si="6"/>
        <v/>
      </c>
      <c r="M114" s="63">
        <f t="shared" si="7"/>
        <v>1.0976860588403536</v>
      </c>
    </row>
    <row r="115" spans="1:13" ht="12.75" customHeight="1" x14ac:dyDescent="0.2">
      <c r="A115" s="47" t="s">
        <v>2029</v>
      </c>
      <c r="B115" s="47" t="s">
        <v>2030</v>
      </c>
      <c r="C115" s="76">
        <v>2.1403599999999998E-2</v>
      </c>
      <c r="D115" s="76">
        <v>0</v>
      </c>
      <c r="E115" s="77" t="str">
        <f t="shared" si="4"/>
        <v/>
      </c>
      <c r="F115" s="63">
        <f t="shared" si="5"/>
        <v>6.8174504190165734E-5</v>
      </c>
      <c r="G115" s="48">
        <v>5.7380210000000001E-2</v>
      </c>
      <c r="H115" s="48">
        <v>16.9872727272727</v>
      </c>
      <c r="I115" s="146"/>
      <c r="J115" s="76">
        <v>0.84338800000000003</v>
      </c>
      <c r="K115" s="76">
        <v>0</v>
      </c>
      <c r="L115" s="77" t="str">
        <f t="shared" si="6"/>
        <v/>
      </c>
      <c r="M115" s="63">
        <f t="shared" si="7"/>
        <v>39.404025491038894</v>
      </c>
    </row>
    <row r="116" spans="1:13" ht="12.75" customHeight="1" x14ac:dyDescent="0.2">
      <c r="A116" s="47" t="s">
        <v>2015</v>
      </c>
      <c r="B116" s="47" t="s">
        <v>2016</v>
      </c>
      <c r="C116" s="76">
        <v>2.1009750000000001E-2</v>
      </c>
      <c r="D116" s="76">
        <v>0.18057985999999998</v>
      </c>
      <c r="E116" s="77">
        <f t="shared" si="4"/>
        <v>-0.88365396894205139</v>
      </c>
      <c r="F116" s="63">
        <f t="shared" si="5"/>
        <v>6.6920017632983916E-5</v>
      </c>
      <c r="G116" s="48">
        <v>0.70689588000000003</v>
      </c>
      <c r="H116" s="48">
        <v>15.1144545454545</v>
      </c>
      <c r="I116" s="146"/>
      <c r="J116" s="76">
        <v>0</v>
      </c>
      <c r="K116" s="76">
        <v>0</v>
      </c>
      <c r="L116" s="77" t="str">
        <f t="shared" si="6"/>
        <v/>
      </c>
      <c r="M116" s="63">
        <f t="shared" si="7"/>
        <v>0</v>
      </c>
    </row>
    <row r="117" spans="1:13" ht="12.75" customHeight="1" x14ac:dyDescent="0.2">
      <c r="A117" s="47" t="s">
        <v>1540</v>
      </c>
      <c r="B117" s="47" t="s">
        <v>1541</v>
      </c>
      <c r="C117" s="76">
        <v>2.0789820000000001E-2</v>
      </c>
      <c r="D117" s="76">
        <v>0.19420281</v>
      </c>
      <c r="E117" s="77">
        <f t="shared" si="4"/>
        <v>-0.89294789297847954</v>
      </c>
      <c r="F117" s="63">
        <f t="shared" si="5"/>
        <v>6.6219499089068736E-5</v>
      </c>
      <c r="G117" s="48">
        <v>0.440193897</v>
      </c>
      <c r="H117" s="48">
        <v>30.0028636363636</v>
      </c>
      <c r="I117" s="146"/>
      <c r="J117" s="76">
        <v>0</v>
      </c>
      <c r="K117" s="76">
        <v>0</v>
      </c>
      <c r="L117" s="77" t="str">
        <f t="shared" si="6"/>
        <v/>
      </c>
      <c r="M117" s="63">
        <f t="shared" si="7"/>
        <v>0</v>
      </c>
    </row>
    <row r="118" spans="1:13" ht="12.75" customHeight="1" x14ac:dyDescent="0.2">
      <c r="A118" s="47" t="s">
        <v>1770</v>
      </c>
      <c r="B118" s="47" t="s">
        <v>1769</v>
      </c>
      <c r="C118" s="76">
        <v>2.0452189999999999E-2</v>
      </c>
      <c r="D118" s="76">
        <v>4.3436620000000002E-2</v>
      </c>
      <c r="E118" s="77">
        <f t="shared" si="4"/>
        <v>-0.52914867685376998</v>
      </c>
      <c r="F118" s="63">
        <f t="shared" si="5"/>
        <v>6.5144083838843269E-5</v>
      </c>
      <c r="G118" s="48">
        <v>0.20818682399999999</v>
      </c>
      <c r="H118" s="48">
        <v>80.003409090909102</v>
      </c>
      <c r="I118" s="146"/>
      <c r="J118" s="76">
        <v>1.011654E-2</v>
      </c>
      <c r="K118" s="76">
        <v>0</v>
      </c>
      <c r="L118" s="77" t="str">
        <f t="shared" si="6"/>
        <v/>
      </c>
      <c r="M118" s="63">
        <f t="shared" si="7"/>
        <v>0.49464336093102995</v>
      </c>
    </row>
    <row r="119" spans="1:13" ht="12.75" customHeight="1" x14ac:dyDescent="0.2">
      <c r="A119" s="47" t="s">
        <v>1886</v>
      </c>
      <c r="B119" s="47" t="s">
        <v>1887</v>
      </c>
      <c r="C119" s="76">
        <v>2.00387E-2</v>
      </c>
      <c r="D119" s="76">
        <v>2.64643E-2</v>
      </c>
      <c r="E119" s="77">
        <f t="shared" si="4"/>
        <v>-0.24280256798781752</v>
      </c>
      <c r="F119" s="63">
        <f t="shared" si="5"/>
        <v>6.3827040176207464E-5</v>
      </c>
      <c r="G119" s="48">
        <v>9.8639387000000009E-2</v>
      </c>
      <c r="H119" s="48">
        <v>79.977954545454494</v>
      </c>
      <c r="I119" s="146"/>
      <c r="J119" s="76">
        <v>0</v>
      </c>
      <c r="K119" s="76">
        <v>0</v>
      </c>
      <c r="L119" s="77" t="str">
        <f t="shared" si="6"/>
        <v/>
      </c>
      <c r="M119" s="63">
        <f t="shared" si="7"/>
        <v>0</v>
      </c>
    </row>
    <row r="120" spans="1:13" ht="12.75" customHeight="1" x14ac:dyDescent="0.2">
      <c r="A120" s="47" t="s">
        <v>1105</v>
      </c>
      <c r="B120" s="47" t="s">
        <v>970</v>
      </c>
      <c r="C120" s="76">
        <v>1.9501110000000002E-2</v>
      </c>
      <c r="D120" s="76">
        <v>7.8827099999999994E-3</v>
      </c>
      <c r="E120" s="77">
        <f t="shared" si="4"/>
        <v>1.4739093535091361</v>
      </c>
      <c r="F120" s="63">
        <f t="shared" si="5"/>
        <v>6.2114714599781484E-5</v>
      </c>
      <c r="G120" s="48">
        <v>0.38034281433888001</v>
      </c>
      <c r="H120" s="48">
        <v>104.838636363636</v>
      </c>
      <c r="I120" s="146"/>
      <c r="J120" s="76">
        <v>0</v>
      </c>
      <c r="K120" s="76">
        <v>0</v>
      </c>
      <c r="L120" s="77" t="str">
        <f t="shared" si="6"/>
        <v/>
      </c>
      <c r="M120" s="63">
        <f t="shared" si="7"/>
        <v>0</v>
      </c>
    </row>
    <row r="121" spans="1:13" ht="12.75" customHeight="1" x14ac:dyDescent="0.2">
      <c r="A121" s="47" t="s">
        <v>1618</v>
      </c>
      <c r="B121" s="47" t="s">
        <v>1020</v>
      </c>
      <c r="C121" s="76">
        <v>1.8525957999999999E-2</v>
      </c>
      <c r="D121" s="76">
        <v>3.9269970000000001E-2</v>
      </c>
      <c r="E121" s="77">
        <f t="shared" si="4"/>
        <v>-0.52824109618622073</v>
      </c>
      <c r="F121" s="63">
        <f t="shared" si="5"/>
        <v>5.900867149908587E-5</v>
      </c>
      <c r="G121" s="48">
        <v>3.4746102999999997</v>
      </c>
      <c r="H121" s="48">
        <v>380.94604545454501</v>
      </c>
      <c r="I121" s="146"/>
      <c r="J121" s="76">
        <v>0</v>
      </c>
      <c r="K121" s="76">
        <v>7.1114960000000005E-2</v>
      </c>
      <c r="L121" s="77">
        <f t="shared" si="6"/>
        <v>-1</v>
      </c>
      <c r="M121" s="63">
        <f t="shared" si="7"/>
        <v>0</v>
      </c>
    </row>
    <row r="122" spans="1:13" ht="12.75" customHeight="1" x14ac:dyDescent="0.2">
      <c r="A122" s="47" t="s">
        <v>1201</v>
      </c>
      <c r="B122" s="47" t="s">
        <v>1059</v>
      </c>
      <c r="C122" s="76">
        <v>1.8264300000000001E-2</v>
      </c>
      <c r="D122" s="76">
        <v>3.9664999999999996E-4</v>
      </c>
      <c r="E122" s="77">
        <f t="shared" si="4"/>
        <v>45.046388503718653</v>
      </c>
      <c r="F122" s="63">
        <f t="shared" si="5"/>
        <v>5.817524140240166E-5</v>
      </c>
      <c r="G122" s="48">
        <v>2.2498767502840797</v>
      </c>
      <c r="H122" s="48">
        <v>57.747999999999998</v>
      </c>
      <c r="I122" s="146"/>
      <c r="J122" s="76">
        <v>1.49988433</v>
      </c>
      <c r="K122" s="76">
        <v>1.84997648</v>
      </c>
      <c r="L122" s="77">
        <f t="shared" si="6"/>
        <v>-0.18924140592317151</v>
      </c>
      <c r="M122" s="63">
        <f t="shared" si="7"/>
        <v>82.121095798908243</v>
      </c>
    </row>
    <row r="123" spans="1:13" ht="12.75" customHeight="1" x14ac:dyDescent="0.2">
      <c r="A123" s="47" t="s">
        <v>1184</v>
      </c>
      <c r="B123" s="47" t="s">
        <v>1023</v>
      </c>
      <c r="C123" s="76">
        <v>1.7492500000000001E-2</v>
      </c>
      <c r="D123" s="76">
        <v>1.82091E-3</v>
      </c>
      <c r="E123" s="77">
        <f t="shared" si="4"/>
        <v>8.6064605060107322</v>
      </c>
      <c r="F123" s="63">
        <f t="shared" si="5"/>
        <v>5.5716912787870929E-5</v>
      </c>
      <c r="G123" s="48">
        <v>1.69975031</v>
      </c>
      <c r="H123" s="48">
        <v>108.883</v>
      </c>
      <c r="I123" s="146"/>
      <c r="J123" s="76">
        <v>0</v>
      </c>
      <c r="K123" s="76">
        <v>0</v>
      </c>
      <c r="L123" s="77" t="str">
        <f t="shared" si="6"/>
        <v/>
      </c>
      <c r="M123" s="63">
        <f t="shared" si="7"/>
        <v>0</v>
      </c>
    </row>
    <row r="124" spans="1:13" ht="12.75" customHeight="1" x14ac:dyDescent="0.2">
      <c r="A124" s="47" t="s">
        <v>1506</v>
      </c>
      <c r="B124" s="47" t="s">
        <v>732</v>
      </c>
      <c r="C124" s="76">
        <v>1.7333999999999999E-2</v>
      </c>
      <c r="D124" s="76">
        <v>0</v>
      </c>
      <c r="E124" s="77" t="str">
        <f t="shared" si="4"/>
        <v/>
      </c>
      <c r="F124" s="63">
        <f t="shared" si="5"/>
        <v>5.5212060383876209E-5</v>
      </c>
      <c r="G124" s="48">
        <v>3.4967320399999999</v>
      </c>
      <c r="H124" s="48">
        <v>52.144545454545501</v>
      </c>
      <c r="I124" s="146"/>
      <c r="J124" s="76">
        <v>0</v>
      </c>
      <c r="K124" s="76">
        <v>4.9360000000000003E-3</v>
      </c>
      <c r="L124" s="77">
        <f t="shared" si="6"/>
        <v>-1</v>
      </c>
      <c r="M124" s="63">
        <f t="shared" si="7"/>
        <v>0</v>
      </c>
    </row>
    <row r="125" spans="1:13" ht="12.75" customHeight="1" x14ac:dyDescent="0.2">
      <c r="A125" s="47" t="s">
        <v>2116</v>
      </c>
      <c r="B125" s="47" t="s">
        <v>2105</v>
      </c>
      <c r="C125" s="76">
        <v>1.7042999999999999E-2</v>
      </c>
      <c r="D125" s="76">
        <v>3.454E-3</v>
      </c>
      <c r="E125" s="77">
        <f t="shared" si="4"/>
        <v>3.9342790966994787</v>
      </c>
      <c r="F125" s="63">
        <f t="shared" si="5"/>
        <v>5.4285170481273927E-5</v>
      </c>
      <c r="G125" s="48">
        <v>7.7055808000000003E-2</v>
      </c>
      <c r="H125" s="48">
        <v>149.973863636364</v>
      </c>
      <c r="I125" s="146"/>
      <c r="J125" s="76">
        <v>0</v>
      </c>
      <c r="K125" s="76">
        <v>0</v>
      </c>
      <c r="L125" s="77" t="str">
        <f t="shared" si="6"/>
        <v/>
      </c>
      <c r="M125" s="63">
        <f t="shared" si="7"/>
        <v>0</v>
      </c>
    </row>
    <row r="126" spans="1:13" ht="12.75" customHeight="1" x14ac:dyDescent="0.2">
      <c r="A126" s="47" t="s">
        <v>1634</v>
      </c>
      <c r="B126" s="47" t="s">
        <v>1037</v>
      </c>
      <c r="C126" s="76">
        <v>1.6950439999999997E-2</v>
      </c>
      <c r="D126" s="76">
        <v>0</v>
      </c>
      <c r="E126" s="77" t="str">
        <f t="shared" si="4"/>
        <v/>
      </c>
      <c r="F126" s="63">
        <f t="shared" si="5"/>
        <v>5.3990349418095684E-5</v>
      </c>
      <c r="G126" s="48">
        <v>1.66311754</v>
      </c>
      <c r="H126" s="48">
        <v>490.13531818181798</v>
      </c>
      <c r="I126" s="146"/>
      <c r="J126" s="76">
        <v>0</v>
      </c>
      <c r="K126" s="76">
        <v>0</v>
      </c>
      <c r="L126" s="77" t="str">
        <f t="shared" si="6"/>
        <v/>
      </c>
      <c r="M126" s="63">
        <f t="shared" si="7"/>
        <v>0</v>
      </c>
    </row>
    <row r="127" spans="1:13" ht="12.75" customHeight="1" x14ac:dyDescent="0.2">
      <c r="A127" s="47" t="s">
        <v>1610</v>
      </c>
      <c r="B127" s="47" t="s">
        <v>1609</v>
      </c>
      <c r="C127" s="76">
        <v>1.6373120000000001E-2</v>
      </c>
      <c r="D127" s="76">
        <v>1.789321E-2</v>
      </c>
      <c r="E127" s="77">
        <f t="shared" si="4"/>
        <v>-8.4953454410918949E-2</v>
      </c>
      <c r="F127" s="63">
        <f t="shared" si="5"/>
        <v>5.2151476295860814E-5</v>
      </c>
      <c r="G127" s="48">
        <v>3.2274609174100002</v>
      </c>
      <c r="H127" s="48">
        <v>39.209000000000003</v>
      </c>
      <c r="I127" s="146"/>
      <c r="J127" s="76">
        <v>9.5871220000000007E-2</v>
      </c>
      <c r="K127" s="76">
        <v>4.7761289999999998E-2</v>
      </c>
      <c r="L127" s="77">
        <f t="shared" si="6"/>
        <v>1.0072996353322954</v>
      </c>
      <c r="M127" s="63">
        <f t="shared" si="7"/>
        <v>5.855403246296369</v>
      </c>
    </row>
    <row r="128" spans="1:13" ht="12.75" customHeight="1" x14ac:dyDescent="0.2">
      <c r="A128" s="47" t="s">
        <v>1129</v>
      </c>
      <c r="B128" s="47" t="s">
        <v>1005</v>
      </c>
      <c r="C128" s="76">
        <v>1.6075599999999999E-2</v>
      </c>
      <c r="D128" s="76">
        <v>3.9040999999999999E-2</v>
      </c>
      <c r="E128" s="77">
        <f t="shared" si="4"/>
        <v>-0.58823800619861166</v>
      </c>
      <c r="F128" s="63">
        <f t="shared" si="5"/>
        <v>5.1203818963138364E-5</v>
      </c>
      <c r="G128" s="48">
        <v>3.6348861600000002</v>
      </c>
      <c r="H128" s="48">
        <v>263.39790909090902</v>
      </c>
      <c r="I128" s="146"/>
      <c r="J128" s="76">
        <v>0</v>
      </c>
      <c r="K128" s="76">
        <v>0</v>
      </c>
      <c r="L128" s="77" t="str">
        <f t="shared" si="6"/>
        <v/>
      </c>
      <c r="M128" s="63">
        <f t="shared" si="7"/>
        <v>0</v>
      </c>
    </row>
    <row r="129" spans="1:13" ht="12.75" customHeight="1" x14ac:dyDescent="0.2">
      <c r="A129" s="47" t="s">
        <v>1120</v>
      </c>
      <c r="B129" s="47" t="s">
        <v>992</v>
      </c>
      <c r="C129" s="76">
        <v>1.5834334999999998E-2</v>
      </c>
      <c r="D129" s="76">
        <v>1.2432443550000001</v>
      </c>
      <c r="E129" s="77">
        <f t="shared" si="4"/>
        <v>-0.98726369845451656</v>
      </c>
      <c r="F129" s="63">
        <f t="shared" si="5"/>
        <v>5.0435344418975681E-5</v>
      </c>
      <c r="G129" s="48">
        <v>19.526602839999999</v>
      </c>
      <c r="H129" s="48">
        <v>33.429590909090898</v>
      </c>
      <c r="I129" s="146"/>
      <c r="J129" s="76">
        <v>0.32619509999999996</v>
      </c>
      <c r="K129" s="76">
        <v>0.86787630000000004</v>
      </c>
      <c r="L129" s="77">
        <f t="shared" si="6"/>
        <v>-0.62414562997053857</v>
      </c>
      <c r="M129" s="63">
        <f t="shared" si="7"/>
        <v>20.600492537261591</v>
      </c>
    </row>
    <row r="130" spans="1:13" ht="12.75" customHeight="1" x14ac:dyDescent="0.2">
      <c r="A130" s="47" t="s">
        <v>1952</v>
      </c>
      <c r="B130" s="47" t="s">
        <v>1953</v>
      </c>
      <c r="C130" s="76">
        <v>1.51892E-2</v>
      </c>
      <c r="D130" s="76">
        <v>2.0625000000000001E-3</v>
      </c>
      <c r="E130" s="77">
        <f t="shared" si="4"/>
        <v>6.3644606060606055</v>
      </c>
      <c r="F130" s="63">
        <f t="shared" si="5"/>
        <v>4.8380467727170452E-5</v>
      </c>
      <c r="G130" s="48">
        <v>4.3921177000000006E-2</v>
      </c>
      <c r="H130" s="48">
        <v>75.709045454545404</v>
      </c>
      <c r="I130" s="146"/>
      <c r="J130" s="76">
        <v>0</v>
      </c>
      <c r="K130" s="76">
        <v>0</v>
      </c>
      <c r="L130" s="77" t="str">
        <f t="shared" si="6"/>
        <v/>
      </c>
      <c r="M130" s="63">
        <f t="shared" si="7"/>
        <v>0</v>
      </c>
    </row>
    <row r="131" spans="1:13" ht="12.75" customHeight="1" x14ac:dyDescent="0.2">
      <c r="A131" s="47" t="s">
        <v>1200</v>
      </c>
      <c r="B131" s="47" t="s">
        <v>1056</v>
      </c>
      <c r="C131" s="76">
        <v>1.3769149999999999E-2</v>
      </c>
      <c r="D131" s="76">
        <v>1.4910500000000001E-3</v>
      </c>
      <c r="E131" s="77">
        <f t="shared" si="4"/>
        <v>8.2345327118473541</v>
      </c>
      <c r="F131" s="63">
        <f t="shared" si="5"/>
        <v>4.3857340558131368E-5</v>
      </c>
      <c r="G131" s="48">
        <v>2.1908787599999999</v>
      </c>
      <c r="H131" s="48">
        <v>90.240227272727296</v>
      </c>
      <c r="I131" s="146"/>
      <c r="J131" s="76">
        <v>0</v>
      </c>
      <c r="K131" s="76">
        <v>0</v>
      </c>
      <c r="L131" s="77" t="str">
        <f t="shared" si="6"/>
        <v/>
      </c>
      <c r="M131" s="63">
        <f t="shared" si="7"/>
        <v>0</v>
      </c>
    </row>
    <row r="132" spans="1:13" ht="12.75" customHeight="1" x14ac:dyDescent="0.2">
      <c r="A132" s="47" t="s">
        <v>1190</v>
      </c>
      <c r="B132" s="47" t="s">
        <v>1031</v>
      </c>
      <c r="C132" s="76">
        <v>1.358493E-2</v>
      </c>
      <c r="D132" s="76">
        <v>5.6457170000000001E-2</v>
      </c>
      <c r="E132" s="77">
        <f t="shared" si="4"/>
        <v>-0.75937635556298688</v>
      </c>
      <c r="F132" s="63">
        <f t="shared" si="5"/>
        <v>4.3270565101576756E-5</v>
      </c>
      <c r="G132" s="48">
        <v>1.3603414700000001</v>
      </c>
      <c r="H132" s="48">
        <v>317.13540909090898</v>
      </c>
      <c r="I132" s="146"/>
      <c r="J132" s="76">
        <v>0</v>
      </c>
      <c r="K132" s="76">
        <v>0</v>
      </c>
      <c r="L132" s="77" t="str">
        <f t="shared" si="6"/>
        <v/>
      </c>
      <c r="M132" s="63">
        <f t="shared" si="7"/>
        <v>0</v>
      </c>
    </row>
    <row r="133" spans="1:13" ht="12.75" customHeight="1" x14ac:dyDescent="0.2">
      <c r="A133" s="47" t="s">
        <v>2027</v>
      </c>
      <c r="B133" s="47" t="s">
        <v>2028</v>
      </c>
      <c r="C133" s="76">
        <v>1.27925E-2</v>
      </c>
      <c r="D133" s="76">
        <v>0</v>
      </c>
      <c r="E133" s="77" t="str">
        <f t="shared" si="4"/>
        <v/>
      </c>
      <c r="F133" s="63">
        <f t="shared" si="5"/>
        <v>4.0746526044809993E-5</v>
      </c>
      <c r="G133" s="48">
        <v>0.21682139</v>
      </c>
      <c r="H133" s="48">
        <v>45.8407727272727</v>
      </c>
      <c r="I133" s="146"/>
      <c r="J133" s="76">
        <v>1.5901790000000002E-2</v>
      </c>
      <c r="K133" s="76">
        <v>0</v>
      </c>
      <c r="L133" s="77" t="str">
        <f t="shared" si="6"/>
        <v/>
      </c>
      <c r="M133" s="63">
        <f t="shared" si="7"/>
        <v>1.2430556966972837</v>
      </c>
    </row>
    <row r="134" spans="1:13" ht="12.75" customHeight="1" x14ac:dyDescent="0.2">
      <c r="A134" s="47" t="s">
        <v>1187</v>
      </c>
      <c r="B134" s="47" t="s">
        <v>1027</v>
      </c>
      <c r="C134" s="76">
        <v>1.2447E-2</v>
      </c>
      <c r="D134" s="76">
        <v>3.918E-2</v>
      </c>
      <c r="E134" s="77">
        <f t="shared" si="4"/>
        <v>-0.68231240428790207</v>
      </c>
      <c r="F134" s="63">
        <f t="shared" si="5"/>
        <v>3.9646043359761582E-5</v>
      </c>
      <c r="G134" s="48">
        <v>6.3727013799999996</v>
      </c>
      <c r="H134" s="48">
        <v>41.155772727272698</v>
      </c>
      <c r="I134" s="146"/>
      <c r="J134" s="76">
        <v>7.5944999999999997E-3</v>
      </c>
      <c r="K134" s="76">
        <v>3.9160410000000007E-2</v>
      </c>
      <c r="L134" s="77">
        <f t="shared" si="6"/>
        <v>-0.80606689255807085</v>
      </c>
      <c r="M134" s="63">
        <f t="shared" si="7"/>
        <v>0.61014702337912752</v>
      </c>
    </row>
    <row r="135" spans="1:13" ht="12.75" customHeight="1" x14ac:dyDescent="0.2">
      <c r="A135" s="47" t="s">
        <v>1651</v>
      </c>
      <c r="B135" s="47" t="s">
        <v>1068</v>
      </c>
      <c r="C135" s="76">
        <v>1.0635219999999999E-2</v>
      </c>
      <c r="D135" s="76">
        <v>7.7599550000000003E-2</v>
      </c>
      <c r="E135" s="77">
        <f t="shared" ref="E135:E198" si="8">IF(ISERROR(C135/D135-1),"",IF((C135/D135-1)&gt;10000%,"",C135/D135-1))</f>
        <v>-0.86294740111250645</v>
      </c>
      <c r="F135" s="63">
        <f t="shared" ref="F135:F198" si="9">C135/$C$249</f>
        <v>3.3875182233518399E-5</v>
      </c>
      <c r="G135" s="48">
        <v>1.28875279</v>
      </c>
      <c r="H135" s="48">
        <v>166.022727272727</v>
      </c>
      <c r="I135" s="146"/>
      <c r="J135" s="76">
        <v>0</v>
      </c>
      <c r="K135" s="76">
        <v>3.0525000000000001E-3</v>
      </c>
      <c r="L135" s="77">
        <f t="shared" ref="L135:L198" si="10">IF(ISERROR(J135/K135-1),"",IF((J135/K135-1)&gt;10000%,"",J135/K135-1))</f>
        <v>-1</v>
      </c>
      <c r="M135" s="63">
        <f t="shared" ref="M135:M198" si="11">IF(ISERROR(J135/C135),"",IF(J135/C135&gt;10000%,"",J135/C135))</f>
        <v>0</v>
      </c>
    </row>
    <row r="136" spans="1:13" ht="12.75" customHeight="1" x14ac:dyDescent="0.2">
      <c r="A136" s="47" t="s">
        <v>1992</v>
      </c>
      <c r="B136" s="47" t="s">
        <v>1016</v>
      </c>
      <c r="C136" s="76">
        <v>1.021914E-2</v>
      </c>
      <c r="D136" s="76">
        <v>0.43862158000000001</v>
      </c>
      <c r="E136" s="77">
        <f t="shared" si="8"/>
        <v>-0.97670169351904668</v>
      </c>
      <c r="F136" s="63">
        <f t="shared" si="9"/>
        <v>3.2549888932230576E-5</v>
      </c>
      <c r="G136" s="48">
        <v>3.82317887</v>
      </c>
      <c r="H136" s="48">
        <v>288.14072727272702</v>
      </c>
      <c r="I136" s="146"/>
      <c r="J136" s="76">
        <v>0</v>
      </c>
      <c r="K136" s="76">
        <v>0</v>
      </c>
      <c r="L136" s="77" t="str">
        <f t="shared" si="10"/>
        <v/>
      </c>
      <c r="M136" s="63">
        <f t="shared" si="11"/>
        <v>0</v>
      </c>
    </row>
    <row r="137" spans="1:13" ht="12.75" customHeight="1" x14ac:dyDescent="0.2">
      <c r="A137" s="47" t="s">
        <v>1625</v>
      </c>
      <c r="B137" s="47" t="s">
        <v>1057</v>
      </c>
      <c r="C137" s="76">
        <v>9.7345000000000001E-3</v>
      </c>
      <c r="D137" s="76">
        <v>2.2844250000000001E-3</v>
      </c>
      <c r="E137" s="77">
        <f t="shared" si="8"/>
        <v>3.2612473598389089</v>
      </c>
      <c r="F137" s="63">
        <f t="shared" si="9"/>
        <v>3.1006219095814178E-5</v>
      </c>
      <c r="G137" s="48">
        <v>0.58957819999999994</v>
      </c>
      <c r="H137" s="48">
        <v>124.024272727273</v>
      </c>
      <c r="I137" s="146"/>
      <c r="J137" s="76">
        <v>0</v>
      </c>
      <c r="K137" s="76">
        <v>0</v>
      </c>
      <c r="L137" s="77" t="str">
        <f t="shared" si="10"/>
        <v/>
      </c>
      <c r="M137" s="63">
        <f t="shared" si="11"/>
        <v>0</v>
      </c>
    </row>
    <row r="138" spans="1:13" ht="12.75" customHeight="1" x14ac:dyDescent="0.2">
      <c r="A138" s="47" t="s">
        <v>1642</v>
      </c>
      <c r="B138" s="47" t="s">
        <v>1086</v>
      </c>
      <c r="C138" s="76">
        <v>9.5462399999999992E-3</v>
      </c>
      <c r="D138" s="76">
        <v>2.7208000000000002E-3</v>
      </c>
      <c r="E138" s="77">
        <f t="shared" si="8"/>
        <v>2.5086151132019987</v>
      </c>
      <c r="F138" s="63">
        <f t="shared" si="9"/>
        <v>3.0406575477037869E-5</v>
      </c>
      <c r="G138" s="48">
        <v>0.31304156999999999</v>
      </c>
      <c r="H138" s="48">
        <v>150.12468181818201</v>
      </c>
      <c r="I138" s="146"/>
      <c r="J138" s="76">
        <v>0</v>
      </c>
      <c r="K138" s="76">
        <v>0</v>
      </c>
      <c r="L138" s="77" t="str">
        <f t="shared" si="10"/>
        <v/>
      </c>
      <c r="M138" s="63">
        <f t="shared" si="11"/>
        <v>0</v>
      </c>
    </row>
    <row r="139" spans="1:13" ht="12.75" customHeight="1" x14ac:dyDescent="0.2">
      <c r="A139" s="47" t="s">
        <v>1626</v>
      </c>
      <c r="B139" s="47" t="s">
        <v>1012</v>
      </c>
      <c r="C139" s="76">
        <v>9.5297300000000001E-3</v>
      </c>
      <c r="D139" s="76">
        <v>1.2511075E-2</v>
      </c>
      <c r="E139" s="77">
        <f t="shared" si="8"/>
        <v>-0.23829646932817528</v>
      </c>
      <c r="F139" s="63">
        <f t="shared" si="9"/>
        <v>3.0353988012117035E-5</v>
      </c>
      <c r="G139" s="48">
        <v>0.92117185000000001</v>
      </c>
      <c r="H139" s="48">
        <v>364.51836363636397</v>
      </c>
      <c r="I139" s="146"/>
      <c r="J139" s="76">
        <v>1.6922E-3</v>
      </c>
      <c r="K139" s="76">
        <v>2.59121E-3</v>
      </c>
      <c r="L139" s="77">
        <f t="shared" si="10"/>
        <v>-0.34694602135681785</v>
      </c>
      <c r="M139" s="63">
        <f t="shared" si="11"/>
        <v>0.17757061322828663</v>
      </c>
    </row>
    <row r="140" spans="1:13" ht="12.75" customHeight="1" x14ac:dyDescent="0.2">
      <c r="A140" s="47" t="s">
        <v>1764</v>
      </c>
      <c r="B140" s="47" t="s">
        <v>1763</v>
      </c>
      <c r="C140" s="76">
        <v>8.8660000000000006E-3</v>
      </c>
      <c r="D140" s="76">
        <v>1.830698E-2</v>
      </c>
      <c r="E140" s="77">
        <f t="shared" si="8"/>
        <v>-0.51570384629250698</v>
      </c>
      <c r="F140" s="63">
        <f t="shared" si="9"/>
        <v>2.8239882737016647E-5</v>
      </c>
      <c r="G140" s="48">
        <v>0.14844115299999999</v>
      </c>
      <c r="H140" s="48">
        <v>74.954590909090896</v>
      </c>
      <c r="I140" s="146"/>
      <c r="J140" s="76">
        <v>0</v>
      </c>
      <c r="K140" s="76">
        <v>0</v>
      </c>
      <c r="L140" s="77" t="str">
        <f t="shared" si="10"/>
        <v/>
      </c>
      <c r="M140" s="63">
        <f t="shared" si="11"/>
        <v>0</v>
      </c>
    </row>
    <row r="141" spans="1:13" ht="12.75" customHeight="1" x14ac:dyDescent="0.2">
      <c r="A141" s="47" t="s">
        <v>1608</v>
      </c>
      <c r="B141" s="47" t="s">
        <v>1607</v>
      </c>
      <c r="C141" s="76">
        <v>8.4919500000000016E-3</v>
      </c>
      <c r="D141" s="76">
        <v>0.17042035</v>
      </c>
      <c r="E141" s="77">
        <f t="shared" si="8"/>
        <v>-0.95017056355065577</v>
      </c>
      <c r="F141" s="63">
        <f t="shared" si="9"/>
        <v>2.7048462915475811E-5</v>
      </c>
      <c r="G141" s="48">
        <v>2.5064092285020001</v>
      </c>
      <c r="H141" s="48">
        <v>48.726318181818201</v>
      </c>
      <c r="I141" s="146"/>
      <c r="J141" s="76">
        <v>8.4919500000000016E-3</v>
      </c>
      <c r="K141" s="76">
        <v>0.18314595</v>
      </c>
      <c r="L141" s="77">
        <f t="shared" si="10"/>
        <v>-0.95363288131678592</v>
      </c>
      <c r="M141" s="63">
        <f t="shared" si="11"/>
        <v>1</v>
      </c>
    </row>
    <row r="142" spans="1:13" ht="12.75" customHeight="1" x14ac:dyDescent="0.2">
      <c r="A142" s="47" t="s">
        <v>1125</v>
      </c>
      <c r="B142" s="47" t="s">
        <v>999</v>
      </c>
      <c r="C142" s="76">
        <v>8.06225E-3</v>
      </c>
      <c r="D142" s="76">
        <v>1.2960600000000001E-2</v>
      </c>
      <c r="E142" s="77">
        <f t="shared" si="8"/>
        <v>-0.37794160764162155</v>
      </c>
      <c r="F142" s="63">
        <f t="shared" si="9"/>
        <v>2.5679787344519788E-5</v>
      </c>
      <c r="G142" s="48">
        <v>5.5852926900000002</v>
      </c>
      <c r="H142" s="48">
        <v>64.998545454545507</v>
      </c>
      <c r="I142" s="146"/>
      <c r="J142" s="76">
        <v>0</v>
      </c>
      <c r="K142" s="76">
        <v>0</v>
      </c>
      <c r="L142" s="77" t="str">
        <f t="shared" si="10"/>
        <v/>
      </c>
      <c r="M142" s="63">
        <f t="shared" si="11"/>
        <v>0</v>
      </c>
    </row>
    <row r="143" spans="1:13" ht="12.75" customHeight="1" x14ac:dyDescent="0.2">
      <c r="A143" s="47" t="s">
        <v>1542</v>
      </c>
      <c r="B143" s="47" t="s">
        <v>1543</v>
      </c>
      <c r="C143" s="76">
        <v>7.60365E-3</v>
      </c>
      <c r="D143" s="76">
        <v>1.0746879999999999E-2</v>
      </c>
      <c r="E143" s="77">
        <f t="shared" si="8"/>
        <v>-0.29247837511910424</v>
      </c>
      <c r="F143" s="63">
        <f t="shared" si="9"/>
        <v>2.4219059821037287E-5</v>
      </c>
      <c r="G143" s="48">
        <v>0.12187677599999999</v>
      </c>
      <c r="H143" s="48">
        <v>50.039272727272703</v>
      </c>
      <c r="I143" s="146"/>
      <c r="J143" s="76">
        <v>0</v>
      </c>
      <c r="K143" s="76">
        <v>0</v>
      </c>
      <c r="L143" s="77" t="str">
        <f t="shared" si="10"/>
        <v/>
      </c>
      <c r="M143" s="63">
        <f t="shared" si="11"/>
        <v>0</v>
      </c>
    </row>
    <row r="144" spans="1:13" ht="12.75" customHeight="1" x14ac:dyDescent="0.2">
      <c r="A144" s="47" t="s">
        <v>1204</v>
      </c>
      <c r="B144" s="47" t="s">
        <v>1063</v>
      </c>
      <c r="C144" s="76">
        <v>7.424E-3</v>
      </c>
      <c r="D144" s="76">
        <v>3.6824399999999999E-3</v>
      </c>
      <c r="E144" s="77">
        <f t="shared" si="8"/>
        <v>1.0160545725117043</v>
      </c>
      <c r="F144" s="63">
        <f t="shared" si="9"/>
        <v>2.3646840676698801E-5</v>
      </c>
      <c r="G144" s="48">
        <v>2.2949377599999998</v>
      </c>
      <c r="H144" s="48">
        <v>92.941454545454505</v>
      </c>
      <c r="I144" s="146"/>
      <c r="J144" s="76">
        <v>0</v>
      </c>
      <c r="K144" s="76">
        <v>0</v>
      </c>
      <c r="L144" s="77" t="str">
        <f t="shared" si="10"/>
        <v/>
      </c>
      <c r="M144" s="63">
        <f t="shared" si="11"/>
        <v>0</v>
      </c>
    </row>
    <row r="145" spans="1:13" ht="12.75" customHeight="1" x14ac:dyDescent="0.2">
      <c r="A145" s="47" t="s">
        <v>1864</v>
      </c>
      <c r="B145" s="47" t="s">
        <v>1865</v>
      </c>
      <c r="C145" s="76">
        <v>7.2639999999999996E-3</v>
      </c>
      <c r="D145" s="76">
        <v>0</v>
      </c>
      <c r="E145" s="77" t="str">
        <f t="shared" si="8"/>
        <v/>
      </c>
      <c r="F145" s="63">
        <f t="shared" si="9"/>
        <v>2.3137210489700979E-5</v>
      </c>
      <c r="G145" s="48">
        <v>2.3047651999999998E-2</v>
      </c>
      <c r="H145" s="48">
        <v>60.002363636363597</v>
      </c>
      <c r="I145" s="146"/>
      <c r="J145" s="76">
        <v>0</v>
      </c>
      <c r="K145" s="76">
        <v>0</v>
      </c>
      <c r="L145" s="77" t="str">
        <f t="shared" si="10"/>
        <v/>
      </c>
      <c r="M145" s="63">
        <f t="shared" si="11"/>
        <v>0</v>
      </c>
    </row>
    <row r="146" spans="1:13" ht="12.75" customHeight="1" x14ac:dyDescent="0.2">
      <c r="A146" s="47" t="s">
        <v>1193</v>
      </c>
      <c r="B146" s="47" t="s">
        <v>1034</v>
      </c>
      <c r="C146" s="76">
        <v>6.7582600000000003E-3</v>
      </c>
      <c r="D146" s="76">
        <v>7.5329999999999993E-4</v>
      </c>
      <c r="E146" s="77">
        <f t="shared" si="8"/>
        <v>7.9715385636532599</v>
      </c>
      <c r="F146" s="63">
        <f t="shared" si="9"/>
        <v>2.1526333172374252E-5</v>
      </c>
      <c r="G146" s="48">
        <v>4.8997893799999996</v>
      </c>
      <c r="H146" s="48">
        <v>23.2105909090909</v>
      </c>
      <c r="I146" s="146"/>
      <c r="J146" s="76">
        <v>6.6536599999999996E-3</v>
      </c>
      <c r="K146" s="76">
        <v>0</v>
      </c>
      <c r="L146" s="77" t="str">
        <f t="shared" si="10"/>
        <v/>
      </c>
      <c r="M146" s="63">
        <f t="shared" si="11"/>
        <v>0.98452264340229578</v>
      </c>
    </row>
    <row r="147" spans="1:13" ht="12.75" customHeight="1" x14ac:dyDescent="0.2">
      <c r="A147" s="47" t="s">
        <v>1185</v>
      </c>
      <c r="B147" s="47" t="s">
        <v>1025</v>
      </c>
      <c r="C147" s="76">
        <v>6.7460000000000003E-3</v>
      </c>
      <c r="D147" s="76">
        <v>3.1129759999999999E-2</v>
      </c>
      <c r="E147" s="77">
        <f t="shared" si="8"/>
        <v>-0.78329418537116891</v>
      </c>
      <c r="F147" s="63">
        <f t="shared" si="9"/>
        <v>2.1487282759295544E-5</v>
      </c>
      <c r="G147" s="48">
        <v>2.6773897599999996</v>
      </c>
      <c r="H147" s="48">
        <v>184.01631818181801</v>
      </c>
      <c r="I147" s="146"/>
      <c r="J147" s="76">
        <v>0</v>
      </c>
      <c r="K147" s="76">
        <v>6.2471999999999996E-3</v>
      </c>
      <c r="L147" s="77">
        <f t="shared" si="10"/>
        <v>-1</v>
      </c>
      <c r="M147" s="63">
        <f t="shared" si="11"/>
        <v>0</v>
      </c>
    </row>
    <row r="148" spans="1:13" ht="12.75" customHeight="1" x14ac:dyDescent="0.2">
      <c r="A148" s="47" t="s">
        <v>2023</v>
      </c>
      <c r="B148" s="47" t="s">
        <v>2024</v>
      </c>
      <c r="C148" s="76">
        <v>6.6558999999999993E-3</v>
      </c>
      <c r="D148" s="76">
        <v>6.4300000000000002E-4</v>
      </c>
      <c r="E148" s="77">
        <f t="shared" si="8"/>
        <v>9.3513219284603402</v>
      </c>
      <c r="F148" s="63">
        <f t="shared" si="9"/>
        <v>2.1200297260242392E-5</v>
      </c>
      <c r="G148" s="48">
        <v>3.3923250000000002E-2</v>
      </c>
      <c r="H148" s="48">
        <v>18.9441818181818</v>
      </c>
      <c r="I148" s="146"/>
      <c r="J148" s="76">
        <v>3.3400000000000001E-3</v>
      </c>
      <c r="K148" s="76">
        <v>0</v>
      </c>
      <c r="L148" s="77" t="str">
        <f t="shared" si="10"/>
        <v/>
      </c>
      <c r="M148" s="63">
        <f t="shared" si="11"/>
        <v>0.50181042383449281</v>
      </c>
    </row>
    <row r="149" spans="1:13" ht="12.75" customHeight="1" x14ac:dyDescent="0.2">
      <c r="A149" s="47" t="s">
        <v>1958</v>
      </c>
      <c r="B149" s="47" t="s">
        <v>1959</v>
      </c>
      <c r="C149" s="76">
        <v>6.5706000000000002E-3</v>
      </c>
      <c r="D149" s="76">
        <v>6.7386E-3</v>
      </c>
      <c r="E149" s="77">
        <f t="shared" si="8"/>
        <v>-2.4930994568604703E-2</v>
      </c>
      <c r="F149" s="63">
        <f t="shared" si="9"/>
        <v>2.0928600666799184E-5</v>
      </c>
      <c r="G149" s="48">
        <v>0.120884558</v>
      </c>
      <c r="H149" s="48">
        <v>252.31922727272701</v>
      </c>
      <c r="I149" s="146"/>
      <c r="J149" s="76">
        <v>1.3141180000000001E-2</v>
      </c>
      <c r="K149" s="76">
        <v>1.347484E-2</v>
      </c>
      <c r="L149" s="77">
        <f t="shared" si="10"/>
        <v>-2.4761704035075716E-2</v>
      </c>
      <c r="M149" s="63">
        <f t="shared" si="11"/>
        <v>1.9999969561379478</v>
      </c>
    </row>
    <row r="150" spans="1:13" ht="12.75" customHeight="1" x14ac:dyDescent="0.2">
      <c r="A150" s="47" t="s">
        <v>1892</v>
      </c>
      <c r="B150" s="47" t="s">
        <v>1893</v>
      </c>
      <c r="C150" s="76">
        <v>6.2835900000000004E-3</v>
      </c>
      <c r="D150" s="76">
        <v>4.8397900000000001E-3</v>
      </c>
      <c r="E150" s="77">
        <f t="shared" si="8"/>
        <v>0.29831872870517118</v>
      </c>
      <c r="F150" s="63">
        <f t="shared" si="9"/>
        <v>2.0014419666985159E-5</v>
      </c>
      <c r="G150" s="48">
        <v>6.7708300000000003E-3</v>
      </c>
      <c r="H150" s="48">
        <v>59.997818181818197</v>
      </c>
      <c r="I150" s="146"/>
      <c r="J150" s="76">
        <v>0</v>
      </c>
      <c r="K150" s="76">
        <v>1.5287499999999999E-3</v>
      </c>
      <c r="L150" s="77">
        <f t="shared" si="10"/>
        <v>-1</v>
      </c>
      <c r="M150" s="63">
        <f t="shared" si="11"/>
        <v>0</v>
      </c>
    </row>
    <row r="151" spans="1:13" ht="12.75" customHeight="1" x14ac:dyDescent="0.2">
      <c r="A151" s="47" t="s">
        <v>2472</v>
      </c>
      <c r="B151" s="47" t="s">
        <v>2473</v>
      </c>
      <c r="C151" s="76">
        <v>6.0776599999999995E-3</v>
      </c>
      <c r="D151" s="76">
        <v>4.1901399999999998E-2</v>
      </c>
      <c r="E151" s="77">
        <f t="shared" si="8"/>
        <v>-0.85495329511663098</v>
      </c>
      <c r="F151" s="63">
        <f t="shared" si="9"/>
        <v>1.9358493764432275E-5</v>
      </c>
      <c r="G151" s="48">
        <v>12.197225470000001</v>
      </c>
      <c r="H151" s="48">
        <v>45.461909090909103</v>
      </c>
      <c r="I151" s="146"/>
      <c r="J151" s="76">
        <v>9.4110599999999989E-3</v>
      </c>
      <c r="K151" s="76">
        <v>0</v>
      </c>
      <c r="L151" s="77" t="str">
        <f t="shared" si="10"/>
        <v/>
      </c>
      <c r="M151" s="63">
        <f t="shared" si="11"/>
        <v>1.5484676668323005</v>
      </c>
    </row>
    <row r="152" spans="1:13" ht="12.75" customHeight="1" x14ac:dyDescent="0.2">
      <c r="A152" s="47" t="s">
        <v>1186</v>
      </c>
      <c r="B152" s="47" t="s">
        <v>1026</v>
      </c>
      <c r="C152" s="76">
        <v>5.8799999999999998E-3</v>
      </c>
      <c r="D152" s="76">
        <v>0</v>
      </c>
      <c r="E152" s="77" t="str">
        <f t="shared" si="8"/>
        <v/>
      </c>
      <c r="F152" s="63">
        <f t="shared" si="9"/>
        <v>1.8728909372169845E-5</v>
      </c>
      <c r="G152" s="48">
        <v>0.20267035999999999</v>
      </c>
      <c r="H152" s="48">
        <v>94.405136363636402</v>
      </c>
      <c r="I152" s="146"/>
      <c r="J152" s="76">
        <v>0</v>
      </c>
      <c r="K152" s="76">
        <v>0</v>
      </c>
      <c r="L152" s="77" t="str">
        <f t="shared" si="10"/>
        <v/>
      </c>
      <c r="M152" s="63">
        <f t="shared" si="11"/>
        <v>0</v>
      </c>
    </row>
    <row r="153" spans="1:13" ht="12.75" customHeight="1" x14ac:dyDescent="0.2">
      <c r="A153" s="47" t="s">
        <v>1503</v>
      </c>
      <c r="B153" s="47" t="s">
        <v>729</v>
      </c>
      <c r="C153" s="76">
        <v>5.8195E-3</v>
      </c>
      <c r="D153" s="76">
        <v>0</v>
      </c>
      <c r="E153" s="77" t="str">
        <f t="shared" si="8"/>
        <v/>
      </c>
      <c r="F153" s="63">
        <f t="shared" si="9"/>
        <v>1.8536205457711296E-5</v>
      </c>
      <c r="G153" s="48">
        <v>5.5623754999999999</v>
      </c>
      <c r="H153" s="48">
        <v>88.207999999999998</v>
      </c>
      <c r="I153" s="146"/>
      <c r="J153" s="76">
        <v>0</v>
      </c>
      <c r="K153" s="76">
        <v>0</v>
      </c>
      <c r="L153" s="77" t="str">
        <f t="shared" si="10"/>
        <v/>
      </c>
      <c r="M153" s="63">
        <f t="shared" si="11"/>
        <v>0</v>
      </c>
    </row>
    <row r="154" spans="1:13" ht="12.75" customHeight="1" x14ac:dyDescent="0.2">
      <c r="A154" s="47" t="s">
        <v>1534</v>
      </c>
      <c r="B154" s="47" t="s">
        <v>1535</v>
      </c>
      <c r="C154" s="76">
        <v>5.4998E-3</v>
      </c>
      <c r="D154" s="76">
        <v>3.60824E-3</v>
      </c>
      <c r="E154" s="77">
        <f t="shared" si="8"/>
        <v>0.52423342128018091</v>
      </c>
      <c r="F154" s="63">
        <f t="shared" si="9"/>
        <v>1.7517900640316278E-5</v>
      </c>
      <c r="G154" s="48">
        <v>0.26396445600000001</v>
      </c>
      <c r="H154" s="48">
        <v>39.979954545454497</v>
      </c>
      <c r="I154" s="146"/>
      <c r="J154" s="76">
        <v>0</v>
      </c>
      <c r="K154" s="76">
        <v>0</v>
      </c>
      <c r="L154" s="77" t="str">
        <f t="shared" si="10"/>
        <v/>
      </c>
      <c r="M154" s="63">
        <f t="shared" si="11"/>
        <v>0</v>
      </c>
    </row>
    <row r="155" spans="1:13" ht="12.75" customHeight="1" x14ac:dyDescent="0.2">
      <c r="A155" s="47" t="s">
        <v>1934</v>
      </c>
      <c r="B155" s="47" t="s">
        <v>1935</v>
      </c>
      <c r="C155" s="76">
        <v>4.3505000000000002E-3</v>
      </c>
      <c r="D155" s="76">
        <v>6.3996400000000007E-3</v>
      </c>
      <c r="E155" s="77">
        <f t="shared" si="8"/>
        <v>-0.32019613603265185</v>
      </c>
      <c r="F155" s="63">
        <f t="shared" si="9"/>
        <v>1.3857163303337573E-5</v>
      </c>
      <c r="G155" s="48">
        <v>6.6247680342360011</v>
      </c>
      <c r="H155" s="48">
        <v>50.939363636363602</v>
      </c>
      <c r="I155" s="146"/>
      <c r="J155" s="76">
        <v>4.4500715700000004</v>
      </c>
      <c r="K155" s="76">
        <v>1.7580754299999999</v>
      </c>
      <c r="L155" s="77">
        <f t="shared" si="10"/>
        <v>1.5312176565711977</v>
      </c>
      <c r="M155" s="63" t="str">
        <f t="shared" si="11"/>
        <v/>
      </c>
    </row>
    <row r="156" spans="1:13" ht="12.75" customHeight="1" x14ac:dyDescent="0.2">
      <c r="A156" s="47" t="s">
        <v>1946</v>
      </c>
      <c r="B156" s="47" t="s">
        <v>1947</v>
      </c>
      <c r="C156" s="76">
        <v>4.0321799999999998E-3</v>
      </c>
      <c r="D156" s="76">
        <v>0</v>
      </c>
      <c r="E156" s="77" t="str">
        <f t="shared" si="8"/>
        <v/>
      </c>
      <c r="F156" s="63">
        <f t="shared" si="9"/>
        <v>1.2843254046305409E-5</v>
      </c>
      <c r="G156" s="48">
        <v>1.4844526E-2</v>
      </c>
      <c r="H156" s="48">
        <v>39.993909090909099</v>
      </c>
      <c r="I156" s="146"/>
      <c r="J156" s="76">
        <v>0</v>
      </c>
      <c r="K156" s="76">
        <v>0</v>
      </c>
      <c r="L156" s="77" t="str">
        <f t="shared" si="10"/>
        <v/>
      </c>
      <c r="M156" s="63">
        <f t="shared" si="11"/>
        <v>0</v>
      </c>
    </row>
    <row r="157" spans="1:13" ht="12.75" customHeight="1" x14ac:dyDescent="0.2">
      <c r="A157" s="47" t="s">
        <v>1177</v>
      </c>
      <c r="B157" s="47" t="s">
        <v>1014</v>
      </c>
      <c r="C157" s="76">
        <v>3.09275E-3</v>
      </c>
      <c r="D157" s="76">
        <v>1.1645725000000001E-2</v>
      </c>
      <c r="E157" s="77">
        <f t="shared" si="8"/>
        <v>-0.73443044550682757</v>
      </c>
      <c r="F157" s="63">
        <f t="shared" si="9"/>
        <v>9.8509922552344043E-6</v>
      </c>
      <c r="G157" s="48">
        <v>0.48242858</v>
      </c>
      <c r="H157" s="48">
        <v>253.08799999999999</v>
      </c>
      <c r="I157" s="146"/>
      <c r="J157" s="76">
        <v>0</v>
      </c>
      <c r="K157" s="76">
        <v>0</v>
      </c>
      <c r="L157" s="77" t="str">
        <f t="shared" si="10"/>
        <v/>
      </c>
      <c r="M157" s="63">
        <f t="shared" si="11"/>
        <v>0</v>
      </c>
    </row>
    <row r="158" spans="1:13" ht="12.75" customHeight="1" x14ac:dyDescent="0.2">
      <c r="A158" s="47" t="s">
        <v>1210</v>
      </c>
      <c r="B158" s="47" t="s">
        <v>1074</v>
      </c>
      <c r="C158" s="76">
        <v>2.6141100000000002E-3</v>
      </c>
      <c r="D158" s="76">
        <v>1.0134799999999999E-2</v>
      </c>
      <c r="E158" s="77">
        <f t="shared" si="8"/>
        <v>-0.74206595098077899</v>
      </c>
      <c r="F158" s="63">
        <f t="shared" si="9"/>
        <v>8.3264335508304289E-6</v>
      </c>
      <c r="G158" s="48">
        <v>4.3432456930200001</v>
      </c>
      <c r="H158" s="48">
        <v>216.09272727272699</v>
      </c>
      <c r="I158" s="146"/>
      <c r="J158" s="76">
        <v>0</v>
      </c>
      <c r="K158" s="76">
        <v>0</v>
      </c>
      <c r="L158" s="77" t="str">
        <f t="shared" si="10"/>
        <v/>
      </c>
      <c r="M158" s="63">
        <f t="shared" si="11"/>
        <v>0</v>
      </c>
    </row>
    <row r="159" spans="1:13" ht="12.75" customHeight="1" x14ac:dyDescent="0.2">
      <c r="A159" s="47" t="s">
        <v>1126</v>
      </c>
      <c r="B159" s="47" t="s">
        <v>1000</v>
      </c>
      <c r="C159" s="76">
        <v>2.5284999999999999E-3</v>
      </c>
      <c r="D159" s="76">
        <v>2.0951999999999998E-3</v>
      </c>
      <c r="E159" s="77">
        <f t="shared" si="8"/>
        <v>0.20680603283696075</v>
      </c>
      <c r="F159" s="63">
        <f t="shared" si="9"/>
        <v>8.0537495488999075E-6</v>
      </c>
      <c r="G159" s="48">
        <v>1.0827628200000001</v>
      </c>
      <c r="H159" s="48">
        <v>39.770545454545498</v>
      </c>
      <c r="I159" s="146"/>
      <c r="J159" s="76">
        <v>0</v>
      </c>
      <c r="K159" s="76">
        <v>0</v>
      </c>
      <c r="L159" s="77" t="str">
        <f t="shared" si="10"/>
        <v/>
      </c>
      <c r="M159" s="63">
        <f t="shared" si="11"/>
        <v>0</v>
      </c>
    </row>
    <row r="160" spans="1:13" ht="12.75" customHeight="1" x14ac:dyDescent="0.2">
      <c r="A160" s="47" t="s">
        <v>1876</v>
      </c>
      <c r="B160" s="47" t="s">
        <v>1877</v>
      </c>
      <c r="C160" s="76">
        <v>2.3800000000000002E-3</v>
      </c>
      <c r="D160" s="76">
        <v>9.8799999999999995E-4</v>
      </c>
      <c r="E160" s="77">
        <f t="shared" si="8"/>
        <v>1.4089068825910935</v>
      </c>
      <c r="F160" s="63">
        <f t="shared" si="9"/>
        <v>7.5807490315925578E-6</v>
      </c>
      <c r="G160" s="48">
        <v>1.0288768E-2</v>
      </c>
      <c r="H160" s="48">
        <v>134.27068750000001</v>
      </c>
      <c r="I160" s="146"/>
      <c r="J160" s="76">
        <v>0</v>
      </c>
      <c r="K160" s="76">
        <v>0</v>
      </c>
      <c r="L160" s="77" t="str">
        <f t="shared" si="10"/>
        <v/>
      </c>
      <c r="M160" s="63">
        <f t="shared" si="11"/>
        <v>0</v>
      </c>
    </row>
    <row r="161" spans="1:13" ht="12.75" customHeight="1" x14ac:dyDescent="0.2">
      <c r="A161" s="47" t="s">
        <v>1726</v>
      </c>
      <c r="B161" s="47" t="s">
        <v>1734</v>
      </c>
      <c r="C161" s="76">
        <v>2.3664000000000003E-3</v>
      </c>
      <c r="D161" s="76">
        <v>0</v>
      </c>
      <c r="E161" s="77" t="str">
        <f t="shared" si="8"/>
        <v/>
      </c>
      <c r="F161" s="63">
        <f t="shared" si="9"/>
        <v>7.5374304656977433E-6</v>
      </c>
      <c r="G161" s="48">
        <v>0.27438548700000004</v>
      </c>
      <c r="H161" s="48">
        <v>40.002681818181799</v>
      </c>
      <c r="I161" s="146"/>
      <c r="J161" s="76">
        <v>0</v>
      </c>
      <c r="K161" s="76">
        <v>0</v>
      </c>
      <c r="L161" s="77" t="str">
        <f t="shared" si="10"/>
        <v/>
      </c>
      <c r="M161" s="63">
        <f t="shared" si="11"/>
        <v>0</v>
      </c>
    </row>
    <row r="162" spans="1:13" ht="12.75" customHeight="1" x14ac:dyDescent="0.2">
      <c r="A162" s="47" t="s">
        <v>2025</v>
      </c>
      <c r="B162" s="47" t="s">
        <v>2026</v>
      </c>
      <c r="C162" s="76">
        <v>2.1188000000000001E-3</v>
      </c>
      <c r="D162" s="76">
        <v>2.8189199999999999E-3</v>
      </c>
      <c r="E162" s="77">
        <f t="shared" si="8"/>
        <v>-0.24836462191193787</v>
      </c>
      <c r="F162" s="63">
        <f t="shared" si="9"/>
        <v>6.7487777513186182E-6</v>
      </c>
      <c r="G162" s="48">
        <v>0.81015681000000006</v>
      </c>
      <c r="H162" s="48">
        <v>28.274409090909099</v>
      </c>
      <c r="I162" s="146"/>
      <c r="J162" s="76">
        <v>2.1024400000000001E-3</v>
      </c>
      <c r="K162" s="76">
        <v>0</v>
      </c>
      <c r="L162" s="77" t="str">
        <f t="shared" si="10"/>
        <v/>
      </c>
      <c r="M162" s="63">
        <f t="shared" si="11"/>
        <v>0.99227864829148571</v>
      </c>
    </row>
    <row r="163" spans="1:13" ht="12.75" customHeight="1" x14ac:dyDescent="0.2">
      <c r="A163" s="47" t="s">
        <v>1150</v>
      </c>
      <c r="B163" s="47" t="s">
        <v>1006</v>
      </c>
      <c r="C163" s="76">
        <v>2.0648000000000003E-3</v>
      </c>
      <c r="D163" s="76">
        <v>2.0073560000000001E-2</v>
      </c>
      <c r="E163" s="77">
        <f t="shared" si="8"/>
        <v>-0.89713832523976811</v>
      </c>
      <c r="F163" s="63">
        <f t="shared" si="9"/>
        <v>6.5767775632068551E-6</v>
      </c>
      <c r="G163" s="48">
        <v>28.504588989999998</v>
      </c>
      <c r="H163" s="48">
        <v>92.862227272727296</v>
      </c>
      <c r="I163" s="146"/>
      <c r="J163" s="76">
        <v>0</v>
      </c>
      <c r="K163" s="76">
        <v>0</v>
      </c>
      <c r="L163" s="77" t="str">
        <f t="shared" si="10"/>
        <v/>
      </c>
      <c r="M163" s="63">
        <f t="shared" si="11"/>
        <v>0</v>
      </c>
    </row>
    <row r="164" spans="1:13" ht="12.75" customHeight="1" x14ac:dyDescent="0.2">
      <c r="A164" s="47" t="s">
        <v>2113</v>
      </c>
      <c r="B164" s="47" t="s">
        <v>2102</v>
      </c>
      <c r="C164" s="76">
        <v>1.9767500000000002E-3</v>
      </c>
      <c r="D164" s="76">
        <v>0</v>
      </c>
      <c r="E164" s="77" t="str">
        <f t="shared" si="8"/>
        <v/>
      </c>
      <c r="F164" s="63">
        <f t="shared" si="9"/>
        <v>6.2963217009246175E-6</v>
      </c>
      <c r="G164" s="48">
        <v>0</v>
      </c>
      <c r="H164" s="48">
        <v>49.988272727272701</v>
      </c>
      <c r="I164" s="146"/>
      <c r="J164" s="76">
        <v>0</v>
      </c>
      <c r="K164" s="76">
        <v>0</v>
      </c>
      <c r="L164" s="77" t="str">
        <f t="shared" si="10"/>
        <v/>
      </c>
      <c r="M164" s="63">
        <f t="shared" si="11"/>
        <v>0</v>
      </c>
    </row>
    <row r="165" spans="1:13" ht="12.75" customHeight="1" x14ac:dyDescent="0.2">
      <c r="A165" s="47" t="s">
        <v>1196</v>
      </c>
      <c r="B165" s="47" t="s">
        <v>1039</v>
      </c>
      <c r="C165" s="76">
        <v>1.9532799999999999E-3</v>
      </c>
      <c r="D165" s="76">
        <v>9.7148300000000007E-3</v>
      </c>
      <c r="E165" s="77">
        <f t="shared" si="8"/>
        <v>-0.79893832419095345</v>
      </c>
      <c r="F165" s="63">
        <f t="shared" si="9"/>
        <v>6.2215653228693735E-6</v>
      </c>
      <c r="G165" s="48">
        <v>0.45740291999999999</v>
      </c>
      <c r="H165" s="48">
        <v>123.47195454545501</v>
      </c>
      <c r="I165" s="146"/>
      <c r="J165" s="76">
        <v>0</v>
      </c>
      <c r="K165" s="76">
        <v>0</v>
      </c>
      <c r="L165" s="77" t="str">
        <f t="shared" si="10"/>
        <v/>
      </c>
      <c r="M165" s="63">
        <f t="shared" si="11"/>
        <v>0</v>
      </c>
    </row>
    <row r="166" spans="1:13" ht="12.75" customHeight="1" x14ac:dyDescent="0.2">
      <c r="A166" s="47" t="s">
        <v>1760</v>
      </c>
      <c r="B166" s="47" t="s">
        <v>1759</v>
      </c>
      <c r="C166" s="76">
        <v>1.887E-3</v>
      </c>
      <c r="D166" s="76">
        <v>1.3552E-2</v>
      </c>
      <c r="E166" s="77">
        <f t="shared" si="8"/>
        <v>-0.86075855962219605</v>
      </c>
      <c r="F166" s="63">
        <f t="shared" si="9"/>
        <v>6.0104510179055273E-6</v>
      </c>
      <c r="G166" s="48">
        <v>4.2362216999999994E-2</v>
      </c>
      <c r="H166" s="48">
        <v>60.0179090909091</v>
      </c>
      <c r="I166" s="146"/>
      <c r="J166" s="76">
        <v>0</v>
      </c>
      <c r="K166" s="76">
        <v>0</v>
      </c>
      <c r="L166" s="77" t="str">
        <f t="shared" si="10"/>
        <v/>
      </c>
      <c r="M166" s="63">
        <f t="shared" si="11"/>
        <v>0</v>
      </c>
    </row>
    <row r="167" spans="1:13" ht="12.75" customHeight="1" x14ac:dyDescent="0.2">
      <c r="A167" s="47" t="s">
        <v>1762</v>
      </c>
      <c r="B167" s="47" t="s">
        <v>1761</v>
      </c>
      <c r="C167" s="76">
        <v>1.8675E-3</v>
      </c>
      <c r="D167" s="76">
        <v>2.7914000000000003E-3</v>
      </c>
      <c r="E167" s="77">
        <f t="shared" si="8"/>
        <v>-0.33098086981443009</v>
      </c>
      <c r="F167" s="63">
        <f t="shared" si="9"/>
        <v>5.9483398388651681E-6</v>
      </c>
      <c r="G167" s="48">
        <v>5.1157139000000004E-2</v>
      </c>
      <c r="H167" s="48">
        <v>60.000545454545502</v>
      </c>
      <c r="I167" s="146"/>
      <c r="J167" s="76">
        <v>1.8675E-3</v>
      </c>
      <c r="K167" s="76">
        <v>0</v>
      </c>
      <c r="L167" s="77" t="str">
        <f t="shared" si="10"/>
        <v/>
      </c>
      <c r="M167" s="63">
        <f t="shared" si="11"/>
        <v>1</v>
      </c>
    </row>
    <row r="168" spans="1:13" ht="12.75" customHeight="1" x14ac:dyDescent="0.2">
      <c r="A168" s="47" t="s">
        <v>1636</v>
      </c>
      <c r="B168" s="47" t="s">
        <v>1004</v>
      </c>
      <c r="C168" s="76">
        <v>1.8060000000000001E-3</v>
      </c>
      <c r="D168" s="76">
        <v>0.21580255700000001</v>
      </c>
      <c r="E168" s="77">
        <f t="shared" si="8"/>
        <v>-0.99163123910529016</v>
      </c>
      <c r="F168" s="63">
        <f t="shared" si="9"/>
        <v>5.7524507357378818E-6</v>
      </c>
      <c r="G168" s="48">
        <v>1.4611512799999999</v>
      </c>
      <c r="H168" s="48">
        <v>343.62827272727299</v>
      </c>
      <c r="I168" s="146"/>
      <c r="J168" s="76">
        <v>2.0920000000000001E-3</v>
      </c>
      <c r="K168" s="76">
        <v>0.26275678999999996</v>
      </c>
      <c r="L168" s="77">
        <f t="shared" si="10"/>
        <v>-0.99203826473903867</v>
      </c>
      <c r="M168" s="63">
        <f t="shared" si="11"/>
        <v>1.1583610188261351</v>
      </c>
    </row>
    <row r="169" spans="1:13" ht="12.75" customHeight="1" x14ac:dyDescent="0.2">
      <c r="A169" s="47" t="s">
        <v>1505</v>
      </c>
      <c r="B169" s="47" t="s">
        <v>731</v>
      </c>
      <c r="C169" s="76">
        <v>1.4552999999999999E-3</v>
      </c>
      <c r="D169" s="76">
        <v>8.4179759999999992E-2</v>
      </c>
      <c r="E169" s="77">
        <f t="shared" si="8"/>
        <v>-0.98271199632785833</v>
      </c>
      <c r="F169" s="63">
        <f t="shared" si="9"/>
        <v>4.6354050696120366E-6</v>
      </c>
      <c r="G169" s="48">
        <v>123.88500000000001</v>
      </c>
      <c r="H169" s="48">
        <v>52.176045454545502</v>
      </c>
      <c r="I169" s="146"/>
      <c r="J169" s="76">
        <v>9.7693791000000001</v>
      </c>
      <c r="K169" s="76">
        <v>64.660187340000007</v>
      </c>
      <c r="L169" s="77">
        <f t="shared" si="10"/>
        <v>-0.84891198893949882</v>
      </c>
      <c r="M169" s="63" t="str">
        <f t="shared" si="11"/>
        <v/>
      </c>
    </row>
    <row r="170" spans="1:13" ht="12.75" customHeight="1" x14ac:dyDescent="0.2">
      <c r="A170" s="47" t="s">
        <v>1962</v>
      </c>
      <c r="B170" s="47" t="s">
        <v>1963</v>
      </c>
      <c r="C170" s="76">
        <v>1.4510599999999999E-3</v>
      </c>
      <c r="D170" s="76">
        <v>0</v>
      </c>
      <c r="E170" s="77" t="str">
        <f t="shared" si="8"/>
        <v/>
      </c>
      <c r="F170" s="63">
        <f t="shared" si="9"/>
        <v>4.6218998696565945E-6</v>
      </c>
      <c r="G170" s="48">
        <v>5.6698900000000006E-4</v>
      </c>
      <c r="H170" s="48">
        <v>140.28072727272701</v>
      </c>
      <c r="I170" s="146"/>
      <c r="J170" s="76">
        <v>1.4418800000000002E-3</v>
      </c>
      <c r="K170" s="76">
        <v>7.1226000000000004E-4</v>
      </c>
      <c r="L170" s="77">
        <f t="shared" si="10"/>
        <v>1.0243731221744872</v>
      </c>
      <c r="M170" s="63">
        <f t="shared" si="11"/>
        <v>0.99367359034085445</v>
      </c>
    </row>
    <row r="171" spans="1:13" ht="12.75" customHeight="1" x14ac:dyDescent="0.2">
      <c r="A171" s="47" t="s">
        <v>2726</v>
      </c>
      <c r="B171" s="47" t="s">
        <v>2727</v>
      </c>
      <c r="C171" s="76">
        <v>1.4302500000000001E-3</v>
      </c>
      <c r="D171" s="76">
        <v>7.64337E-3</v>
      </c>
      <c r="E171" s="77">
        <f t="shared" si="8"/>
        <v>-0.81287704245640335</v>
      </c>
      <c r="F171" s="63">
        <f t="shared" si="9"/>
        <v>4.5556160934601912E-6</v>
      </c>
      <c r="G171" s="48">
        <v>4.5903619282100001</v>
      </c>
      <c r="H171" s="48">
        <v>26.755090909090899</v>
      </c>
      <c r="I171" s="146"/>
      <c r="J171" s="76">
        <v>1.4302500000000001E-3</v>
      </c>
      <c r="K171" s="76">
        <v>7.64337E-3</v>
      </c>
      <c r="L171" s="77">
        <f t="shared" si="10"/>
        <v>-0.81287704245640335</v>
      </c>
      <c r="M171" s="63">
        <f t="shared" si="11"/>
        <v>1</v>
      </c>
    </row>
    <row r="172" spans="1:13" ht="12.75" customHeight="1" x14ac:dyDescent="0.2">
      <c r="A172" s="47" t="s">
        <v>1870</v>
      </c>
      <c r="B172" s="47" t="s">
        <v>1871</v>
      </c>
      <c r="C172" s="76">
        <v>1.2155E-3</v>
      </c>
      <c r="D172" s="76">
        <v>5.672E-3</v>
      </c>
      <c r="E172" s="77">
        <f t="shared" si="8"/>
        <v>-0.78570169252468269</v>
      </c>
      <c r="F172" s="63">
        <f t="shared" si="9"/>
        <v>3.8715968268490561E-6</v>
      </c>
      <c r="G172" s="48">
        <v>5.0325766000000001E-2</v>
      </c>
      <c r="H172" s="48">
        <v>80.004636363636394</v>
      </c>
      <c r="I172" s="146"/>
      <c r="J172" s="76">
        <v>1.1604100000000002E-3</v>
      </c>
      <c r="K172" s="76">
        <v>1.12356E-3</v>
      </c>
      <c r="L172" s="77">
        <f t="shared" si="10"/>
        <v>3.279753640215044E-2</v>
      </c>
      <c r="M172" s="63">
        <f t="shared" si="11"/>
        <v>0.9546770876182642</v>
      </c>
    </row>
    <row r="173" spans="1:13" ht="12.75" customHeight="1" x14ac:dyDescent="0.2">
      <c r="A173" s="47" t="s">
        <v>1884</v>
      </c>
      <c r="B173" s="47" t="s">
        <v>1885</v>
      </c>
      <c r="C173" s="76">
        <v>1.1900000000000001E-3</v>
      </c>
      <c r="D173" s="76">
        <v>0</v>
      </c>
      <c r="E173" s="77" t="str">
        <f t="shared" si="8"/>
        <v/>
      </c>
      <c r="F173" s="63">
        <f t="shared" si="9"/>
        <v>3.7903745157962789E-6</v>
      </c>
      <c r="G173" s="48">
        <v>0.124131541</v>
      </c>
      <c r="H173" s="48">
        <v>59.9882272727273</v>
      </c>
      <c r="I173" s="146"/>
      <c r="J173" s="76">
        <v>0</v>
      </c>
      <c r="K173" s="76">
        <v>0</v>
      </c>
      <c r="L173" s="77" t="str">
        <f t="shared" si="10"/>
        <v/>
      </c>
      <c r="M173" s="63">
        <f t="shared" si="11"/>
        <v>0</v>
      </c>
    </row>
    <row r="174" spans="1:13" ht="12.75" customHeight="1" x14ac:dyDescent="0.2">
      <c r="A174" s="47" t="s">
        <v>1646</v>
      </c>
      <c r="B174" s="47" t="s">
        <v>1087</v>
      </c>
      <c r="C174" s="76">
        <v>1.0439000000000002E-3</v>
      </c>
      <c r="D174" s="76">
        <v>0</v>
      </c>
      <c r="E174" s="77" t="str">
        <f t="shared" si="8"/>
        <v/>
      </c>
      <c r="F174" s="63">
        <f t="shared" si="9"/>
        <v>3.3250184512938955E-6</v>
      </c>
      <c r="G174" s="48">
        <v>0.10254527000000001</v>
      </c>
      <c r="H174" s="48">
        <v>108.052818181818</v>
      </c>
      <c r="I174" s="146"/>
      <c r="J174" s="76">
        <v>0</v>
      </c>
      <c r="K174" s="76">
        <v>0</v>
      </c>
      <c r="L174" s="77" t="str">
        <f t="shared" si="10"/>
        <v/>
      </c>
      <c r="M174" s="63">
        <f t="shared" si="11"/>
        <v>0</v>
      </c>
    </row>
    <row r="175" spans="1:13" ht="12.75" customHeight="1" x14ac:dyDescent="0.2">
      <c r="A175" s="47" t="s">
        <v>1866</v>
      </c>
      <c r="B175" s="47" t="s">
        <v>1867</v>
      </c>
      <c r="C175" s="76">
        <v>1.01475E-3</v>
      </c>
      <c r="D175" s="76">
        <v>0</v>
      </c>
      <c r="E175" s="77" t="str">
        <f t="shared" si="8"/>
        <v/>
      </c>
      <c r="F175" s="63">
        <f t="shared" si="9"/>
        <v>3.2321702016002299E-6</v>
      </c>
      <c r="G175" s="48">
        <v>0.44406710999999999</v>
      </c>
      <c r="H175" s="48">
        <v>80.002318181818197</v>
      </c>
      <c r="I175" s="146"/>
      <c r="J175" s="76">
        <v>0</v>
      </c>
      <c r="K175" s="76">
        <v>0</v>
      </c>
      <c r="L175" s="77" t="str">
        <f t="shared" si="10"/>
        <v/>
      </c>
      <c r="M175" s="63">
        <f t="shared" si="11"/>
        <v>0</v>
      </c>
    </row>
    <row r="176" spans="1:13" ht="12.75" customHeight="1" x14ac:dyDescent="0.2">
      <c r="A176" s="47" t="s">
        <v>1179</v>
      </c>
      <c r="B176" s="47" t="s">
        <v>1017</v>
      </c>
      <c r="C176" s="76">
        <v>1.0120000000000001E-3</v>
      </c>
      <c r="D176" s="76">
        <v>1.18066E-2</v>
      </c>
      <c r="E176" s="77">
        <f t="shared" si="8"/>
        <v>-0.91428523029491982</v>
      </c>
      <c r="F176" s="63">
        <f t="shared" si="9"/>
        <v>3.2234109327612054E-6</v>
      </c>
      <c r="G176" s="48">
        <v>3.93466921</v>
      </c>
      <c r="H176" s="48">
        <v>53.165545454545502</v>
      </c>
      <c r="I176" s="146"/>
      <c r="J176" s="76">
        <v>0</v>
      </c>
      <c r="K176" s="76">
        <v>9.6395000000000009E-4</v>
      </c>
      <c r="L176" s="77">
        <f t="shared" si="10"/>
        <v>-1</v>
      </c>
      <c r="M176" s="63">
        <f t="shared" si="11"/>
        <v>0</v>
      </c>
    </row>
    <row r="177" spans="1:13" ht="12.75" customHeight="1" x14ac:dyDescent="0.2">
      <c r="A177" s="47" t="s">
        <v>1211</v>
      </c>
      <c r="B177" s="47" t="s">
        <v>1075</v>
      </c>
      <c r="C177" s="76">
        <v>7.8739999999999995E-4</v>
      </c>
      <c r="D177" s="76">
        <v>8.164E-4</v>
      </c>
      <c r="E177" s="77">
        <f t="shared" si="8"/>
        <v>-3.5521803037726674E-2</v>
      </c>
      <c r="F177" s="63">
        <f t="shared" si="9"/>
        <v>2.5080175577630166E-6</v>
      </c>
      <c r="G177" s="48">
        <v>4.0311572379000005</v>
      </c>
      <c r="H177" s="48">
        <v>170.07149999999999</v>
      </c>
      <c r="I177" s="146"/>
      <c r="J177" s="76">
        <v>0</v>
      </c>
      <c r="K177" s="76">
        <v>0</v>
      </c>
      <c r="L177" s="77" t="str">
        <f t="shared" si="10"/>
        <v/>
      </c>
      <c r="M177" s="63">
        <f t="shared" si="11"/>
        <v>0</v>
      </c>
    </row>
    <row r="178" spans="1:13" ht="12.75" customHeight="1" x14ac:dyDescent="0.2">
      <c r="A178" s="47" t="s">
        <v>1501</v>
      </c>
      <c r="B178" s="47" t="s">
        <v>727</v>
      </c>
      <c r="C178" s="76">
        <v>5.128E-4</v>
      </c>
      <c r="D178" s="76">
        <v>0.1066266</v>
      </c>
      <c r="E178" s="77">
        <f t="shared" si="8"/>
        <v>-0.99519069350424749</v>
      </c>
      <c r="F178" s="63">
        <f t="shared" si="9"/>
        <v>1.6333647493280097E-6</v>
      </c>
      <c r="G178" s="48">
        <v>188.874</v>
      </c>
      <c r="H178" s="48">
        <v>52.2946363636364</v>
      </c>
      <c r="I178" s="146"/>
      <c r="J178" s="76">
        <v>11.49132056</v>
      </c>
      <c r="K178" s="76">
        <v>60.169996640000001</v>
      </c>
      <c r="L178" s="77">
        <f t="shared" si="10"/>
        <v>-0.80901909254286442</v>
      </c>
      <c r="M178" s="63" t="str">
        <f t="shared" si="11"/>
        <v/>
      </c>
    </row>
    <row r="179" spans="1:13" ht="12.75" customHeight="1" x14ac:dyDescent="0.2">
      <c r="A179" s="47" t="s">
        <v>2112</v>
      </c>
      <c r="B179" s="47" t="s">
        <v>2101</v>
      </c>
      <c r="C179" s="76">
        <v>4.6999999999999999E-4</v>
      </c>
      <c r="D179" s="76">
        <v>0</v>
      </c>
      <c r="E179" s="77" t="str">
        <f t="shared" si="8"/>
        <v/>
      </c>
      <c r="F179" s="63">
        <f t="shared" si="9"/>
        <v>1.4970386743060931E-6</v>
      </c>
      <c r="G179" s="48">
        <v>5.9368194999999999E-2</v>
      </c>
      <c r="H179" s="48">
        <v>99.989409090909106</v>
      </c>
      <c r="I179" s="146"/>
      <c r="J179" s="76">
        <v>0</v>
      </c>
      <c r="K179" s="76">
        <v>0</v>
      </c>
      <c r="L179" s="77" t="str">
        <f t="shared" si="10"/>
        <v/>
      </c>
      <c r="M179" s="63">
        <f t="shared" si="11"/>
        <v>0</v>
      </c>
    </row>
    <row r="180" spans="1:13" ht="12.75" customHeight="1" x14ac:dyDescent="0.2">
      <c r="A180" s="47" t="s">
        <v>1966</v>
      </c>
      <c r="B180" s="47" t="s">
        <v>1967</v>
      </c>
      <c r="C180" s="76">
        <v>1.9955E-4</v>
      </c>
      <c r="D180" s="76">
        <v>0</v>
      </c>
      <c r="E180" s="77" t="str">
        <f t="shared" si="8"/>
        <v/>
      </c>
      <c r="F180" s="63">
        <f t="shared" si="9"/>
        <v>6.3560439884634237E-7</v>
      </c>
      <c r="G180" s="48">
        <v>3.6790913000000001E-2</v>
      </c>
      <c r="H180" s="48">
        <v>256.00900000000001</v>
      </c>
      <c r="I180" s="146"/>
      <c r="J180" s="76">
        <v>1.1095999999999999E-3</v>
      </c>
      <c r="K180" s="76">
        <v>7.1296400000000005E-3</v>
      </c>
      <c r="L180" s="77">
        <f t="shared" si="10"/>
        <v>-0.84436801858158339</v>
      </c>
      <c r="M180" s="63">
        <f t="shared" si="11"/>
        <v>5.5605111500876969</v>
      </c>
    </row>
    <row r="181" spans="1:13" ht="12.75" customHeight="1" x14ac:dyDescent="0.2">
      <c r="A181" s="47" t="s">
        <v>1108</v>
      </c>
      <c r="B181" s="47" t="s">
        <v>974</v>
      </c>
      <c r="C181" s="76">
        <v>0</v>
      </c>
      <c r="D181" s="76">
        <v>0.11692399000000001</v>
      </c>
      <c r="E181" s="77">
        <f t="shared" si="8"/>
        <v>-1</v>
      </c>
      <c r="F181" s="63">
        <f t="shared" si="9"/>
        <v>0</v>
      </c>
      <c r="G181" s="48">
        <v>10.3874924867358</v>
      </c>
      <c r="H181" s="48">
        <v>74.616818181818203</v>
      </c>
      <c r="I181" s="146"/>
      <c r="J181" s="76">
        <v>1.0798019890968</v>
      </c>
      <c r="K181" s="76">
        <v>0.35012534000000001</v>
      </c>
      <c r="L181" s="77">
        <f t="shared" si="10"/>
        <v>2.084044100026579</v>
      </c>
      <c r="M181" s="63" t="str">
        <f t="shared" si="11"/>
        <v/>
      </c>
    </row>
    <row r="182" spans="1:13" ht="12.75" customHeight="1" x14ac:dyDescent="0.2">
      <c r="A182" s="47" t="s">
        <v>1188</v>
      </c>
      <c r="B182" s="47" t="s">
        <v>1028</v>
      </c>
      <c r="C182" s="76">
        <v>0</v>
      </c>
      <c r="D182" s="76">
        <v>7.2444529999999993E-2</v>
      </c>
      <c r="E182" s="77">
        <f t="shared" si="8"/>
        <v>-1</v>
      </c>
      <c r="F182" s="63">
        <f t="shared" si="9"/>
        <v>0</v>
      </c>
      <c r="G182" s="48">
        <v>0</v>
      </c>
      <c r="H182" s="48"/>
      <c r="I182" s="146"/>
      <c r="J182" s="76">
        <v>0</v>
      </c>
      <c r="K182" s="76">
        <v>0</v>
      </c>
      <c r="L182" s="77" t="str">
        <f t="shared" si="10"/>
        <v/>
      </c>
      <c r="M182" s="63" t="str">
        <f t="shared" si="11"/>
        <v/>
      </c>
    </row>
    <row r="183" spans="1:13" ht="12.75" customHeight="1" x14ac:dyDescent="0.2">
      <c r="A183" s="47" t="s">
        <v>1106</v>
      </c>
      <c r="B183" s="47" t="s">
        <v>971</v>
      </c>
      <c r="C183" s="76">
        <v>0</v>
      </c>
      <c r="D183" s="76">
        <v>1.4182749999999999E-2</v>
      </c>
      <c r="E183" s="77">
        <f t="shared" si="8"/>
        <v>-1</v>
      </c>
      <c r="F183" s="63">
        <f t="shared" si="9"/>
        <v>0</v>
      </c>
      <c r="G183" s="48">
        <v>0</v>
      </c>
      <c r="H183" s="48"/>
      <c r="I183" s="146"/>
      <c r="J183" s="76">
        <v>0</v>
      </c>
      <c r="K183" s="76">
        <v>0</v>
      </c>
      <c r="L183" s="77" t="str">
        <f t="shared" si="10"/>
        <v/>
      </c>
      <c r="M183" s="63" t="str">
        <f t="shared" si="11"/>
        <v/>
      </c>
    </row>
    <row r="184" spans="1:13" ht="12.75" customHeight="1" x14ac:dyDescent="0.2">
      <c r="A184" s="47" t="s">
        <v>1504</v>
      </c>
      <c r="B184" s="47" t="s">
        <v>730</v>
      </c>
      <c r="C184" s="76">
        <v>0</v>
      </c>
      <c r="D184" s="76">
        <v>1.15049E-2</v>
      </c>
      <c r="E184" s="77">
        <f t="shared" si="8"/>
        <v>-1</v>
      </c>
      <c r="F184" s="63">
        <f t="shared" si="9"/>
        <v>0</v>
      </c>
      <c r="G184" s="48">
        <v>132.31399999999999</v>
      </c>
      <c r="H184" s="48">
        <v>50.404045454545397</v>
      </c>
      <c r="I184" s="146"/>
      <c r="J184" s="76">
        <v>0</v>
      </c>
      <c r="K184" s="76">
        <v>28.512304719999999</v>
      </c>
      <c r="L184" s="77">
        <f t="shared" si="10"/>
        <v>-1</v>
      </c>
      <c r="M184" s="63" t="str">
        <f t="shared" si="11"/>
        <v/>
      </c>
    </row>
    <row r="185" spans="1:13" ht="12.75" customHeight="1" x14ac:dyDescent="0.2">
      <c r="A185" s="47" t="s">
        <v>1872</v>
      </c>
      <c r="B185" s="47" t="s">
        <v>1873</v>
      </c>
      <c r="C185" s="76">
        <v>0</v>
      </c>
      <c r="D185" s="76">
        <v>1.086E-2</v>
      </c>
      <c r="E185" s="77">
        <f t="shared" si="8"/>
        <v>-1</v>
      </c>
      <c r="F185" s="63">
        <f t="shared" si="9"/>
        <v>0</v>
      </c>
      <c r="G185" s="48">
        <v>1.680424E-3</v>
      </c>
      <c r="H185" s="48">
        <v>135.00309090909099</v>
      </c>
      <c r="I185" s="146"/>
      <c r="J185" s="76">
        <v>2.3205999999999999E-3</v>
      </c>
      <c r="K185" s="76">
        <v>0</v>
      </c>
      <c r="L185" s="77" t="str">
        <f t="shared" si="10"/>
        <v/>
      </c>
      <c r="M185" s="63" t="str">
        <f t="shared" si="11"/>
        <v/>
      </c>
    </row>
    <row r="186" spans="1:13" ht="12.75" customHeight="1" x14ac:dyDescent="0.2">
      <c r="A186" s="47" t="s">
        <v>1119</v>
      </c>
      <c r="B186" s="47" t="s">
        <v>990</v>
      </c>
      <c r="C186" s="76">
        <v>0</v>
      </c>
      <c r="D186" s="76">
        <v>1.0010691E-2</v>
      </c>
      <c r="E186" s="77">
        <f t="shared" si="8"/>
        <v>-1</v>
      </c>
      <c r="F186" s="63">
        <f t="shared" si="9"/>
        <v>0</v>
      </c>
      <c r="G186" s="48">
        <v>0</v>
      </c>
      <c r="H186" s="48"/>
      <c r="I186" s="146"/>
      <c r="J186" s="76">
        <v>0</v>
      </c>
      <c r="K186" s="76">
        <v>0</v>
      </c>
      <c r="L186" s="77" t="str">
        <f t="shared" si="10"/>
        <v/>
      </c>
      <c r="M186" s="63" t="str">
        <f t="shared" si="11"/>
        <v/>
      </c>
    </row>
    <row r="187" spans="1:13" ht="12.75" customHeight="1" x14ac:dyDescent="0.2">
      <c r="A187" s="47" t="s">
        <v>2021</v>
      </c>
      <c r="B187" s="47" t="s">
        <v>2022</v>
      </c>
      <c r="C187" s="76">
        <v>0</v>
      </c>
      <c r="D187" s="76">
        <v>9.7620499999999995E-3</v>
      </c>
      <c r="E187" s="77">
        <f t="shared" si="8"/>
        <v>-1</v>
      </c>
      <c r="F187" s="63">
        <f t="shared" si="9"/>
        <v>0</v>
      </c>
      <c r="G187" s="48">
        <v>0.34536749999999999</v>
      </c>
      <c r="H187" s="48">
        <v>21.606681818181801</v>
      </c>
      <c r="I187" s="146"/>
      <c r="J187" s="76">
        <v>0</v>
      </c>
      <c r="K187" s="76">
        <v>0</v>
      </c>
      <c r="L187" s="77" t="str">
        <f t="shared" si="10"/>
        <v/>
      </c>
      <c r="M187" s="63" t="str">
        <f t="shared" si="11"/>
        <v/>
      </c>
    </row>
    <row r="188" spans="1:13" ht="12.75" customHeight="1" x14ac:dyDescent="0.2">
      <c r="A188" s="47" t="s">
        <v>1614</v>
      </c>
      <c r="B188" s="47" t="s">
        <v>1613</v>
      </c>
      <c r="C188" s="76">
        <v>0</v>
      </c>
      <c r="D188" s="76">
        <v>6.8180000000000003E-3</v>
      </c>
      <c r="E188" s="77">
        <f t="shared" si="8"/>
        <v>-1</v>
      </c>
      <c r="F188" s="63">
        <f t="shared" si="9"/>
        <v>0</v>
      </c>
      <c r="G188" s="48">
        <v>3.6062662694149998</v>
      </c>
      <c r="H188" s="48">
        <v>43.601727272727302</v>
      </c>
      <c r="I188" s="146"/>
      <c r="J188" s="76">
        <v>0</v>
      </c>
      <c r="K188" s="76">
        <v>4.3021280000000002E-2</v>
      </c>
      <c r="L188" s="77">
        <f t="shared" si="10"/>
        <v>-1</v>
      </c>
      <c r="M188" s="63" t="str">
        <f t="shared" si="11"/>
        <v/>
      </c>
    </row>
    <row r="189" spans="1:13" ht="12.75" customHeight="1" x14ac:dyDescent="0.2">
      <c r="A189" s="47" t="s">
        <v>1648</v>
      </c>
      <c r="B189" s="47" t="s">
        <v>1024</v>
      </c>
      <c r="C189" s="76">
        <v>0</v>
      </c>
      <c r="D189" s="76">
        <v>6.4550100000000006E-3</v>
      </c>
      <c r="E189" s="77">
        <f t="shared" si="8"/>
        <v>-1</v>
      </c>
      <c r="F189" s="63">
        <f t="shared" si="9"/>
        <v>0</v>
      </c>
      <c r="G189" s="48">
        <v>0.26270549999999998</v>
      </c>
      <c r="H189" s="48">
        <v>118.975318181818</v>
      </c>
      <c r="I189" s="146"/>
      <c r="J189" s="76">
        <v>0</v>
      </c>
      <c r="K189" s="76">
        <v>0</v>
      </c>
      <c r="L189" s="77" t="str">
        <f t="shared" si="10"/>
        <v/>
      </c>
      <c r="M189" s="63" t="str">
        <f t="shared" si="11"/>
        <v/>
      </c>
    </row>
    <row r="190" spans="1:13" ht="12.75" customHeight="1" x14ac:dyDescent="0.2">
      <c r="A190" s="47" t="s">
        <v>2019</v>
      </c>
      <c r="B190" s="47" t="s">
        <v>2020</v>
      </c>
      <c r="C190" s="76">
        <v>0</v>
      </c>
      <c r="D190" s="76">
        <v>5.6148199999999995E-3</v>
      </c>
      <c r="E190" s="77">
        <f t="shared" si="8"/>
        <v>-1</v>
      </c>
      <c r="F190" s="63">
        <f t="shared" si="9"/>
        <v>0</v>
      </c>
      <c r="G190" s="48">
        <v>2.2803245599999999</v>
      </c>
      <c r="H190" s="48">
        <v>21.234999999999999</v>
      </c>
      <c r="I190" s="146"/>
      <c r="J190" s="76">
        <v>0</v>
      </c>
      <c r="K190" s="76">
        <v>0</v>
      </c>
      <c r="L190" s="77" t="str">
        <f t="shared" si="10"/>
        <v/>
      </c>
      <c r="M190" s="63" t="str">
        <f t="shared" si="11"/>
        <v/>
      </c>
    </row>
    <row r="191" spans="1:13" ht="12.75" customHeight="1" x14ac:dyDescent="0.2">
      <c r="A191" s="47" t="s">
        <v>0</v>
      </c>
      <c r="B191" s="47" t="s">
        <v>1096</v>
      </c>
      <c r="C191" s="76">
        <v>0</v>
      </c>
      <c r="D191" s="76">
        <v>3.0379999999999999E-3</v>
      </c>
      <c r="E191" s="77">
        <f t="shared" si="8"/>
        <v>-1</v>
      </c>
      <c r="F191" s="63">
        <f t="shared" si="9"/>
        <v>0</v>
      </c>
      <c r="G191" s="48">
        <v>0</v>
      </c>
      <c r="H191" s="48"/>
      <c r="I191" s="146"/>
      <c r="J191" s="76">
        <v>0</v>
      </c>
      <c r="K191" s="76">
        <v>0</v>
      </c>
      <c r="L191" s="77" t="str">
        <f t="shared" si="10"/>
        <v/>
      </c>
      <c r="M191" s="63" t="str">
        <f t="shared" si="11"/>
        <v/>
      </c>
    </row>
    <row r="192" spans="1:13" ht="12.75" customHeight="1" x14ac:dyDescent="0.2">
      <c r="A192" s="47" t="s">
        <v>1638</v>
      </c>
      <c r="B192" s="47" t="s">
        <v>1036</v>
      </c>
      <c r="C192" s="76">
        <v>0</v>
      </c>
      <c r="D192" s="76">
        <v>2.7720000000000002E-3</v>
      </c>
      <c r="E192" s="77">
        <f t="shared" si="8"/>
        <v>-1</v>
      </c>
      <c r="F192" s="63">
        <f t="shared" si="9"/>
        <v>0</v>
      </c>
      <c r="G192" s="48">
        <v>0.80753478000000001</v>
      </c>
      <c r="H192" s="48">
        <v>184.922454545455</v>
      </c>
      <c r="I192" s="146"/>
      <c r="J192" s="76">
        <v>0</v>
      </c>
      <c r="K192" s="76">
        <v>0</v>
      </c>
      <c r="L192" s="77" t="str">
        <f t="shared" si="10"/>
        <v/>
      </c>
      <c r="M192" s="63" t="str">
        <f t="shared" si="11"/>
        <v/>
      </c>
    </row>
    <row r="193" spans="1:13" ht="12.75" customHeight="1" x14ac:dyDescent="0.2">
      <c r="A193" s="47" t="s">
        <v>1206</v>
      </c>
      <c r="B193" s="47" t="s">
        <v>1070</v>
      </c>
      <c r="C193" s="76">
        <v>0</v>
      </c>
      <c r="D193" s="76">
        <v>1.99424E-3</v>
      </c>
      <c r="E193" s="77">
        <f t="shared" si="8"/>
        <v>-1</v>
      </c>
      <c r="F193" s="63">
        <f t="shared" si="9"/>
        <v>0</v>
      </c>
      <c r="G193" s="48">
        <v>0.16926347</v>
      </c>
      <c r="H193" s="48">
        <v>498.25159090909102</v>
      </c>
      <c r="I193" s="146"/>
      <c r="J193" s="76">
        <v>0</v>
      </c>
      <c r="K193" s="76">
        <v>0</v>
      </c>
      <c r="L193" s="77" t="str">
        <f t="shared" si="10"/>
        <v/>
      </c>
      <c r="M193" s="63" t="str">
        <f t="shared" si="11"/>
        <v/>
      </c>
    </row>
    <row r="194" spans="1:13" ht="12.75" customHeight="1" x14ac:dyDescent="0.2">
      <c r="A194" s="47" t="s">
        <v>1954</v>
      </c>
      <c r="B194" s="47" t="s">
        <v>1955</v>
      </c>
      <c r="C194" s="76">
        <v>0</v>
      </c>
      <c r="D194" s="76">
        <v>1.67E-3</v>
      </c>
      <c r="E194" s="77">
        <f t="shared" si="8"/>
        <v>-1</v>
      </c>
      <c r="F194" s="63">
        <f t="shared" si="9"/>
        <v>0</v>
      </c>
      <c r="G194" s="48">
        <v>7.6380429999999997E-3</v>
      </c>
      <c r="H194" s="48">
        <v>119.94799999999999</v>
      </c>
      <c r="I194" s="146"/>
      <c r="J194" s="76">
        <v>0</v>
      </c>
      <c r="K194" s="76">
        <v>0</v>
      </c>
      <c r="L194" s="77" t="str">
        <f t="shared" si="10"/>
        <v/>
      </c>
      <c r="M194" s="63" t="str">
        <f t="shared" si="11"/>
        <v/>
      </c>
    </row>
    <row r="195" spans="1:13" ht="12.75" customHeight="1" x14ac:dyDescent="0.2">
      <c r="A195" s="47" t="s">
        <v>2013</v>
      </c>
      <c r="B195" s="47" t="s">
        <v>2014</v>
      </c>
      <c r="C195" s="76">
        <v>0</v>
      </c>
      <c r="D195" s="76">
        <v>1.3834800000000001E-3</v>
      </c>
      <c r="E195" s="77">
        <f t="shared" si="8"/>
        <v>-1</v>
      </c>
      <c r="F195" s="63">
        <f t="shared" si="9"/>
        <v>0</v>
      </c>
      <c r="G195" s="48">
        <v>3.6608740000000001E-2</v>
      </c>
      <c r="H195" s="48">
        <v>35.0818181818182</v>
      </c>
      <c r="I195" s="146"/>
      <c r="J195" s="76">
        <v>0</v>
      </c>
      <c r="K195" s="76">
        <v>0</v>
      </c>
      <c r="L195" s="77" t="str">
        <f t="shared" si="10"/>
        <v/>
      </c>
      <c r="M195" s="63" t="str">
        <f t="shared" si="11"/>
        <v/>
      </c>
    </row>
    <row r="196" spans="1:13" ht="12.75" customHeight="1" x14ac:dyDescent="0.2">
      <c r="A196" s="47" t="s">
        <v>1644</v>
      </c>
      <c r="B196" s="47" t="s">
        <v>1040</v>
      </c>
      <c r="C196" s="76">
        <v>0</v>
      </c>
      <c r="D196" s="76">
        <v>1.2539999999999999E-3</v>
      </c>
      <c r="E196" s="77">
        <f t="shared" si="8"/>
        <v>-1</v>
      </c>
      <c r="F196" s="63">
        <f t="shared" si="9"/>
        <v>0</v>
      </c>
      <c r="G196" s="48">
        <v>9.5298170000000001E-2</v>
      </c>
      <c r="H196" s="48">
        <v>194.61768181818201</v>
      </c>
      <c r="I196" s="146"/>
      <c r="J196" s="76">
        <v>0</v>
      </c>
      <c r="K196" s="76">
        <v>0</v>
      </c>
      <c r="L196" s="77" t="str">
        <f t="shared" si="10"/>
        <v/>
      </c>
      <c r="M196" s="63" t="str">
        <f t="shared" si="11"/>
        <v/>
      </c>
    </row>
    <row r="197" spans="1:13" ht="12.75" customHeight="1" x14ac:dyDescent="0.2">
      <c r="A197" s="47" t="s">
        <v>1189</v>
      </c>
      <c r="B197" s="47" t="s">
        <v>1029</v>
      </c>
      <c r="C197" s="76">
        <v>0</v>
      </c>
      <c r="D197" s="76">
        <v>1.11629E-3</v>
      </c>
      <c r="E197" s="77">
        <f t="shared" si="8"/>
        <v>-1</v>
      </c>
      <c r="F197" s="63">
        <f t="shared" si="9"/>
        <v>0</v>
      </c>
      <c r="G197" s="48">
        <v>1.1933019061979</v>
      </c>
      <c r="H197" s="48">
        <v>42.207363636363603</v>
      </c>
      <c r="I197" s="146"/>
      <c r="J197" s="76">
        <v>0</v>
      </c>
      <c r="K197" s="76">
        <v>0</v>
      </c>
      <c r="L197" s="77" t="str">
        <f t="shared" si="10"/>
        <v/>
      </c>
      <c r="M197" s="63" t="str">
        <f t="shared" si="11"/>
        <v/>
      </c>
    </row>
    <row r="198" spans="1:13" ht="12.75" customHeight="1" x14ac:dyDescent="0.2">
      <c r="A198" s="47" t="s">
        <v>2011</v>
      </c>
      <c r="B198" s="47" t="s">
        <v>2012</v>
      </c>
      <c r="C198" s="76">
        <v>0</v>
      </c>
      <c r="D198" s="76">
        <v>8.6450000000000003E-4</v>
      </c>
      <c r="E198" s="77">
        <f t="shared" si="8"/>
        <v>-1</v>
      </c>
      <c r="F198" s="63">
        <f t="shared" si="9"/>
        <v>0</v>
      </c>
      <c r="G198" s="48">
        <v>1.6124619999999999E-2</v>
      </c>
      <c r="H198" s="48">
        <v>34.759727272727297</v>
      </c>
      <c r="I198" s="146"/>
      <c r="J198" s="76">
        <v>0</v>
      </c>
      <c r="K198" s="76">
        <v>0</v>
      </c>
      <c r="L198" s="77" t="str">
        <f t="shared" si="10"/>
        <v/>
      </c>
      <c r="M198" s="63" t="str">
        <f t="shared" si="11"/>
        <v/>
      </c>
    </row>
    <row r="199" spans="1:13" ht="12.75" customHeight="1" x14ac:dyDescent="0.2">
      <c r="A199" s="47" t="s">
        <v>2118</v>
      </c>
      <c r="B199" s="47" t="s">
        <v>2107</v>
      </c>
      <c r="C199" s="76">
        <v>0</v>
      </c>
      <c r="D199" s="76">
        <v>4.0743000000000002E-4</v>
      </c>
      <c r="E199" s="77">
        <f t="shared" ref="E199:E248" si="12">IF(ISERROR(C199/D199-1),"",IF((C199/D199-1)&gt;10000%,"",C199/D199-1))</f>
        <v>-1</v>
      </c>
      <c r="F199" s="63">
        <f t="shared" ref="F199:F248" si="13">C199/$C$249</f>
        <v>0</v>
      </c>
      <c r="G199" s="48">
        <v>6.9656100000000006E-4</v>
      </c>
      <c r="H199" s="48">
        <v>150.01272727272701</v>
      </c>
      <c r="I199" s="146"/>
      <c r="J199" s="76">
        <v>4.0737E-4</v>
      </c>
      <c r="K199" s="76">
        <v>0</v>
      </c>
      <c r="L199" s="77" t="str">
        <f t="shared" ref="L199:L216" si="14">IF(ISERROR(J199/K199-1),"",IF((J199/K199-1)&gt;10000%,"",J199/K199-1))</f>
        <v/>
      </c>
      <c r="M199" s="63" t="str">
        <f t="shared" ref="M199:M216" si="15">IF(ISERROR(J199/C199),"",IF(J199/C199&gt;10000%,"",J199/C199))</f>
        <v/>
      </c>
    </row>
    <row r="200" spans="1:13" ht="12.75" customHeight="1" x14ac:dyDescent="0.2">
      <c r="A200" s="47" t="s">
        <v>1628</v>
      </c>
      <c r="B200" s="47" t="s">
        <v>1052</v>
      </c>
      <c r="C200" s="76">
        <v>0</v>
      </c>
      <c r="D200" s="76">
        <v>2.544E-4</v>
      </c>
      <c r="E200" s="77">
        <f t="shared" si="12"/>
        <v>-1</v>
      </c>
      <c r="F200" s="63">
        <f t="shared" si="13"/>
        <v>0</v>
      </c>
      <c r="G200" s="48">
        <v>0.33331204999999997</v>
      </c>
      <c r="H200" s="48">
        <v>159.294590909091</v>
      </c>
      <c r="I200" s="146"/>
      <c r="J200" s="76">
        <v>0</v>
      </c>
      <c r="K200" s="76">
        <v>0</v>
      </c>
      <c r="L200" s="77" t="str">
        <f t="shared" si="14"/>
        <v/>
      </c>
      <c r="M200" s="63" t="str">
        <f t="shared" si="15"/>
        <v/>
      </c>
    </row>
    <row r="201" spans="1:13" ht="12.75" customHeight="1" x14ac:dyDescent="0.2">
      <c r="A201" s="47" t="s">
        <v>1203</v>
      </c>
      <c r="B201" s="47" t="s">
        <v>1062</v>
      </c>
      <c r="C201" s="76">
        <v>0</v>
      </c>
      <c r="D201" s="76">
        <v>1.5750000000000001E-4</v>
      </c>
      <c r="E201" s="77">
        <f t="shared" si="12"/>
        <v>-1</v>
      </c>
      <c r="F201" s="63">
        <f t="shared" si="13"/>
        <v>0</v>
      </c>
      <c r="G201" s="48">
        <v>0.21783992999999999</v>
      </c>
      <c r="H201" s="48">
        <v>86.648954545454501</v>
      </c>
      <c r="I201" s="146"/>
      <c r="J201" s="76">
        <v>0</v>
      </c>
      <c r="K201" s="76">
        <v>0</v>
      </c>
      <c r="L201" s="77" t="str">
        <f t="shared" si="14"/>
        <v/>
      </c>
      <c r="M201" s="63" t="str">
        <f t="shared" si="15"/>
        <v/>
      </c>
    </row>
    <row r="202" spans="1:13" ht="12.75" customHeight="1" x14ac:dyDescent="0.2">
      <c r="A202" s="47" t="s">
        <v>1653</v>
      </c>
      <c r="B202" s="47" t="s">
        <v>1061</v>
      </c>
      <c r="C202" s="76">
        <v>0</v>
      </c>
      <c r="D202" s="76">
        <v>1.306E-5</v>
      </c>
      <c r="E202" s="77">
        <f t="shared" si="12"/>
        <v>-1</v>
      </c>
      <c r="F202" s="63">
        <f t="shared" si="13"/>
        <v>0</v>
      </c>
      <c r="G202" s="48">
        <v>0.12309344</v>
      </c>
      <c r="H202" s="48">
        <v>200.011181818182</v>
      </c>
      <c r="I202" s="146"/>
      <c r="J202" s="76">
        <v>0</v>
      </c>
      <c r="K202" s="76">
        <v>0</v>
      </c>
      <c r="L202" s="77" t="str">
        <f t="shared" si="14"/>
        <v/>
      </c>
      <c r="M202" s="63" t="str">
        <f t="shared" si="15"/>
        <v/>
      </c>
    </row>
    <row r="203" spans="1:13" ht="12.75" customHeight="1" x14ac:dyDescent="0.2">
      <c r="A203" s="47" t="s">
        <v>1502</v>
      </c>
      <c r="B203" s="47" t="s">
        <v>728</v>
      </c>
      <c r="C203" s="76">
        <v>0</v>
      </c>
      <c r="D203" s="76">
        <v>0</v>
      </c>
      <c r="E203" s="77" t="str">
        <f t="shared" si="12"/>
        <v/>
      </c>
      <c r="F203" s="63">
        <f t="shared" si="13"/>
        <v>0</v>
      </c>
      <c r="G203" s="48">
        <v>3.7795407799999996</v>
      </c>
      <c r="H203" s="48">
        <v>52.305727272727303</v>
      </c>
      <c r="I203" s="146"/>
      <c r="J203" s="76">
        <v>0</v>
      </c>
      <c r="K203" s="76">
        <v>0</v>
      </c>
      <c r="L203" s="77" t="str">
        <f t="shared" si="14"/>
        <v/>
      </c>
      <c r="M203" s="63" t="str">
        <f t="shared" si="15"/>
        <v/>
      </c>
    </row>
    <row r="204" spans="1:13" ht="12.75" customHeight="1" x14ac:dyDescent="0.2">
      <c r="A204" s="47" t="s">
        <v>1500</v>
      </c>
      <c r="B204" s="47" t="s">
        <v>726</v>
      </c>
      <c r="C204" s="76">
        <v>0</v>
      </c>
      <c r="D204" s="76">
        <v>0</v>
      </c>
      <c r="E204" s="77" t="str">
        <f t="shared" si="12"/>
        <v/>
      </c>
      <c r="F204" s="63">
        <f t="shared" si="13"/>
        <v>0</v>
      </c>
      <c r="G204" s="48">
        <v>10.409167800000001</v>
      </c>
      <c r="H204" s="48">
        <v>52.814681818181803</v>
      </c>
      <c r="I204" s="146"/>
      <c r="J204" s="76">
        <v>0</v>
      </c>
      <c r="K204" s="76">
        <v>0</v>
      </c>
      <c r="L204" s="77" t="str">
        <f t="shared" si="14"/>
        <v/>
      </c>
      <c r="M204" s="63" t="str">
        <f t="shared" si="15"/>
        <v/>
      </c>
    </row>
    <row r="205" spans="1:13" ht="12.75" customHeight="1" x14ac:dyDescent="0.2">
      <c r="A205" s="47" t="s">
        <v>1181</v>
      </c>
      <c r="B205" s="47" t="s">
        <v>1019</v>
      </c>
      <c r="C205" s="76">
        <v>0</v>
      </c>
      <c r="D205" s="76">
        <v>0</v>
      </c>
      <c r="E205" s="77" t="str">
        <f t="shared" si="12"/>
        <v/>
      </c>
      <c r="F205" s="63">
        <f t="shared" si="13"/>
        <v>0</v>
      </c>
      <c r="G205" s="48">
        <v>0</v>
      </c>
      <c r="H205" s="48"/>
      <c r="I205" s="146"/>
      <c r="J205" s="76">
        <v>0</v>
      </c>
      <c r="K205" s="76">
        <v>0</v>
      </c>
      <c r="L205" s="77" t="str">
        <f t="shared" si="14"/>
        <v/>
      </c>
      <c r="M205" s="63" t="str">
        <f t="shared" si="15"/>
        <v/>
      </c>
    </row>
    <row r="206" spans="1:13" ht="12.75" customHeight="1" x14ac:dyDescent="0.2">
      <c r="A206" s="47" t="s">
        <v>1546</v>
      </c>
      <c r="B206" s="47" t="s">
        <v>1547</v>
      </c>
      <c r="C206" s="76">
        <v>0</v>
      </c>
      <c r="D206" s="76">
        <v>0</v>
      </c>
      <c r="E206" s="77" t="str">
        <f t="shared" si="12"/>
        <v/>
      </c>
      <c r="F206" s="63">
        <f t="shared" si="13"/>
        <v>0</v>
      </c>
      <c r="G206" s="48">
        <v>2.6331798E-2</v>
      </c>
      <c r="H206" s="48">
        <v>49.998863636363602</v>
      </c>
      <c r="I206" s="146"/>
      <c r="J206" s="76">
        <v>0</v>
      </c>
      <c r="K206" s="76">
        <v>0</v>
      </c>
      <c r="L206" s="77" t="str">
        <f t="shared" si="14"/>
        <v/>
      </c>
      <c r="M206" s="63" t="str">
        <f t="shared" si="15"/>
        <v/>
      </c>
    </row>
    <row r="207" spans="1:13" ht="12.75" customHeight="1" x14ac:dyDescent="0.2">
      <c r="A207" s="47" t="s">
        <v>1223</v>
      </c>
      <c r="B207" s="47" t="s">
        <v>1083</v>
      </c>
      <c r="C207" s="76">
        <v>0</v>
      </c>
      <c r="D207" s="76">
        <v>0</v>
      </c>
      <c r="E207" s="77" t="str">
        <f t="shared" si="12"/>
        <v/>
      </c>
      <c r="F207" s="63">
        <f t="shared" si="13"/>
        <v>0</v>
      </c>
      <c r="G207" s="48">
        <v>2.5620516600000003</v>
      </c>
      <c r="H207" s="48">
        <v>49.5938181818182</v>
      </c>
      <c r="I207" s="146"/>
      <c r="J207" s="76">
        <v>0</v>
      </c>
      <c r="K207" s="76">
        <v>0</v>
      </c>
      <c r="L207" s="77" t="str">
        <f t="shared" si="14"/>
        <v/>
      </c>
      <c r="M207" s="63" t="str">
        <f t="shared" si="15"/>
        <v/>
      </c>
    </row>
    <row r="208" spans="1:13" ht="12.75" customHeight="1" x14ac:dyDescent="0.2">
      <c r="A208" s="47" t="s">
        <v>1868</v>
      </c>
      <c r="B208" s="47" t="s">
        <v>1869</v>
      </c>
      <c r="C208" s="76">
        <v>0</v>
      </c>
      <c r="D208" s="76">
        <v>0</v>
      </c>
      <c r="E208" s="77" t="str">
        <f t="shared" si="12"/>
        <v/>
      </c>
      <c r="F208" s="63">
        <f t="shared" si="13"/>
        <v>0</v>
      </c>
      <c r="G208" s="48">
        <v>0</v>
      </c>
      <c r="H208" s="48">
        <v>60.005409090909097</v>
      </c>
      <c r="I208" s="146"/>
      <c r="J208" s="76">
        <v>0</v>
      </c>
      <c r="K208" s="76">
        <v>0</v>
      </c>
      <c r="L208" s="77" t="str">
        <f t="shared" si="14"/>
        <v/>
      </c>
      <c r="M208" s="63" t="str">
        <f t="shared" si="15"/>
        <v/>
      </c>
    </row>
    <row r="209" spans="1:13" ht="12.75" customHeight="1" x14ac:dyDescent="0.2">
      <c r="A209" s="47" t="s">
        <v>1194</v>
      </c>
      <c r="B209" s="47" t="s">
        <v>1035</v>
      </c>
      <c r="C209" s="76">
        <v>0</v>
      </c>
      <c r="D209" s="76">
        <v>0</v>
      </c>
      <c r="E209" s="77" t="str">
        <f t="shared" si="12"/>
        <v/>
      </c>
      <c r="F209" s="63">
        <f t="shared" si="13"/>
        <v>0</v>
      </c>
      <c r="G209" s="48">
        <v>0.24812429999999999</v>
      </c>
      <c r="H209" s="48">
        <v>31.317</v>
      </c>
      <c r="I209" s="146"/>
      <c r="J209" s="76">
        <v>0</v>
      </c>
      <c r="K209" s="76">
        <v>0</v>
      </c>
      <c r="L209" s="77" t="str">
        <f t="shared" si="14"/>
        <v/>
      </c>
      <c r="M209" s="63" t="str">
        <f t="shared" si="15"/>
        <v/>
      </c>
    </row>
    <row r="210" spans="1:13" ht="12.75" customHeight="1" x14ac:dyDescent="0.2">
      <c r="A210" s="47" t="s">
        <v>1222</v>
      </c>
      <c r="B210" s="47" t="s">
        <v>1082</v>
      </c>
      <c r="C210" s="76">
        <v>0</v>
      </c>
      <c r="D210" s="76">
        <v>0</v>
      </c>
      <c r="E210" s="77" t="str">
        <f t="shared" si="12"/>
        <v/>
      </c>
      <c r="F210" s="63">
        <f t="shared" si="13"/>
        <v>0</v>
      </c>
      <c r="G210" s="48">
        <v>0.31852346999999998</v>
      </c>
      <c r="H210" s="48">
        <v>124.73622727272701</v>
      </c>
      <c r="I210" s="146"/>
      <c r="J210" s="76">
        <v>0</v>
      </c>
      <c r="K210" s="76">
        <v>0</v>
      </c>
      <c r="L210" s="77" t="str">
        <f t="shared" si="14"/>
        <v/>
      </c>
      <c r="M210" s="63" t="str">
        <f t="shared" si="15"/>
        <v/>
      </c>
    </row>
    <row r="211" spans="1:13" ht="12.75" customHeight="1" x14ac:dyDescent="0.2">
      <c r="A211" s="47" t="s">
        <v>1205</v>
      </c>
      <c r="B211" s="47" t="s">
        <v>1069</v>
      </c>
      <c r="C211" s="76">
        <v>0</v>
      </c>
      <c r="D211" s="76">
        <v>0</v>
      </c>
      <c r="E211" s="77" t="str">
        <f t="shared" si="12"/>
        <v/>
      </c>
      <c r="F211" s="63">
        <f t="shared" si="13"/>
        <v>0</v>
      </c>
      <c r="G211" s="48">
        <v>0.12555489</v>
      </c>
      <c r="H211" s="48">
        <v>72.172181818181798</v>
      </c>
      <c r="I211" s="146"/>
      <c r="J211" s="76">
        <v>0</v>
      </c>
      <c r="K211" s="76">
        <v>0</v>
      </c>
      <c r="L211" s="77" t="str">
        <f t="shared" si="14"/>
        <v/>
      </c>
      <c r="M211" s="63" t="str">
        <f t="shared" si="15"/>
        <v/>
      </c>
    </row>
    <row r="212" spans="1:13" ht="12.75" customHeight="1" x14ac:dyDescent="0.2">
      <c r="A212" s="47" t="s">
        <v>1960</v>
      </c>
      <c r="B212" s="47" t="s">
        <v>1961</v>
      </c>
      <c r="C212" s="76">
        <v>0</v>
      </c>
      <c r="D212" s="76">
        <v>0</v>
      </c>
      <c r="E212" s="77" t="str">
        <f t="shared" si="12"/>
        <v/>
      </c>
      <c r="F212" s="63">
        <f t="shared" si="13"/>
        <v>0</v>
      </c>
      <c r="G212" s="48">
        <v>1.0676330000000001E-3</v>
      </c>
      <c r="H212" s="48">
        <v>65.547250000000005</v>
      </c>
      <c r="I212" s="146"/>
      <c r="J212" s="76">
        <v>0</v>
      </c>
      <c r="K212" s="76">
        <v>0</v>
      </c>
      <c r="L212" s="77" t="str">
        <f t="shared" si="14"/>
        <v/>
      </c>
      <c r="M212" s="63" t="str">
        <f t="shared" si="15"/>
        <v/>
      </c>
    </row>
    <row r="213" spans="1:13" ht="12.75" customHeight="1" x14ac:dyDescent="0.2">
      <c r="A213" s="47" t="s">
        <v>1612</v>
      </c>
      <c r="B213" s="47" t="s">
        <v>1611</v>
      </c>
      <c r="C213" s="76">
        <v>0</v>
      </c>
      <c r="D213" s="76">
        <v>0</v>
      </c>
      <c r="E213" s="77" t="str">
        <f t="shared" si="12"/>
        <v/>
      </c>
      <c r="F213" s="63">
        <f t="shared" si="13"/>
        <v>0</v>
      </c>
      <c r="G213" s="48">
        <v>2.0351707852182002</v>
      </c>
      <c r="H213" s="48">
        <v>71.939315789473696</v>
      </c>
      <c r="I213" s="146"/>
      <c r="J213" s="76">
        <v>0</v>
      </c>
      <c r="K213" s="76">
        <v>0</v>
      </c>
      <c r="L213" s="77" t="str">
        <f t="shared" si="14"/>
        <v/>
      </c>
      <c r="M213" s="63" t="str">
        <f t="shared" si="15"/>
        <v/>
      </c>
    </row>
    <row r="214" spans="1:13" ht="12.75" customHeight="1" x14ac:dyDescent="0.2">
      <c r="A214" s="47" t="s">
        <v>1113</v>
      </c>
      <c r="B214" s="47" t="s">
        <v>981</v>
      </c>
      <c r="C214" s="76">
        <v>0</v>
      </c>
      <c r="D214" s="76">
        <v>0</v>
      </c>
      <c r="E214" s="77" t="str">
        <f t="shared" si="12"/>
        <v/>
      </c>
      <c r="F214" s="63">
        <f t="shared" si="13"/>
        <v>0</v>
      </c>
      <c r="G214" s="48">
        <v>0</v>
      </c>
      <c r="H214" s="48"/>
      <c r="I214" s="146"/>
      <c r="J214" s="76">
        <v>0</v>
      </c>
      <c r="K214" s="76">
        <v>0</v>
      </c>
      <c r="L214" s="77" t="str">
        <f t="shared" si="14"/>
        <v/>
      </c>
      <c r="M214" s="63" t="str">
        <f t="shared" si="15"/>
        <v/>
      </c>
    </row>
    <row r="215" spans="1:13" ht="12.75" customHeight="1" x14ac:dyDescent="0.2">
      <c r="A215" s="47" t="s">
        <v>1536</v>
      </c>
      <c r="B215" s="47" t="s">
        <v>1537</v>
      </c>
      <c r="C215" s="76">
        <v>0</v>
      </c>
      <c r="D215" s="76">
        <v>0</v>
      </c>
      <c r="E215" s="77" t="str">
        <f t="shared" si="12"/>
        <v/>
      </c>
      <c r="F215" s="63">
        <f t="shared" si="13"/>
        <v>0</v>
      </c>
      <c r="G215" s="48">
        <v>2.1455937000000001E-2</v>
      </c>
      <c r="H215" s="48">
        <v>20.007818181818202</v>
      </c>
      <c r="I215" s="146"/>
      <c r="J215" s="76">
        <v>0</v>
      </c>
      <c r="K215" s="76">
        <v>0</v>
      </c>
      <c r="L215" s="77" t="str">
        <f t="shared" si="14"/>
        <v/>
      </c>
      <c r="M215" s="63" t="str">
        <f t="shared" si="15"/>
        <v/>
      </c>
    </row>
    <row r="216" spans="1:13" ht="12.75" customHeight="1" x14ac:dyDescent="0.2">
      <c r="A216" s="47" t="s">
        <v>1616</v>
      </c>
      <c r="B216" s="47" t="s">
        <v>1615</v>
      </c>
      <c r="C216" s="76">
        <v>0</v>
      </c>
      <c r="D216" s="76">
        <v>0</v>
      </c>
      <c r="E216" s="77" t="str">
        <f t="shared" si="12"/>
        <v/>
      </c>
      <c r="F216" s="63">
        <f t="shared" si="13"/>
        <v>0</v>
      </c>
      <c r="G216" s="48">
        <v>1.9367308429350001</v>
      </c>
      <c r="H216" s="48">
        <v>42.669863636363601</v>
      </c>
      <c r="I216" s="146"/>
      <c r="J216" s="76">
        <v>0.35767705999999999</v>
      </c>
      <c r="K216" s="76">
        <v>0</v>
      </c>
      <c r="L216" s="77" t="str">
        <f t="shared" si="14"/>
        <v/>
      </c>
      <c r="M216" s="63" t="str">
        <f t="shared" si="15"/>
        <v/>
      </c>
    </row>
    <row r="217" spans="1:13" ht="12.75" customHeight="1" x14ac:dyDescent="0.2">
      <c r="A217" s="47" t="s">
        <v>2951</v>
      </c>
      <c r="B217" s="47" t="s">
        <v>2952</v>
      </c>
      <c r="C217" s="76">
        <v>0</v>
      </c>
      <c r="D217" s="76">
        <v>0</v>
      </c>
      <c r="E217" s="77" t="str">
        <f t="shared" si="12"/>
        <v/>
      </c>
      <c r="F217" s="63">
        <f t="shared" si="13"/>
        <v>0</v>
      </c>
      <c r="G217" s="48">
        <v>2.0986680000000001E-2</v>
      </c>
      <c r="H217" s="48">
        <v>160.69336363636401</v>
      </c>
      <c r="I217" s="146"/>
      <c r="J217" s="76">
        <v>0</v>
      </c>
      <c r="K217" s="76">
        <v>0</v>
      </c>
      <c r="L217" s="77"/>
      <c r="M217" s="63"/>
    </row>
    <row r="218" spans="1:13" ht="12.75" customHeight="1" x14ac:dyDescent="0.2">
      <c r="A218" s="47" t="s">
        <v>1728</v>
      </c>
      <c r="B218" s="47" t="s">
        <v>1736</v>
      </c>
      <c r="C218" s="76">
        <v>0</v>
      </c>
      <c r="D218" s="76">
        <v>0</v>
      </c>
      <c r="E218" s="77" t="str">
        <f t="shared" si="12"/>
        <v/>
      </c>
      <c r="F218" s="63">
        <f t="shared" si="13"/>
        <v>0</v>
      </c>
      <c r="G218" s="48">
        <v>3.4138722000000003E-2</v>
      </c>
      <c r="H218" s="48">
        <v>39.996772727272699</v>
      </c>
      <c r="I218" s="146"/>
      <c r="J218" s="76">
        <v>0</v>
      </c>
      <c r="K218" s="76">
        <v>0</v>
      </c>
      <c r="L218" s="77" t="str">
        <f t="shared" ref="L218:L248" si="16">IF(ISERROR(J218/K218-1),"",IF((J218/K218-1)&gt;10000%,"",J218/K218-1))</f>
        <v/>
      </c>
      <c r="M218" s="63" t="str">
        <f t="shared" ref="M218:M248" si="17">IF(ISERROR(J218/C218),"",IF(J218/C218&gt;10000%,"",J218/C218))</f>
        <v/>
      </c>
    </row>
    <row r="219" spans="1:13" ht="12.75" customHeight="1" x14ac:dyDescent="0.2">
      <c r="A219" s="47" t="s">
        <v>1766</v>
      </c>
      <c r="B219" s="47" t="s">
        <v>1765</v>
      </c>
      <c r="C219" s="76">
        <v>0</v>
      </c>
      <c r="D219" s="76">
        <v>0</v>
      </c>
      <c r="E219" s="77" t="str">
        <f t="shared" si="12"/>
        <v/>
      </c>
      <c r="F219" s="63">
        <f t="shared" si="13"/>
        <v>0</v>
      </c>
      <c r="G219" s="48">
        <v>1.8398590999999999E-2</v>
      </c>
      <c r="H219" s="48">
        <v>75.001272727272706</v>
      </c>
      <c r="I219" s="146"/>
      <c r="J219" s="76">
        <v>0</v>
      </c>
      <c r="K219" s="76">
        <v>0</v>
      </c>
      <c r="L219" s="77" t="str">
        <f t="shared" si="16"/>
        <v/>
      </c>
      <c r="M219" s="63" t="str">
        <f t="shared" si="17"/>
        <v/>
      </c>
    </row>
    <row r="220" spans="1:13" ht="12.75" customHeight="1" x14ac:dyDescent="0.2">
      <c r="A220" s="47" t="s">
        <v>2120</v>
      </c>
      <c r="B220" s="47" t="s">
        <v>2109</v>
      </c>
      <c r="C220" s="76">
        <v>0</v>
      </c>
      <c r="D220" s="76">
        <v>0</v>
      </c>
      <c r="E220" s="77" t="str">
        <f t="shared" si="12"/>
        <v/>
      </c>
      <c r="F220" s="63">
        <f t="shared" si="13"/>
        <v>0</v>
      </c>
      <c r="G220" s="48">
        <v>7.6969979999999992E-3</v>
      </c>
      <c r="H220" s="48">
        <v>40.001636363636401</v>
      </c>
      <c r="I220" s="146"/>
      <c r="J220" s="76">
        <v>0</v>
      </c>
      <c r="K220" s="76">
        <v>0</v>
      </c>
      <c r="L220" s="77" t="str">
        <f t="shared" si="16"/>
        <v/>
      </c>
      <c r="M220" s="63" t="str">
        <f t="shared" si="17"/>
        <v/>
      </c>
    </row>
    <row r="221" spans="1:13" ht="12.75" customHeight="1" x14ac:dyDescent="0.2">
      <c r="A221" s="47" t="s">
        <v>1938</v>
      </c>
      <c r="B221" s="47" t="s">
        <v>1939</v>
      </c>
      <c r="C221" s="76">
        <v>0</v>
      </c>
      <c r="D221" s="76">
        <v>0</v>
      </c>
      <c r="E221" s="77" t="str">
        <f t="shared" si="12"/>
        <v/>
      </c>
      <c r="F221" s="63">
        <f t="shared" si="13"/>
        <v>0</v>
      </c>
      <c r="G221" s="48">
        <v>7.7169709999999996E-3</v>
      </c>
      <c r="H221" s="48">
        <v>39.998909090909102</v>
      </c>
      <c r="I221" s="146"/>
      <c r="J221" s="76">
        <v>0</v>
      </c>
      <c r="K221" s="76">
        <v>0</v>
      </c>
      <c r="L221" s="77" t="str">
        <f t="shared" si="16"/>
        <v/>
      </c>
      <c r="M221" s="63" t="str">
        <f t="shared" si="17"/>
        <v/>
      </c>
    </row>
    <row r="222" spans="1:13" ht="12.75" customHeight="1" x14ac:dyDescent="0.2">
      <c r="A222" s="47" t="s">
        <v>1732</v>
      </c>
      <c r="B222" s="47" t="s">
        <v>1740</v>
      </c>
      <c r="C222" s="76">
        <v>0</v>
      </c>
      <c r="D222" s="76">
        <v>0</v>
      </c>
      <c r="E222" s="77" t="str">
        <f t="shared" si="12"/>
        <v/>
      </c>
      <c r="F222" s="63">
        <f t="shared" si="13"/>
        <v>0</v>
      </c>
      <c r="G222" s="48">
        <v>2.1087816999999998E-2</v>
      </c>
      <c r="H222" s="48">
        <v>90.009421052631595</v>
      </c>
      <c r="I222" s="146"/>
      <c r="J222" s="76">
        <v>1.6521000000000001E-2</v>
      </c>
      <c r="K222" s="76">
        <v>5.8089999999999999E-3</v>
      </c>
      <c r="L222" s="77">
        <f t="shared" si="16"/>
        <v>1.8440351179204684</v>
      </c>
      <c r="M222" s="63" t="str">
        <f t="shared" si="17"/>
        <v/>
      </c>
    </row>
    <row r="223" spans="1:13" ht="12.75" customHeight="1" x14ac:dyDescent="0.2">
      <c r="A223" s="47" t="s">
        <v>1956</v>
      </c>
      <c r="B223" s="47" t="s">
        <v>1957</v>
      </c>
      <c r="C223" s="76">
        <v>0</v>
      </c>
      <c r="D223" s="76">
        <v>0</v>
      </c>
      <c r="E223" s="77" t="str">
        <f t="shared" si="12"/>
        <v/>
      </c>
      <c r="F223" s="63">
        <f t="shared" si="13"/>
        <v>0</v>
      </c>
      <c r="G223" s="48">
        <v>3.4382179999999998E-3</v>
      </c>
      <c r="H223" s="48">
        <v>196.20609090909099</v>
      </c>
      <c r="I223" s="146"/>
      <c r="J223" s="76">
        <v>0</v>
      </c>
      <c r="K223" s="76">
        <v>0</v>
      </c>
      <c r="L223" s="77" t="str">
        <f t="shared" si="16"/>
        <v/>
      </c>
      <c r="M223" s="63" t="str">
        <f t="shared" si="17"/>
        <v/>
      </c>
    </row>
    <row r="224" spans="1:13" ht="12.75" customHeight="1" x14ac:dyDescent="0.2">
      <c r="A224" s="47" t="s">
        <v>1208</v>
      </c>
      <c r="B224" s="47" t="s">
        <v>1072</v>
      </c>
      <c r="C224" s="76">
        <v>0</v>
      </c>
      <c r="D224" s="76">
        <v>0</v>
      </c>
      <c r="E224" s="77" t="str">
        <f t="shared" si="12"/>
        <v/>
      </c>
      <c r="F224" s="63">
        <f t="shared" si="13"/>
        <v>0</v>
      </c>
      <c r="G224" s="48">
        <v>3.0307307576000002</v>
      </c>
      <c r="H224" s="48">
        <v>219.60013636363601</v>
      </c>
      <c r="I224" s="146"/>
      <c r="J224" s="76">
        <v>0</v>
      </c>
      <c r="K224" s="76">
        <v>0</v>
      </c>
      <c r="L224" s="77" t="str">
        <f t="shared" si="16"/>
        <v/>
      </c>
      <c r="M224" s="63" t="str">
        <f t="shared" si="17"/>
        <v/>
      </c>
    </row>
    <row r="225" spans="1:13" ht="12.75" customHeight="1" x14ac:dyDescent="0.2">
      <c r="A225" s="47" t="s">
        <v>1213</v>
      </c>
      <c r="B225" s="47" t="s">
        <v>1077</v>
      </c>
      <c r="C225" s="76">
        <v>0</v>
      </c>
      <c r="D225" s="76">
        <v>0</v>
      </c>
      <c r="E225" s="77" t="str">
        <f t="shared" si="12"/>
        <v/>
      </c>
      <c r="F225" s="63">
        <f t="shared" si="13"/>
        <v>0</v>
      </c>
      <c r="G225" s="48">
        <v>4.0511024424000004</v>
      </c>
      <c r="H225" s="48">
        <v>258.69081818181797</v>
      </c>
      <c r="I225" s="146"/>
      <c r="J225" s="76">
        <v>0</v>
      </c>
      <c r="K225" s="76">
        <v>0</v>
      </c>
      <c r="L225" s="77" t="str">
        <f t="shared" si="16"/>
        <v/>
      </c>
      <c r="M225" s="63" t="str">
        <f t="shared" si="17"/>
        <v/>
      </c>
    </row>
    <row r="226" spans="1:13" ht="12.75" customHeight="1" x14ac:dyDescent="0.2">
      <c r="A226" s="47" t="s">
        <v>1218</v>
      </c>
      <c r="B226" s="47" t="s">
        <v>1078</v>
      </c>
      <c r="C226" s="76">
        <v>0</v>
      </c>
      <c r="D226" s="76">
        <v>0</v>
      </c>
      <c r="E226" s="77" t="str">
        <f t="shared" si="12"/>
        <v/>
      </c>
      <c r="F226" s="63">
        <f t="shared" si="13"/>
        <v>0</v>
      </c>
      <c r="G226" s="48">
        <v>3.4303988628000002</v>
      </c>
      <c r="H226" s="48">
        <v>216.805318181818</v>
      </c>
      <c r="I226" s="146"/>
      <c r="J226" s="76">
        <v>0</v>
      </c>
      <c r="K226" s="76">
        <v>0</v>
      </c>
      <c r="L226" s="77" t="str">
        <f t="shared" si="16"/>
        <v/>
      </c>
      <c r="M226" s="63" t="str">
        <f t="shared" si="17"/>
        <v/>
      </c>
    </row>
    <row r="227" spans="1:13" ht="12.75" customHeight="1" x14ac:dyDescent="0.2">
      <c r="A227" s="47" t="s">
        <v>2114</v>
      </c>
      <c r="B227" s="47" t="s">
        <v>2103</v>
      </c>
      <c r="C227" s="76">
        <v>0</v>
      </c>
      <c r="D227" s="76">
        <v>0</v>
      </c>
      <c r="E227" s="77" t="str">
        <f t="shared" si="12"/>
        <v/>
      </c>
      <c r="F227" s="63">
        <f t="shared" si="13"/>
        <v>0</v>
      </c>
      <c r="G227" s="48">
        <v>0</v>
      </c>
      <c r="H227" s="48">
        <v>100.003590909091</v>
      </c>
      <c r="I227" s="146"/>
      <c r="J227" s="76">
        <v>0</v>
      </c>
      <c r="K227" s="76">
        <v>0</v>
      </c>
      <c r="L227" s="77" t="str">
        <f t="shared" si="16"/>
        <v/>
      </c>
      <c r="M227" s="63" t="str">
        <f t="shared" si="17"/>
        <v/>
      </c>
    </row>
    <row r="228" spans="1:13" ht="12.75" customHeight="1" x14ac:dyDescent="0.2">
      <c r="A228" s="47" t="s">
        <v>1894</v>
      </c>
      <c r="B228" s="47" t="s">
        <v>1895</v>
      </c>
      <c r="C228" s="76">
        <v>0</v>
      </c>
      <c r="D228" s="76">
        <v>0</v>
      </c>
      <c r="E228" s="77" t="str">
        <f t="shared" si="12"/>
        <v/>
      </c>
      <c r="F228" s="63">
        <f t="shared" si="13"/>
        <v>0</v>
      </c>
      <c r="G228" s="48">
        <v>6.1209983000000003E-2</v>
      </c>
      <c r="H228" s="48">
        <v>80.010545454545493</v>
      </c>
      <c r="I228" s="146"/>
      <c r="J228" s="76">
        <v>0</v>
      </c>
      <c r="K228" s="76">
        <v>0</v>
      </c>
      <c r="L228" s="77" t="str">
        <f t="shared" si="16"/>
        <v/>
      </c>
      <c r="M228" s="63" t="str">
        <f t="shared" si="17"/>
        <v/>
      </c>
    </row>
    <row r="229" spans="1:13" ht="12.75" customHeight="1" x14ac:dyDescent="0.2">
      <c r="A229" s="47" t="s">
        <v>2117</v>
      </c>
      <c r="B229" s="47" t="s">
        <v>2106</v>
      </c>
      <c r="C229" s="76">
        <v>0</v>
      </c>
      <c r="D229" s="76">
        <v>0</v>
      </c>
      <c r="E229" s="77" t="str">
        <f t="shared" si="12"/>
        <v/>
      </c>
      <c r="F229" s="63">
        <f t="shared" si="13"/>
        <v>0</v>
      </c>
      <c r="G229" s="48">
        <v>2.3307379999999997E-3</v>
      </c>
      <c r="H229" s="48">
        <v>75.003636363636403</v>
      </c>
      <c r="I229" s="146"/>
      <c r="J229" s="76">
        <v>0</v>
      </c>
      <c r="K229" s="76">
        <v>0</v>
      </c>
      <c r="L229" s="77" t="str">
        <f t="shared" si="16"/>
        <v/>
      </c>
      <c r="M229" s="63" t="str">
        <f t="shared" si="17"/>
        <v/>
      </c>
    </row>
    <row r="230" spans="1:13" ht="12.75" customHeight="1" x14ac:dyDescent="0.2">
      <c r="A230" s="47" t="s">
        <v>1219</v>
      </c>
      <c r="B230" s="47" t="s">
        <v>1079</v>
      </c>
      <c r="C230" s="76">
        <v>0</v>
      </c>
      <c r="D230" s="76">
        <v>0</v>
      </c>
      <c r="E230" s="77" t="str">
        <f t="shared" si="12"/>
        <v/>
      </c>
      <c r="F230" s="63">
        <f t="shared" si="13"/>
        <v>0</v>
      </c>
      <c r="G230" s="48">
        <v>3.9373449868999999</v>
      </c>
      <c r="H230" s="48">
        <v>181.24940909090901</v>
      </c>
      <c r="I230" s="146"/>
      <c r="J230" s="76">
        <v>0</v>
      </c>
      <c r="K230" s="76">
        <v>0</v>
      </c>
      <c r="L230" s="77" t="str">
        <f t="shared" si="16"/>
        <v/>
      </c>
      <c r="M230" s="63" t="str">
        <f t="shared" si="17"/>
        <v/>
      </c>
    </row>
    <row r="231" spans="1:13" ht="12.75" customHeight="1" x14ac:dyDescent="0.2">
      <c r="A231" s="47" t="s">
        <v>2033</v>
      </c>
      <c r="B231" s="47" t="s">
        <v>2034</v>
      </c>
      <c r="C231" s="76">
        <v>0</v>
      </c>
      <c r="D231" s="76">
        <v>0</v>
      </c>
      <c r="E231" s="77" t="str">
        <f t="shared" si="12"/>
        <v/>
      </c>
      <c r="F231" s="63">
        <f t="shared" si="13"/>
        <v>0</v>
      </c>
      <c r="G231" s="48">
        <v>0.20266179999999998</v>
      </c>
      <c r="H231" s="48">
        <v>109.410181818182</v>
      </c>
      <c r="I231" s="146"/>
      <c r="J231" s="76">
        <v>0</v>
      </c>
      <c r="K231" s="76">
        <v>0</v>
      </c>
      <c r="L231" s="77" t="str">
        <f t="shared" si="16"/>
        <v/>
      </c>
      <c r="M231" s="63" t="str">
        <f t="shared" si="17"/>
        <v/>
      </c>
    </row>
    <row r="232" spans="1:13" ht="12.75" customHeight="1" x14ac:dyDescent="0.2">
      <c r="A232" s="47" t="s">
        <v>1225</v>
      </c>
      <c r="B232" s="47" t="s">
        <v>1085</v>
      </c>
      <c r="C232" s="76">
        <v>0</v>
      </c>
      <c r="D232" s="76">
        <v>0</v>
      </c>
      <c r="E232" s="77" t="str">
        <f t="shared" si="12"/>
        <v/>
      </c>
      <c r="F232" s="63">
        <f t="shared" si="13"/>
        <v>0</v>
      </c>
      <c r="G232" s="48">
        <v>4.7375649999999998E-2</v>
      </c>
      <c r="H232" s="48">
        <v>90.7232272727273</v>
      </c>
      <c r="I232" s="146"/>
      <c r="J232" s="76">
        <v>0</v>
      </c>
      <c r="K232" s="76">
        <v>0</v>
      </c>
      <c r="L232" s="77" t="str">
        <f t="shared" si="16"/>
        <v/>
      </c>
      <c r="M232" s="63" t="str">
        <f t="shared" si="17"/>
        <v/>
      </c>
    </row>
    <row r="233" spans="1:13" ht="12.75" customHeight="1" x14ac:dyDescent="0.2">
      <c r="A233" s="47" t="s">
        <v>1940</v>
      </c>
      <c r="B233" s="47" t="s">
        <v>1941</v>
      </c>
      <c r="C233" s="76">
        <v>0</v>
      </c>
      <c r="D233" s="76">
        <v>0</v>
      </c>
      <c r="E233" s="77" t="str">
        <f t="shared" si="12"/>
        <v/>
      </c>
      <c r="F233" s="63">
        <f t="shared" si="13"/>
        <v>0</v>
      </c>
      <c r="G233" s="48">
        <v>0</v>
      </c>
      <c r="H233" s="48">
        <v>60.002227272727303</v>
      </c>
      <c r="I233" s="146"/>
      <c r="J233" s="76">
        <v>0</v>
      </c>
      <c r="K233" s="76">
        <v>0</v>
      </c>
      <c r="L233" s="77" t="str">
        <f t="shared" si="16"/>
        <v/>
      </c>
      <c r="M233" s="63" t="str">
        <f t="shared" si="17"/>
        <v/>
      </c>
    </row>
    <row r="234" spans="1:13" ht="12.75" customHeight="1" x14ac:dyDescent="0.2">
      <c r="A234" s="47" t="s">
        <v>1948</v>
      </c>
      <c r="B234" s="47" t="s">
        <v>1949</v>
      </c>
      <c r="C234" s="76">
        <v>0</v>
      </c>
      <c r="D234" s="76">
        <v>0</v>
      </c>
      <c r="E234" s="77" t="str">
        <f t="shared" si="12"/>
        <v/>
      </c>
      <c r="F234" s="63">
        <f t="shared" si="13"/>
        <v>0</v>
      </c>
      <c r="G234" s="48">
        <v>0</v>
      </c>
      <c r="H234" s="48">
        <v>60.001818181818201</v>
      </c>
      <c r="I234" s="146"/>
      <c r="J234" s="76">
        <v>0</v>
      </c>
      <c r="K234" s="76">
        <v>0</v>
      </c>
      <c r="L234" s="77" t="str">
        <f t="shared" si="16"/>
        <v/>
      </c>
      <c r="M234" s="63" t="str">
        <f t="shared" si="17"/>
        <v/>
      </c>
    </row>
    <row r="235" spans="1:13" ht="12.75" customHeight="1" x14ac:dyDescent="0.2">
      <c r="A235" s="47" t="s">
        <v>2111</v>
      </c>
      <c r="B235" s="47" t="s">
        <v>2100</v>
      </c>
      <c r="C235" s="76">
        <v>0</v>
      </c>
      <c r="D235" s="76">
        <v>0</v>
      </c>
      <c r="E235" s="77" t="str">
        <f t="shared" si="12"/>
        <v/>
      </c>
      <c r="F235" s="63">
        <f t="shared" si="13"/>
        <v>0</v>
      </c>
      <c r="G235" s="48">
        <v>2.6606937000000001E-2</v>
      </c>
      <c r="H235" s="48">
        <v>49.988863636363597</v>
      </c>
      <c r="I235" s="146"/>
      <c r="J235" s="76">
        <v>0</v>
      </c>
      <c r="K235" s="76">
        <v>0</v>
      </c>
      <c r="L235" s="77" t="str">
        <f t="shared" si="16"/>
        <v/>
      </c>
      <c r="M235" s="63" t="str">
        <f t="shared" si="17"/>
        <v/>
      </c>
    </row>
    <row r="236" spans="1:13" ht="12.75" customHeight="1" x14ac:dyDescent="0.2">
      <c r="A236" s="47" t="s">
        <v>1221</v>
      </c>
      <c r="B236" s="47" t="s">
        <v>1081</v>
      </c>
      <c r="C236" s="76">
        <v>0</v>
      </c>
      <c r="D236" s="76">
        <v>0</v>
      </c>
      <c r="E236" s="77" t="str">
        <f t="shared" si="12"/>
        <v/>
      </c>
      <c r="F236" s="63">
        <f t="shared" si="13"/>
        <v>0</v>
      </c>
      <c r="G236" s="48">
        <v>0.14639853</v>
      </c>
      <c r="H236" s="48">
        <v>55.521818181818198</v>
      </c>
      <c r="I236" s="146"/>
      <c r="J236" s="76">
        <v>0</v>
      </c>
      <c r="K236" s="76">
        <v>0</v>
      </c>
      <c r="L236" s="77" t="str">
        <f t="shared" si="16"/>
        <v/>
      </c>
      <c r="M236" s="63" t="str">
        <f t="shared" si="17"/>
        <v/>
      </c>
    </row>
    <row r="237" spans="1:13" ht="12.75" customHeight="1" x14ac:dyDescent="0.2">
      <c r="A237" s="47" t="s">
        <v>1731</v>
      </c>
      <c r="B237" s="47" t="s">
        <v>1739</v>
      </c>
      <c r="C237" s="76">
        <v>0</v>
      </c>
      <c r="D237" s="76">
        <v>0</v>
      </c>
      <c r="E237" s="77" t="str">
        <f t="shared" si="12"/>
        <v/>
      </c>
      <c r="F237" s="63">
        <f t="shared" si="13"/>
        <v>0</v>
      </c>
      <c r="G237" s="48">
        <v>0</v>
      </c>
      <c r="H237" s="48">
        <v>44.992863636363602</v>
      </c>
      <c r="I237" s="146"/>
      <c r="J237" s="76">
        <v>0</v>
      </c>
      <c r="K237" s="76">
        <v>0</v>
      </c>
      <c r="L237" s="77" t="str">
        <f t="shared" si="16"/>
        <v/>
      </c>
      <c r="M237" s="63" t="str">
        <f t="shared" si="17"/>
        <v/>
      </c>
    </row>
    <row r="238" spans="1:13" ht="12.75" customHeight="1" x14ac:dyDescent="0.2">
      <c r="A238" s="47" t="s">
        <v>2122</v>
      </c>
      <c r="B238" s="47" t="s">
        <v>2110</v>
      </c>
      <c r="C238" s="76">
        <v>0</v>
      </c>
      <c r="D238" s="76">
        <v>0</v>
      </c>
      <c r="E238" s="77" t="str">
        <f t="shared" si="12"/>
        <v/>
      </c>
      <c r="F238" s="63">
        <f t="shared" si="13"/>
        <v>0</v>
      </c>
      <c r="G238" s="48">
        <v>0</v>
      </c>
      <c r="H238" s="48">
        <v>39.994500000000002</v>
      </c>
      <c r="I238" s="146"/>
      <c r="J238" s="76">
        <v>0</v>
      </c>
      <c r="K238" s="76">
        <v>0</v>
      </c>
      <c r="L238" s="77" t="str">
        <f t="shared" si="16"/>
        <v/>
      </c>
      <c r="M238" s="63" t="str">
        <f t="shared" si="17"/>
        <v/>
      </c>
    </row>
    <row r="239" spans="1:13" ht="12.75" customHeight="1" x14ac:dyDescent="0.2">
      <c r="A239" s="47" t="s">
        <v>1882</v>
      </c>
      <c r="B239" s="47" t="s">
        <v>1883</v>
      </c>
      <c r="C239" s="76">
        <v>0</v>
      </c>
      <c r="D239" s="76">
        <v>0</v>
      </c>
      <c r="E239" s="77" t="str">
        <f t="shared" si="12"/>
        <v/>
      </c>
      <c r="F239" s="63">
        <f t="shared" si="13"/>
        <v>0</v>
      </c>
      <c r="G239" s="48">
        <v>0.16229856400000001</v>
      </c>
      <c r="H239" s="48">
        <v>39.9955</v>
      </c>
      <c r="I239" s="146"/>
      <c r="J239" s="76">
        <v>0</v>
      </c>
      <c r="K239" s="76">
        <v>0</v>
      </c>
      <c r="L239" s="77" t="str">
        <f t="shared" si="16"/>
        <v/>
      </c>
      <c r="M239" s="63" t="str">
        <f t="shared" si="17"/>
        <v/>
      </c>
    </row>
    <row r="240" spans="1:13" ht="12.75" customHeight="1" x14ac:dyDescent="0.2">
      <c r="A240" s="47" t="s">
        <v>1890</v>
      </c>
      <c r="B240" s="47" t="s">
        <v>1891</v>
      </c>
      <c r="C240" s="76">
        <v>0</v>
      </c>
      <c r="D240" s="76">
        <v>0</v>
      </c>
      <c r="E240" s="77" t="str">
        <f t="shared" si="12"/>
        <v/>
      </c>
      <c r="F240" s="63">
        <f t="shared" si="13"/>
        <v>0</v>
      </c>
      <c r="G240" s="48">
        <v>2.135671E-3</v>
      </c>
      <c r="H240" s="48">
        <v>39.996454545454498</v>
      </c>
      <c r="I240" s="146"/>
      <c r="J240" s="76">
        <v>0</v>
      </c>
      <c r="K240" s="76">
        <v>0</v>
      </c>
      <c r="L240" s="77" t="str">
        <f t="shared" si="16"/>
        <v/>
      </c>
      <c r="M240" s="63" t="str">
        <f t="shared" si="17"/>
        <v/>
      </c>
    </row>
    <row r="241" spans="1:13" ht="12.75" customHeight="1" x14ac:dyDescent="0.2">
      <c r="A241" s="47" t="s">
        <v>1508</v>
      </c>
      <c r="B241" s="47" t="s">
        <v>734</v>
      </c>
      <c r="C241" s="76">
        <v>0</v>
      </c>
      <c r="D241" s="76">
        <v>0</v>
      </c>
      <c r="E241" s="77" t="str">
        <f t="shared" si="12"/>
        <v/>
      </c>
      <c r="F241" s="63">
        <f t="shared" si="13"/>
        <v>0</v>
      </c>
      <c r="G241" s="48">
        <v>8.6470866299999987</v>
      </c>
      <c r="H241" s="48">
        <v>35.855045454545497</v>
      </c>
      <c r="I241" s="146"/>
      <c r="J241" s="76">
        <v>0</v>
      </c>
      <c r="K241" s="76">
        <v>0</v>
      </c>
      <c r="L241" s="77" t="str">
        <f t="shared" si="16"/>
        <v/>
      </c>
      <c r="M241" s="63" t="str">
        <f t="shared" si="17"/>
        <v/>
      </c>
    </row>
    <row r="242" spans="1:13" ht="12.75" customHeight="1" x14ac:dyDescent="0.2">
      <c r="A242" s="47" t="s">
        <v>1544</v>
      </c>
      <c r="B242" s="47" t="s">
        <v>1545</v>
      </c>
      <c r="C242" s="76">
        <v>0</v>
      </c>
      <c r="D242" s="76">
        <v>0</v>
      </c>
      <c r="E242" s="77" t="str">
        <f t="shared" si="12"/>
        <v/>
      </c>
      <c r="F242" s="63">
        <f t="shared" si="13"/>
        <v>0</v>
      </c>
      <c r="G242" s="48">
        <v>3.443256E-3</v>
      </c>
      <c r="H242" s="48">
        <v>24.993863636363599</v>
      </c>
      <c r="I242" s="146"/>
      <c r="J242" s="76">
        <v>0</v>
      </c>
      <c r="K242" s="76">
        <v>0</v>
      </c>
      <c r="L242" s="77" t="str">
        <f t="shared" si="16"/>
        <v/>
      </c>
      <c r="M242" s="63" t="str">
        <f t="shared" si="17"/>
        <v/>
      </c>
    </row>
    <row r="243" spans="1:13" ht="12.75" customHeight="1" x14ac:dyDescent="0.2">
      <c r="A243" s="47" t="s">
        <v>1727</v>
      </c>
      <c r="B243" s="47" t="s">
        <v>1735</v>
      </c>
      <c r="C243" s="76">
        <v>0</v>
      </c>
      <c r="D243" s="76">
        <v>0</v>
      </c>
      <c r="E243" s="77" t="str">
        <f t="shared" si="12"/>
        <v/>
      </c>
      <c r="F243" s="63">
        <f t="shared" si="13"/>
        <v>0</v>
      </c>
      <c r="G243" s="48">
        <v>0</v>
      </c>
      <c r="H243" s="48">
        <v>19.9955909090909</v>
      </c>
      <c r="I243" s="146"/>
      <c r="J243" s="76">
        <v>0</v>
      </c>
      <c r="K243" s="76">
        <v>0</v>
      </c>
      <c r="L243" s="77" t="str">
        <f t="shared" si="16"/>
        <v/>
      </c>
      <c r="M243" s="63" t="str">
        <f t="shared" si="17"/>
        <v/>
      </c>
    </row>
    <row r="244" spans="1:13" ht="12.75" customHeight="1" x14ac:dyDescent="0.2">
      <c r="A244" s="47" t="s">
        <v>1888</v>
      </c>
      <c r="B244" s="47" t="s">
        <v>1889</v>
      </c>
      <c r="C244" s="76">
        <v>0</v>
      </c>
      <c r="D244" s="76">
        <v>0</v>
      </c>
      <c r="E244" s="77" t="str">
        <f t="shared" si="12"/>
        <v/>
      </c>
      <c r="F244" s="63">
        <f t="shared" si="13"/>
        <v>0</v>
      </c>
      <c r="G244" s="48">
        <v>3.9241720000000001E-3</v>
      </c>
      <c r="H244" s="48">
        <v>20.0059090909091</v>
      </c>
      <c r="I244" s="146"/>
      <c r="J244" s="76">
        <v>0</v>
      </c>
      <c r="K244" s="76">
        <v>0</v>
      </c>
      <c r="L244" s="77" t="str">
        <f t="shared" si="16"/>
        <v/>
      </c>
      <c r="M244" s="63" t="str">
        <f t="shared" si="17"/>
        <v/>
      </c>
    </row>
    <row r="245" spans="1:13" ht="12.75" customHeight="1" x14ac:dyDescent="0.2">
      <c r="A245" s="47" t="s">
        <v>1944</v>
      </c>
      <c r="B245" s="47" t="s">
        <v>1945</v>
      </c>
      <c r="C245" s="76">
        <v>0</v>
      </c>
      <c r="D245" s="76">
        <v>0</v>
      </c>
      <c r="E245" s="77" t="str">
        <f t="shared" si="12"/>
        <v/>
      </c>
      <c r="F245" s="63">
        <f t="shared" si="13"/>
        <v>0</v>
      </c>
      <c r="G245" s="48">
        <v>0</v>
      </c>
      <c r="H245" s="48">
        <v>19.996090909090899</v>
      </c>
      <c r="I245" s="146"/>
      <c r="J245" s="76">
        <v>0</v>
      </c>
      <c r="K245" s="76">
        <v>0</v>
      </c>
      <c r="L245" s="77" t="str">
        <f t="shared" si="16"/>
        <v/>
      </c>
      <c r="M245" s="63" t="str">
        <f t="shared" si="17"/>
        <v/>
      </c>
    </row>
    <row r="246" spans="1:13" ht="12.75" customHeight="1" x14ac:dyDescent="0.2">
      <c r="A246" s="47" t="s">
        <v>2121</v>
      </c>
      <c r="B246" s="47" t="s">
        <v>2099</v>
      </c>
      <c r="C246" s="76">
        <v>0</v>
      </c>
      <c r="D246" s="76">
        <v>0</v>
      </c>
      <c r="E246" s="77" t="str">
        <f t="shared" si="12"/>
        <v/>
      </c>
      <c r="F246" s="63">
        <f t="shared" si="13"/>
        <v>0</v>
      </c>
      <c r="G246" s="48">
        <v>0</v>
      </c>
      <c r="H246" s="48">
        <v>19.988681818181799</v>
      </c>
      <c r="I246" s="146"/>
      <c r="J246" s="76">
        <v>0</v>
      </c>
      <c r="K246" s="76">
        <v>0</v>
      </c>
      <c r="L246" s="77" t="str">
        <f t="shared" si="16"/>
        <v/>
      </c>
      <c r="M246" s="63" t="str">
        <f t="shared" si="17"/>
        <v/>
      </c>
    </row>
    <row r="247" spans="1:13" ht="12.75" customHeight="1" x14ac:dyDescent="0.2">
      <c r="A247" s="47" t="s">
        <v>1509</v>
      </c>
      <c r="B247" s="47" t="s">
        <v>735</v>
      </c>
      <c r="C247" s="76">
        <v>0</v>
      </c>
      <c r="D247" s="76">
        <v>0</v>
      </c>
      <c r="E247" s="77" t="str">
        <f t="shared" si="12"/>
        <v/>
      </c>
      <c r="F247" s="63">
        <f t="shared" si="13"/>
        <v>0</v>
      </c>
      <c r="G247" s="48">
        <v>3.0586836499999999</v>
      </c>
      <c r="H247" s="48">
        <v>48.197285714285698</v>
      </c>
      <c r="I247" s="146"/>
      <c r="J247" s="76">
        <v>0</v>
      </c>
      <c r="K247" s="76">
        <v>0</v>
      </c>
      <c r="L247" s="77" t="str">
        <f t="shared" si="16"/>
        <v/>
      </c>
      <c r="M247" s="63" t="str">
        <f t="shared" si="17"/>
        <v/>
      </c>
    </row>
    <row r="248" spans="1:13" ht="12.75" customHeight="1" x14ac:dyDescent="0.2">
      <c r="A248" s="47" t="s">
        <v>1964</v>
      </c>
      <c r="B248" s="47" t="s">
        <v>1965</v>
      </c>
      <c r="C248" s="76">
        <v>0</v>
      </c>
      <c r="D248" s="76">
        <v>0</v>
      </c>
      <c r="E248" s="77" t="str">
        <f t="shared" si="12"/>
        <v/>
      </c>
      <c r="F248" s="63">
        <f t="shared" si="13"/>
        <v>0</v>
      </c>
      <c r="G248" s="48">
        <v>0</v>
      </c>
      <c r="H248" s="48">
        <v>197.06238888888899</v>
      </c>
      <c r="I248" s="146"/>
      <c r="J248" s="76">
        <v>0</v>
      </c>
      <c r="K248" s="76">
        <v>0</v>
      </c>
      <c r="L248" s="77" t="str">
        <f t="shared" si="16"/>
        <v/>
      </c>
      <c r="M248" s="63" t="str">
        <f t="shared" si="17"/>
        <v/>
      </c>
    </row>
    <row r="249" spans="1:13" x14ac:dyDescent="0.2">
      <c r="A249" s="9"/>
      <c r="B249" s="74">
        <f>COUNTA(C7:C248)</f>
        <v>242</v>
      </c>
      <c r="C249" s="88">
        <f>SUM(C7:C248)</f>
        <v>313.95314501000064</v>
      </c>
      <c r="D249" s="66">
        <f>SUM(D7:D248)</f>
        <v>274.26178257899971</v>
      </c>
      <c r="E249" s="75">
        <f>IF(ISERROR(C249/D249-1),"",((C249/D249-1)))</f>
        <v>0.14472071922586593</v>
      </c>
      <c r="F249" s="89">
        <f>SUM(F7:F248)</f>
        <v>0.99999999999999734</v>
      </c>
      <c r="G249" s="90">
        <f>SUM(G7:G248)</f>
        <v>14296.80219456518</v>
      </c>
      <c r="H249" s="118"/>
      <c r="I249" s="151"/>
      <c r="J249" s="88">
        <f>SUM(J7:J248)</f>
        <v>504.25947055682468</v>
      </c>
      <c r="K249" s="66">
        <f>SUM(K7:K248)</f>
        <v>599.46772435233527</v>
      </c>
      <c r="L249" s="75">
        <f>IF(ISERROR(J249/K249-1),"",((J249/K249-1)))</f>
        <v>-0.15882131752526552</v>
      </c>
      <c r="M249" s="52">
        <f>IF(ISERROR(J249/C249),"",(J249/C249))</f>
        <v>1.6061615517205985</v>
      </c>
    </row>
    <row r="250" spans="1:13" x14ac:dyDescent="0.2">
      <c r="A250" s="10"/>
      <c r="B250" s="10"/>
      <c r="C250" s="91"/>
      <c r="D250" s="91"/>
      <c r="E250" s="92"/>
      <c r="F250" s="53"/>
      <c r="G250" s="18"/>
      <c r="H250" s="8"/>
      <c r="J250" s="91"/>
      <c r="K250" s="91"/>
      <c r="L250" s="92"/>
    </row>
    <row r="251" spans="1:13" x14ac:dyDescent="0.2">
      <c r="A251" s="55" t="s">
        <v>439</v>
      </c>
      <c r="B251" s="10"/>
      <c r="C251" s="91"/>
      <c r="D251" s="91"/>
      <c r="E251" s="92"/>
      <c r="F251" s="18"/>
      <c r="G251" s="18"/>
      <c r="H251" s="8"/>
      <c r="J251" s="91"/>
      <c r="K251" s="91"/>
      <c r="L251" s="92"/>
    </row>
    <row r="252" spans="1:13" x14ac:dyDescent="0.2">
      <c r="A252" s="70" t="s">
        <v>2919</v>
      </c>
      <c r="B252" s="10"/>
      <c r="C252" s="91"/>
      <c r="D252" s="91"/>
      <c r="E252" s="92"/>
      <c r="F252" s="18"/>
      <c r="G252" s="18"/>
      <c r="H252" s="8"/>
      <c r="J252" s="91"/>
      <c r="K252" s="91"/>
      <c r="L252" s="92"/>
    </row>
    <row r="253" spans="1:13" x14ac:dyDescent="0.2">
      <c r="A253" s="10"/>
      <c r="B253" s="10"/>
      <c r="C253" s="91"/>
      <c r="D253" s="91"/>
      <c r="E253" s="92"/>
      <c r="F253" s="18"/>
      <c r="G253" s="18"/>
      <c r="H253" s="8"/>
      <c r="J253" s="91"/>
      <c r="K253" s="91"/>
      <c r="L253" s="92"/>
    </row>
    <row r="254" spans="1:13" x14ac:dyDescent="0.2">
      <c r="A254" s="12" t="s">
        <v>88</v>
      </c>
      <c r="B254" s="10"/>
      <c r="C254" s="91"/>
      <c r="D254" s="91"/>
      <c r="E254" s="92"/>
      <c r="F254" s="12"/>
      <c r="G254" s="18"/>
      <c r="H254" s="8"/>
      <c r="J254" s="91"/>
      <c r="K254" s="91"/>
      <c r="L254" s="92"/>
    </row>
    <row r="255" spans="1:13" x14ac:dyDescent="0.2">
      <c r="B255" s="10"/>
      <c r="C255" s="91"/>
      <c r="D255" s="91"/>
      <c r="E255" s="92"/>
      <c r="F255" s="12"/>
      <c r="G255" s="18"/>
      <c r="H255" s="8"/>
      <c r="J255" s="91"/>
      <c r="K255" s="91"/>
      <c r="L255" s="92"/>
    </row>
    <row r="256" spans="1:13" x14ac:dyDescent="0.2">
      <c r="B256" s="10"/>
      <c r="C256" s="91"/>
      <c r="D256" s="91"/>
      <c r="E256" s="92"/>
      <c r="F256" s="12"/>
      <c r="G256" s="18"/>
      <c r="H256" s="8"/>
      <c r="J256" s="91"/>
      <c r="K256" s="91"/>
      <c r="L256" s="92"/>
    </row>
    <row r="257" spans="1:12" x14ac:dyDescent="0.2">
      <c r="A257" s="10"/>
      <c r="B257" s="10"/>
      <c r="C257" s="91"/>
      <c r="D257" s="91"/>
      <c r="E257" s="92"/>
      <c r="F257" s="12"/>
      <c r="G257" s="18"/>
      <c r="H257" s="8"/>
      <c r="J257" s="91"/>
      <c r="K257" s="91"/>
      <c r="L257" s="92"/>
    </row>
    <row r="258" spans="1:12" x14ac:dyDescent="0.2">
      <c r="A258" s="10"/>
      <c r="B258" s="10"/>
      <c r="C258" s="91"/>
      <c r="D258" s="91"/>
      <c r="E258" s="92"/>
      <c r="F258" s="12"/>
      <c r="G258" s="18"/>
      <c r="H258" s="8"/>
      <c r="J258" s="91"/>
      <c r="K258" s="91"/>
      <c r="L258" s="92"/>
    </row>
    <row r="259" spans="1:12" x14ac:dyDescent="0.2">
      <c r="A259" s="10"/>
      <c r="B259" s="10"/>
      <c r="C259" s="91"/>
      <c r="D259" s="91"/>
      <c r="E259" s="92"/>
      <c r="F259" s="12"/>
      <c r="G259" s="18"/>
      <c r="H259" s="8"/>
      <c r="J259" s="91"/>
      <c r="K259" s="91"/>
      <c r="L259" s="92"/>
    </row>
    <row r="260" spans="1:12" x14ac:dyDescent="0.2">
      <c r="A260" s="10"/>
      <c r="B260" s="10"/>
      <c r="C260" s="91"/>
      <c r="D260" s="91"/>
      <c r="E260" s="92"/>
      <c r="F260" s="12"/>
      <c r="G260" s="18"/>
      <c r="H260" s="8"/>
      <c r="J260" s="91"/>
      <c r="K260" s="91"/>
      <c r="L260" s="92"/>
    </row>
    <row r="261" spans="1:12" x14ac:dyDescent="0.2">
      <c r="A261" s="10"/>
      <c r="B261" s="10"/>
      <c r="C261" s="91"/>
      <c r="D261" s="91"/>
      <c r="E261" s="92"/>
      <c r="F261" s="12"/>
      <c r="G261" s="18"/>
      <c r="H261" s="8"/>
      <c r="J261" s="91"/>
      <c r="K261" s="91"/>
      <c r="L261" s="92"/>
    </row>
    <row r="262" spans="1:12" x14ac:dyDescent="0.2">
      <c r="C262" s="91"/>
      <c r="D262" s="91"/>
      <c r="E262" s="92"/>
      <c r="F262" s="12"/>
      <c r="G262" s="12"/>
      <c r="H262" s="8"/>
      <c r="J262" s="91"/>
      <c r="K262" s="91"/>
      <c r="L262" s="92"/>
    </row>
    <row r="263" spans="1:12" x14ac:dyDescent="0.2">
      <c r="C263" s="91"/>
      <c r="D263" s="91"/>
      <c r="E263" s="92"/>
      <c r="F263" s="12"/>
      <c r="G263" s="12"/>
      <c r="H263" s="8"/>
      <c r="J263" s="91"/>
      <c r="K263" s="91"/>
      <c r="L263" s="92"/>
    </row>
    <row r="264" spans="1:12" x14ac:dyDescent="0.2">
      <c r="C264" s="91"/>
      <c r="D264" s="91"/>
      <c r="E264" s="92"/>
      <c r="F264" s="12"/>
      <c r="G264" s="12"/>
      <c r="H264" s="8"/>
      <c r="J264" s="91"/>
      <c r="K264" s="91"/>
      <c r="L264" s="92"/>
    </row>
    <row r="265" spans="1:12" x14ac:dyDescent="0.2">
      <c r="C265" s="91"/>
      <c r="D265" s="91"/>
      <c r="E265" s="92"/>
      <c r="F265" s="12"/>
      <c r="G265" s="12"/>
      <c r="H265" s="8"/>
      <c r="J265" s="91"/>
      <c r="K265" s="91"/>
      <c r="L265" s="92"/>
    </row>
    <row r="266" spans="1:12" x14ac:dyDescent="0.2">
      <c r="C266" s="91"/>
      <c r="D266" s="91"/>
      <c r="E266" s="92"/>
      <c r="F266" s="12"/>
      <c r="G266" s="12"/>
      <c r="H266" s="8"/>
      <c r="J266" s="91"/>
      <c r="K266" s="91"/>
      <c r="L266" s="92"/>
    </row>
    <row r="267" spans="1:12" x14ac:dyDescent="0.2">
      <c r="C267" s="91"/>
      <c r="D267" s="91"/>
      <c r="E267" s="92"/>
      <c r="F267" s="12"/>
      <c r="G267" s="12"/>
      <c r="H267" s="8"/>
      <c r="J267" s="91"/>
      <c r="K267" s="91"/>
      <c r="L267" s="92"/>
    </row>
    <row r="268" spans="1:12" x14ac:dyDescent="0.2">
      <c r="C268" s="91"/>
      <c r="D268" s="91"/>
      <c r="E268" s="92"/>
      <c r="F268" s="12"/>
      <c r="G268" s="12"/>
      <c r="H268" s="8"/>
      <c r="J268" s="91"/>
      <c r="K268" s="91"/>
      <c r="L268" s="92"/>
    </row>
    <row r="269" spans="1:12" x14ac:dyDescent="0.2">
      <c r="C269" s="91"/>
      <c r="D269" s="91"/>
      <c r="E269" s="92"/>
      <c r="F269" s="12"/>
      <c r="G269" s="12"/>
      <c r="H269" s="8"/>
      <c r="J269" s="91"/>
      <c r="K269" s="91"/>
      <c r="L269" s="92"/>
    </row>
    <row r="270" spans="1:12" x14ac:dyDescent="0.2">
      <c r="C270" s="91"/>
      <c r="D270" s="91"/>
      <c r="E270" s="92"/>
      <c r="F270" s="12"/>
      <c r="G270" s="12"/>
      <c r="H270" s="8"/>
      <c r="J270" s="91"/>
      <c r="K270" s="91"/>
      <c r="L270" s="92"/>
    </row>
    <row r="271" spans="1:12" x14ac:dyDescent="0.2">
      <c r="C271" s="91"/>
      <c r="D271" s="91"/>
      <c r="E271" s="92"/>
      <c r="F271" s="12"/>
      <c r="G271" s="12"/>
      <c r="H271" s="8"/>
      <c r="J271" s="91"/>
      <c r="K271" s="91"/>
      <c r="L271" s="92"/>
    </row>
    <row r="272" spans="1:12" x14ac:dyDescent="0.2">
      <c r="C272" s="91"/>
      <c r="D272" s="91"/>
      <c r="E272" s="92"/>
      <c r="F272" s="12"/>
      <c r="G272" s="12"/>
      <c r="H272" s="8"/>
      <c r="J272" s="91"/>
      <c r="K272" s="91"/>
      <c r="L272" s="92"/>
    </row>
    <row r="273" spans="3:12" x14ac:dyDescent="0.2">
      <c r="C273" s="91"/>
      <c r="D273" s="91"/>
      <c r="E273" s="92"/>
      <c r="F273" s="12"/>
      <c r="G273" s="12"/>
      <c r="H273" s="8"/>
      <c r="J273" s="91"/>
      <c r="K273" s="91"/>
      <c r="L273" s="92"/>
    </row>
    <row r="274" spans="3:12" x14ac:dyDescent="0.2">
      <c r="C274" s="91"/>
      <c r="D274" s="91"/>
      <c r="E274" s="92"/>
      <c r="F274" s="12"/>
      <c r="G274" s="12"/>
      <c r="H274" s="8"/>
      <c r="J274" s="91"/>
      <c r="K274" s="91"/>
      <c r="L274" s="92"/>
    </row>
    <row r="275" spans="3:12" x14ac:dyDescent="0.2">
      <c r="C275" s="91"/>
      <c r="D275" s="91"/>
      <c r="E275" s="92"/>
      <c r="F275" s="12"/>
      <c r="G275" s="12"/>
      <c r="H275" s="8"/>
      <c r="J275" s="91"/>
      <c r="K275" s="91"/>
      <c r="L275" s="92"/>
    </row>
    <row r="276" spans="3:12" x14ac:dyDescent="0.2">
      <c r="C276" s="91"/>
      <c r="D276" s="91"/>
      <c r="E276" s="92"/>
      <c r="F276" s="12"/>
      <c r="G276" s="12"/>
      <c r="H276" s="8"/>
      <c r="J276" s="91"/>
      <c r="K276" s="91"/>
      <c r="L276" s="92"/>
    </row>
    <row r="277" spans="3:12" x14ac:dyDescent="0.2">
      <c r="C277" s="91"/>
      <c r="D277" s="91"/>
      <c r="E277" s="92"/>
      <c r="F277" s="12"/>
      <c r="G277" s="12"/>
      <c r="H277" s="8"/>
      <c r="J277" s="91"/>
      <c r="K277" s="91"/>
      <c r="L277" s="92"/>
    </row>
    <row r="278" spans="3:12" x14ac:dyDescent="0.2">
      <c r="C278" s="91"/>
      <c r="D278" s="91"/>
      <c r="E278" s="92"/>
      <c r="F278" s="12"/>
      <c r="G278" s="12"/>
      <c r="H278" s="8"/>
      <c r="J278" s="91"/>
      <c r="K278" s="91"/>
      <c r="L278" s="92"/>
    </row>
    <row r="279" spans="3:12" x14ac:dyDescent="0.2">
      <c r="C279" s="91"/>
      <c r="D279" s="91"/>
      <c r="E279" s="92"/>
      <c r="F279" s="12"/>
      <c r="G279" s="12"/>
      <c r="H279" s="8"/>
      <c r="J279" s="91"/>
      <c r="K279" s="91"/>
      <c r="L279" s="92"/>
    </row>
    <row r="280" spans="3:12" x14ac:dyDescent="0.2">
      <c r="C280" s="91"/>
      <c r="D280" s="91"/>
      <c r="E280" s="92"/>
      <c r="F280" s="12"/>
      <c r="G280" s="12"/>
      <c r="H280" s="8"/>
      <c r="J280" s="91"/>
      <c r="K280" s="91"/>
      <c r="L280" s="92"/>
    </row>
    <row r="281" spans="3:12" x14ac:dyDescent="0.2">
      <c r="C281" s="91"/>
      <c r="D281" s="91"/>
      <c r="E281" s="92"/>
      <c r="F281" s="12"/>
      <c r="G281" s="12"/>
      <c r="H281" s="8"/>
      <c r="J281" s="91"/>
      <c r="K281" s="91"/>
      <c r="L281" s="92"/>
    </row>
    <row r="282" spans="3:12" x14ac:dyDescent="0.2">
      <c r="C282" s="91"/>
      <c r="D282" s="91"/>
      <c r="E282" s="92"/>
      <c r="F282" s="12"/>
      <c r="G282" s="12"/>
      <c r="H282" s="8"/>
      <c r="J282" s="91"/>
      <c r="K282" s="91"/>
      <c r="L282" s="92"/>
    </row>
    <row r="283" spans="3:12" x14ac:dyDescent="0.2">
      <c r="C283" s="91"/>
      <c r="D283" s="91"/>
      <c r="E283" s="92"/>
      <c r="F283" s="12"/>
      <c r="G283" s="12"/>
      <c r="H283" s="8"/>
      <c r="J283" s="91"/>
      <c r="K283" s="91"/>
      <c r="L283" s="92"/>
    </row>
    <row r="284" spans="3:12" x14ac:dyDescent="0.2">
      <c r="C284" s="91"/>
      <c r="D284" s="91"/>
      <c r="E284" s="92"/>
      <c r="F284" s="12"/>
      <c r="G284" s="12"/>
      <c r="H284" s="8"/>
      <c r="J284" s="91"/>
      <c r="K284" s="91"/>
      <c r="L284" s="92"/>
    </row>
    <row r="285" spans="3:12" x14ac:dyDescent="0.2">
      <c r="C285" s="91"/>
      <c r="D285" s="91"/>
      <c r="E285" s="92"/>
      <c r="F285" s="12"/>
      <c r="G285" s="12"/>
      <c r="H285" s="8"/>
      <c r="J285" s="91"/>
      <c r="K285" s="91"/>
      <c r="L285" s="92"/>
    </row>
    <row r="286" spans="3:12" x14ac:dyDescent="0.2">
      <c r="C286" s="91"/>
      <c r="D286" s="91"/>
      <c r="E286" s="92"/>
      <c r="F286" s="12"/>
      <c r="G286" s="12"/>
      <c r="H286" s="8"/>
      <c r="J286" s="91"/>
      <c r="K286" s="91"/>
      <c r="L286" s="92"/>
    </row>
    <row r="287" spans="3:12" x14ac:dyDescent="0.2">
      <c r="C287" s="91"/>
      <c r="D287" s="91"/>
      <c r="E287" s="92"/>
      <c r="F287" s="12"/>
      <c r="G287" s="12"/>
      <c r="H287" s="8"/>
      <c r="J287" s="91"/>
      <c r="K287" s="91"/>
      <c r="L287" s="92"/>
    </row>
    <row r="288" spans="3:12" x14ac:dyDescent="0.2">
      <c r="C288" s="91"/>
      <c r="D288" s="91"/>
      <c r="E288" s="92"/>
      <c r="F288" s="12"/>
      <c r="G288" s="12"/>
      <c r="H288" s="8"/>
      <c r="J288" s="91"/>
      <c r="K288" s="91"/>
      <c r="L288" s="92"/>
    </row>
    <row r="289" spans="3:12" x14ac:dyDescent="0.2">
      <c r="C289" s="91"/>
      <c r="D289" s="91"/>
      <c r="E289" s="92"/>
      <c r="F289" s="12"/>
      <c r="G289" s="12"/>
      <c r="H289" s="8"/>
      <c r="J289" s="91"/>
      <c r="K289" s="91"/>
      <c r="L289" s="92"/>
    </row>
    <row r="290" spans="3:12" x14ac:dyDescent="0.2">
      <c r="C290" s="91"/>
      <c r="D290" s="91"/>
      <c r="E290" s="92"/>
      <c r="F290" s="12"/>
      <c r="G290" s="12"/>
      <c r="H290" s="8"/>
      <c r="J290" s="91"/>
      <c r="K290" s="91"/>
      <c r="L290" s="92"/>
    </row>
    <row r="291" spans="3:12" x14ac:dyDescent="0.2">
      <c r="C291" s="91"/>
      <c r="D291" s="91"/>
      <c r="E291" s="92"/>
      <c r="F291" s="12"/>
      <c r="G291" s="12"/>
      <c r="H291" s="8"/>
      <c r="J291" s="91"/>
      <c r="K291" s="91"/>
      <c r="L291" s="92"/>
    </row>
    <row r="292" spans="3:12" x14ac:dyDescent="0.2">
      <c r="C292" s="91"/>
      <c r="D292" s="91"/>
      <c r="E292" s="92"/>
      <c r="F292" s="12"/>
      <c r="G292" s="12"/>
      <c r="H292" s="8"/>
      <c r="J292" s="91"/>
      <c r="K292" s="91"/>
      <c r="L292" s="92"/>
    </row>
    <row r="293" spans="3:12" x14ac:dyDescent="0.2">
      <c r="C293" s="91"/>
      <c r="D293" s="91"/>
      <c r="E293" s="92"/>
      <c r="F293" s="12"/>
      <c r="G293" s="12"/>
      <c r="H293" s="8"/>
      <c r="J293" s="91"/>
      <c r="K293" s="91"/>
      <c r="L293" s="92"/>
    </row>
    <row r="294" spans="3:12" x14ac:dyDescent="0.2">
      <c r="C294" s="91"/>
      <c r="D294" s="91"/>
      <c r="E294" s="92"/>
      <c r="F294" s="12"/>
      <c r="G294" s="12"/>
      <c r="H294" s="8"/>
      <c r="J294" s="91"/>
      <c r="K294" s="91"/>
      <c r="L294" s="92"/>
    </row>
    <row r="295" spans="3:12" x14ac:dyDescent="0.2">
      <c r="C295" s="91"/>
      <c r="D295" s="91"/>
      <c r="E295" s="92"/>
      <c r="F295" s="12"/>
      <c r="G295" s="12"/>
      <c r="H295" s="8"/>
      <c r="J295" s="91"/>
      <c r="K295" s="91"/>
      <c r="L295" s="92"/>
    </row>
    <row r="296" spans="3:12" x14ac:dyDescent="0.2">
      <c r="C296" s="91"/>
      <c r="D296" s="91"/>
      <c r="E296" s="92"/>
      <c r="F296" s="12"/>
      <c r="G296" s="12"/>
      <c r="H296" s="8"/>
      <c r="J296" s="91"/>
      <c r="K296" s="91"/>
      <c r="L296" s="92"/>
    </row>
    <row r="297" spans="3:12" x14ac:dyDescent="0.2">
      <c r="C297" s="91"/>
      <c r="D297" s="91"/>
      <c r="E297" s="92"/>
      <c r="F297" s="12"/>
      <c r="G297" s="12"/>
      <c r="H297" s="8"/>
      <c r="J297" s="91"/>
      <c r="K297" s="91"/>
      <c r="L297" s="92"/>
    </row>
    <row r="298" spans="3:12" x14ac:dyDescent="0.2">
      <c r="C298" s="91"/>
      <c r="D298" s="91"/>
      <c r="E298" s="92"/>
      <c r="F298" s="12"/>
      <c r="G298" s="12"/>
      <c r="H298" s="8"/>
      <c r="J298" s="91"/>
      <c r="K298" s="91"/>
      <c r="L298" s="92"/>
    </row>
    <row r="299" spans="3:12" x14ac:dyDescent="0.2">
      <c r="C299" s="91"/>
      <c r="D299" s="91"/>
      <c r="E299" s="92"/>
      <c r="F299" s="12"/>
      <c r="G299" s="12"/>
      <c r="H299" s="8"/>
      <c r="J299" s="91"/>
      <c r="K299" s="91"/>
      <c r="L299" s="92"/>
    </row>
    <row r="300" spans="3:12" x14ac:dyDescent="0.2">
      <c r="C300" s="91"/>
      <c r="D300" s="91"/>
      <c r="E300" s="92"/>
      <c r="F300" s="12"/>
      <c r="G300" s="12"/>
      <c r="H300" s="8"/>
      <c r="J300" s="91"/>
      <c r="K300" s="91"/>
      <c r="L300" s="92"/>
    </row>
    <row r="301" spans="3:12" x14ac:dyDescent="0.2">
      <c r="C301" s="91"/>
      <c r="D301" s="91"/>
      <c r="E301" s="92"/>
      <c r="F301" s="12"/>
      <c r="G301" s="12"/>
      <c r="H301" s="8"/>
      <c r="J301" s="91"/>
      <c r="K301" s="91"/>
      <c r="L301" s="92"/>
    </row>
    <row r="302" spans="3:12" x14ac:dyDescent="0.2">
      <c r="C302" s="91"/>
      <c r="D302" s="91"/>
      <c r="E302" s="92"/>
      <c r="F302" s="12"/>
      <c r="G302" s="12"/>
      <c r="H302" s="8"/>
      <c r="J302" s="91"/>
      <c r="K302" s="91"/>
      <c r="L302" s="92"/>
    </row>
    <row r="303" spans="3:12" x14ac:dyDescent="0.2">
      <c r="C303" s="91"/>
      <c r="D303" s="91"/>
      <c r="E303" s="92"/>
      <c r="F303" s="12"/>
      <c r="G303" s="12"/>
      <c r="H303" s="8"/>
      <c r="J303" s="91"/>
      <c r="K303" s="91"/>
      <c r="L303" s="92"/>
    </row>
    <row r="304" spans="3:12" x14ac:dyDescent="0.2">
      <c r="C304" s="91"/>
      <c r="D304" s="91"/>
      <c r="E304" s="92"/>
      <c r="F304" s="12"/>
      <c r="G304" s="12"/>
      <c r="H304" s="8"/>
      <c r="J304" s="91"/>
      <c r="K304" s="91"/>
      <c r="L304" s="92"/>
    </row>
    <row r="305" spans="3:12" x14ac:dyDescent="0.2">
      <c r="C305" s="91"/>
      <c r="D305" s="91"/>
      <c r="E305" s="92"/>
      <c r="F305" s="12"/>
      <c r="G305" s="12"/>
      <c r="H305" s="8"/>
      <c r="J305" s="91"/>
      <c r="K305" s="91"/>
      <c r="L305" s="92"/>
    </row>
    <row r="306" spans="3:12" x14ac:dyDescent="0.2">
      <c r="C306" s="91"/>
      <c r="D306" s="91"/>
      <c r="E306" s="92"/>
      <c r="F306" s="12"/>
      <c r="G306" s="12"/>
      <c r="H306" s="8"/>
      <c r="J306" s="91"/>
      <c r="K306" s="91"/>
      <c r="L306" s="92"/>
    </row>
    <row r="307" spans="3:12" x14ac:dyDescent="0.2">
      <c r="C307" s="91"/>
      <c r="D307" s="91"/>
      <c r="E307" s="92"/>
      <c r="F307" s="12"/>
      <c r="G307" s="12"/>
      <c r="H307" s="8"/>
      <c r="J307" s="91"/>
      <c r="K307" s="91"/>
      <c r="L307" s="92"/>
    </row>
    <row r="308" spans="3:12" x14ac:dyDescent="0.2">
      <c r="C308" s="91"/>
      <c r="D308" s="91"/>
      <c r="E308" s="92"/>
      <c r="F308" s="12"/>
      <c r="G308" s="12"/>
      <c r="H308" s="8"/>
      <c r="J308" s="91"/>
      <c r="K308" s="91"/>
      <c r="L308" s="92"/>
    </row>
    <row r="309" spans="3:12" x14ac:dyDescent="0.2">
      <c r="C309" s="91"/>
      <c r="D309" s="91"/>
      <c r="E309" s="92"/>
      <c r="F309" s="12"/>
      <c r="G309" s="12"/>
      <c r="H309" s="8"/>
      <c r="J309" s="91"/>
      <c r="K309" s="91"/>
      <c r="L309" s="92"/>
    </row>
    <row r="310" spans="3:12" x14ac:dyDescent="0.2">
      <c r="C310" s="91"/>
      <c r="D310" s="91"/>
      <c r="E310" s="92"/>
      <c r="F310" s="12"/>
      <c r="G310" s="12"/>
      <c r="H310" s="8"/>
      <c r="J310" s="91"/>
      <c r="K310" s="91"/>
      <c r="L310" s="92"/>
    </row>
    <row r="311" spans="3:12" x14ac:dyDescent="0.2">
      <c r="C311" s="91"/>
      <c r="D311" s="91"/>
      <c r="E311" s="92"/>
      <c r="F311" s="12"/>
      <c r="G311" s="12"/>
      <c r="H311" s="8"/>
      <c r="J311" s="91"/>
      <c r="K311" s="91"/>
      <c r="L311" s="92"/>
    </row>
    <row r="312" spans="3:12" x14ac:dyDescent="0.2">
      <c r="C312" s="91"/>
      <c r="D312" s="91"/>
      <c r="E312" s="92"/>
      <c r="F312" s="12"/>
      <c r="G312" s="12"/>
      <c r="H312" s="8"/>
      <c r="J312" s="91"/>
      <c r="K312" s="91"/>
      <c r="L312" s="92"/>
    </row>
    <row r="313" spans="3:12" x14ac:dyDescent="0.2">
      <c r="C313" s="91"/>
      <c r="D313" s="91"/>
      <c r="E313" s="92"/>
      <c r="F313" s="12"/>
      <c r="G313" s="12"/>
      <c r="H313" s="8"/>
      <c r="J313" s="91"/>
      <c r="K313" s="91"/>
      <c r="L313" s="92"/>
    </row>
    <row r="314" spans="3:12" x14ac:dyDescent="0.2">
      <c r="C314" s="91"/>
      <c r="D314" s="91"/>
      <c r="E314" s="92"/>
      <c r="F314" s="12"/>
      <c r="G314" s="12"/>
      <c r="H314" s="8"/>
      <c r="J314" s="91"/>
      <c r="K314" s="91"/>
      <c r="L314" s="92"/>
    </row>
    <row r="315" spans="3:12" x14ac:dyDescent="0.2">
      <c r="C315" s="91"/>
      <c r="D315" s="91"/>
      <c r="E315" s="92"/>
      <c r="F315" s="12"/>
      <c r="G315" s="12"/>
      <c r="H315" s="8"/>
      <c r="J315" s="91"/>
      <c r="K315" s="91"/>
      <c r="L315" s="92"/>
    </row>
    <row r="316" spans="3:12" x14ac:dyDescent="0.2">
      <c r="C316" s="91"/>
      <c r="D316" s="91"/>
      <c r="E316" s="92"/>
      <c r="F316" s="12"/>
      <c r="G316" s="12"/>
      <c r="H316" s="8"/>
      <c r="J316" s="91"/>
      <c r="K316" s="91"/>
      <c r="L316" s="92"/>
    </row>
    <row r="317" spans="3:12" x14ac:dyDescent="0.2">
      <c r="C317" s="91"/>
      <c r="D317" s="91"/>
      <c r="E317" s="92"/>
      <c r="F317" s="12"/>
      <c r="G317" s="12"/>
      <c r="H317" s="8"/>
      <c r="J317" s="91"/>
      <c r="K317" s="91"/>
      <c r="L317" s="92"/>
    </row>
    <row r="318" spans="3:12" x14ac:dyDescent="0.2">
      <c r="C318" s="91"/>
      <c r="D318" s="91"/>
      <c r="E318" s="92"/>
      <c r="F318" s="12"/>
      <c r="G318" s="12"/>
      <c r="H318" s="8"/>
      <c r="J318" s="91"/>
      <c r="K318" s="91"/>
      <c r="L318" s="92"/>
    </row>
    <row r="319" spans="3:12" x14ac:dyDescent="0.2">
      <c r="C319" s="91"/>
      <c r="D319" s="91"/>
      <c r="E319" s="92"/>
      <c r="F319" s="12"/>
      <c r="G319" s="12"/>
      <c r="H319" s="8"/>
      <c r="J319" s="91"/>
      <c r="K319" s="91"/>
      <c r="L319" s="92"/>
    </row>
    <row r="320" spans="3:12" x14ac:dyDescent="0.2">
      <c r="C320" s="91"/>
      <c r="D320" s="91"/>
      <c r="E320" s="92"/>
      <c r="F320" s="12"/>
      <c r="G320" s="12"/>
      <c r="H320" s="8"/>
      <c r="J320" s="91"/>
      <c r="K320" s="91"/>
      <c r="L320" s="92"/>
    </row>
    <row r="321" spans="3:12" x14ac:dyDescent="0.2">
      <c r="C321" s="91"/>
      <c r="D321" s="91"/>
      <c r="E321" s="92"/>
      <c r="F321" s="12"/>
      <c r="G321" s="12"/>
      <c r="H321" s="8"/>
      <c r="J321" s="91"/>
      <c r="K321" s="91"/>
      <c r="L321" s="92"/>
    </row>
    <row r="322" spans="3:12" x14ac:dyDescent="0.2">
      <c r="C322" s="91"/>
      <c r="D322" s="91"/>
      <c r="E322" s="92"/>
      <c r="F322" s="12"/>
      <c r="G322" s="12"/>
      <c r="H322" s="8"/>
      <c r="J322" s="91"/>
      <c r="K322" s="91"/>
      <c r="L322" s="92"/>
    </row>
    <row r="323" spans="3:12" x14ac:dyDescent="0.2">
      <c r="C323" s="91"/>
      <c r="D323" s="91"/>
      <c r="E323" s="92"/>
      <c r="F323" s="12"/>
      <c r="G323" s="12"/>
      <c r="H323" s="8"/>
      <c r="J323" s="91"/>
      <c r="K323" s="91"/>
      <c r="L323" s="92"/>
    </row>
    <row r="324" spans="3:12" x14ac:dyDescent="0.2">
      <c r="C324" s="91"/>
      <c r="D324" s="91"/>
      <c r="E324" s="92"/>
      <c r="F324" s="12"/>
      <c r="G324" s="12"/>
      <c r="H324" s="8"/>
      <c r="J324" s="91"/>
      <c r="K324" s="91"/>
      <c r="L324" s="92"/>
    </row>
    <row r="325" spans="3:12" x14ac:dyDescent="0.2">
      <c r="C325" s="91"/>
      <c r="D325" s="91"/>
      <c r="E325" s="92"/>
      <c r="F325" s="12"/>
      <c r="G325" s="12"/>
      <c r="H325" s="8"/>
      <c r="J325" s="91"/>
      <c r="K325" s="91"/>
      <c r="L325" s="92"/>
    </row>
    <row r="326" spans="3:12" x14ac:dyDescent="0.2">
      <c r="C326" s="91"/>
      <c r="D326" s="91"/>
      <c r="E326" s="92"/>
      <c r="F326" s="12"/>
      <c r="G326" s="12"/>
      <c r="H326" s="8"/>
      <c r="J326" s="91"/>
      <c r="K326" s="91"/>
      <c r="L326" s="92"/>
    </row>
    <row r="327" spans="3:12" x14ac:dyDescent="0.2">
      <c r="C327" s="91"/>
      <c r="D327" s="91"/>
      <c r="E327" s="92"/>
      <c r="F327" s="12"/>
      <c r="G327" s="12"/>
      <c r="H327" s="8"/>
      <c r="J327" s="91"/>
      <c r="K327" s="91"/>
      <c r="L327" s="92"/>
    </row>
    <row r="328" spans="3:12" x14ac:dyDescent="0.2">
      <c r="C328" s="91"/>
      <c r="D328" s="91"/>
      <c r="E328" s="92"/>
      <c r="F328" s="12"/>
      <c r="G328" s="12"/>
      <c r="H328" s="8"/>
      <c r="J328" s="91"/>
      <c r="K328" s="91"/>
      <c r="L328" s="92"/>
    </row>
    <row r="329" spans="3:12" x14ac:dyDescent="0.2">
      <c r="C329" s="91"/>
      <c r="D329" s="91"/>
      <c r="E329" s="92"/>
      <c r="F329" s="12"/>
      <c r="G329" s="12"/>
      <c r="H329" s="8"/>
      <c r="J329" s="91"/>
      <c r="K329" s="91"/>
      <c r="L329" s="92"/>
    </row>
    <row r="330" spans="3:12" x14ac:dyDescent="0.2">
      <c r="C330" s="91"/>
      <c r="D330" s="91"/>
      <c r="E330" s="92"/>
      <c r="F330" s="12"/>
      <c r="G330" s="12"/>
      <c r="H330" s="8"/>
      <c r="J330" s="91"/>
      <c r="K330" s="91"/>
      <c r="L330" s="92"/>
    </row>
    <row r="331" spans="3:12" x14ac:dyDescent="0.2">
      <c r="C331" s="91"/>
      <c r="D331" s="91"/>
      <c r="E331" s="92"/>
      <c r="F331" s="12"/>
      <c r="G331" s="12"/>
      <c r="H331" s="8"/>
      <c r="J331" s="91"/>
      <c r="K331" s="91"/>
      <c r="L331" s="92"/>
    </row>
    <row r="332" spans="3:12" x14ac:dyDescent="0.2">
      <c r="C332" s="91"/>
      <c r="D332" s="91"/>
      <c r="E332" s="92"/>
      <c r="F332" s="12"/>
      <c r="G332" s="12"/>
      <c r="H332" s="8"/>
      <c r="J332" s="91"/>
      <c r="K332" s="91"/>
      <c r="L332" s="92"/>
    </row>
    <row r="333" spans="3:12" x14ac:dyDescent="0.2">
      <c r="C333" s="91"/>
      <c r="D333" s="91"/>
      <c r="E333" s="92"/>
      <c r="F333" s="12"/>
      <c r="G333" s="12"/>
      <c r="H333" s="8"/>
      <c r="J333" s="91"/>
      <c r="K333" s="91"/>
      <c r="L333" s="92"/>
    </row>
    <row r="334" spans="3:12" x14ac:dyDescent="0.2">
      <c r="C334" s="91"/>
      <c r="D334" s="91"/>
      <c r="E334" s="92"/>
      <c r="F334" s="12"/>
      <c r="G334" s="12"/>
      <c r="H334" s="8"/>
      <c r="J334" s="91"/>
      <c r="K334" s="91"/>
      <c r="L334" s="92"/>
    </row>
    <row r="335" spans="3:12" x14ac:dyDescent="0.2">
      <c r="C335" s="91"/>
      <c r="D335" s="91"/>
      <c r="E335" s="92"/>
      <c r="F335" s="12"/>
      <c r="G335" s="12"/>
      <c r="H335" s="8"/>
      <c r="J335" s="91"/>
      <c r="K335" s="91"/>
      <c r="L335" s="92"/>
    </row>
    <row r="336" spans="3:12" x14ac:dyDescent="0.2">
      <c r="C336" s="91"/>
      <c r="D336" s="91"/>
      <c r="E336" s="92"/>
      <c r="F336" s="12"/>
      <c r="G336" s="12"/>
      <c r="H336" s="8"/>
      <c r="J336" s="91"/>
      <c r="K336" s="91"/>
      <c r="L336" s="92"/>
    </row>
    <row r="337" spans="3:12" x14ac:dyDescent="0.2">
      <c r="C337" s="91"/>
      <c r="D337" s="91"/>
      <c r="E337" s="92"/>
      <c r="F337" s="12"/>
      <c r="G337" s="12"/>
      <c r="H337" s="8"/>
      <c r="J337" s="91"/>
      <c r="K337" s="91"/>
      <c r="L337" s="92"/>
    </row>
    <row r="338" spans="3:12" x14ac:dyDescent="0.2">
      <c r="C338" s="91"/>
      <c r="D338" s="91"/>
      <c r="E338" s="92"/>
      <c r="F338" s="12"/>
      <c r="G338" s="12"/>
      <c r="H338" s="8"/>
      <c r="J338" s="91"/>
      <c r="K338" s="91"/>
      <c r="L338" s="92"/>
    </row>
    <row r="339" spans="3:12" x14ac:dyDescent="0.2">
      <c r="C339" s="91"/>
      <c r="D339" s="91"/>
      <c r="E339" s="92"/>
      <c r="F339" s="12"/>
      <c r="G339" s="12"/>
      <c r="H339" s="8"/>
      <c r="J339" s="91"/>
      <c r="K339" s="91"/>
      <c r="L339" s="92"/>
    </row>
    <row r="340" spans="3:12" x14ac:dyDescent="0.2">
      <c r="C340" s="91"/>
      <c r="D340" s="91"/>
      <c r="E340" s="92"/>
      <c r="F340" s="12"/>
      <c r="G340" s="12"/>
      <c r="H340" s="8"/>
      <c r="J340" s="91"/>
      <c r="K340" s="91"/>
      <c r="L340" s="92"/>
    </row>
    <row r="341" spans="3:12" x14ac:dyDescent="0.2">
      <c r="C341" s="91"/>
      <c r="D341" s="91"/>
      <c r="E341" s="92"/>
      <c r="F341" s="12"/>
      <c r="G341" s="12"/>
      <c r="H341" s="8"/>
      <c r="J341" s="91"/>
      <c r="K341" s="91"/>
      <c r="L341" s="92"/>
    </row>
    <row r="342" spans="3:12" x14ac:dyDescent="0.2">
      <c r="C342" s="91"/>
      <c r="D342" s="91"/>
      <c r="E342" s="92"/>
      <c r="F342" s="12"/>
      <c r="G342" s="12"/>
      <c r="H342" s="8"/>
      <c r="J342" s="91"/>
      <c r="K342" s="91"/>
      <c r="L342" s="92"/>
    </row>
    <row r="343" spans="3:12" x14ac:dyDescent="0.2">
      <c r="C343" s="91"/>
      <c r="D343" s="91"/>
      <c r="E343" s="92"/>
      <c r="F343" s="12"/>
      <c r="G343" s="12"/>
      <c r="H343" s="8"/>
      <c r="J343" s="91"/>
      <c r="K343" s="91"/>
      <c r="L343" s="92"/>
    </row>
    <row r="344" spans="3:12" x14ac:dyDescent="0.2">
      <c r="C344" s="91"/>
      <c r="D344" s="91"/>
      <c r="E344" s="92"/>
      <c r="F344" s="12"/>
      <c r="G344" s="12"/>
      <c r="H344" s="8"/>
      <c r="J344" s="91"/>
      <c r="K344" s="91"/>
      <c r="L344" s="92"/>
    </row>
    <row r="345" spans="3:12" x14ac:dyDescent="0.2">
      <c r="C345" s="91"/>
      <c r="D345" s="91"/>
      <c r="E345" s="92"/>
      <c r="F345" s="12"/>
      <c r="G345" s="12"/>
      <c r="H345" s="8"/>
      <c r="J345" s="91"/>
      <c r="K345" s="91"/>
      <c r="L345" s="92"/>
    </row>
    <row r="346" spans="3:12" x14ac:dyDescent="0.2">
      <c r="C346" s="91"/>
      <c r="D346" s="91"/>
      <c r="E346" s="92"/>
      <c r="F346" s="12"/>
      <c r="G346" s="12"/>
      <c r="H346" s="8"/>
      <c r="J346" s="91"/>
      <c r="K346" s="91"/>
      <c r="L346" s="92"/>
    </row>
    <row r="347" spans="3:12" x14ac:dyDescent="0.2">
      <c r="C347" s="91"/>
      <c r="D347" s="91"/>
      <c r="E347" s="92"/>
      <c r="F347" s="12"/>
      <c r="G347" s="12"/>
      <c r="H347" s="8"/>
      <c r="J347" s="91"/>
      <c r="K347" s="91"/>
      <c r="L347" s="92"/>
    </row>
    <row r="348" spans="3:12" x14ac:dyDescent="0.2">
      <c r="C348" s="91"/>
      <c r="D348" s="91"/>
      <c r="E348" s="92"/>
      <c r="F348" s="12"/>
      <c r="G348" s="12"/>
      <c r="H348" s="8"/>
      <c r="J348" s="91"/>
      <c r="K348" s="91"/>
      <c r="L348" s="92"/>
    </row>
    <row r="349" spans="3:12" x14ac:dyDescent="0.2">
      <c r="C349" s="91"/>
      <c r="D349" s="91"/>
      <c r="E349" s="92"/>
      <c r="F349" s="12"/>
      <c r="G349" s="12"/>
      <c r="H349" s="8"/>
      <c r="J349" s="91"/>
      <c r="K349" s="91"/>
      <c r="L349" s="92"/>
    </row>
    <row r="350" spans="3:12" x14ac:dyDescent="0.2">
      <c r="C350" s="91"/>
      <c r="D350" s="91"/>
      <c r="E350" s="92"/>
      <c r="F350" s="12"/>
      <c r="G350" s="12"/>
      <c r="H350" s="8"/>
      <c r="J350" s="91"/>
      <c r="K350" s="91"/>
      <c r="L350" s="92"/>
    </row>
    <row r="351" spans="3:12" x14ac:dyDescent="0.2">
      <c r="C351" s="91"/>
      <c r="D351" s="91"/>
      <c r="E351" s="92"/>
      <c r="F351" s="12"/>
      <c r="G351" s="12"/>
      <c r="H351" s="8"/>
      <c r="J351" s="91"/>
      <c r="K351" s="91"/>
      <c r="L351" s="92"/>
    </row>
    <row r="352" spans="3:12" x14ac:dyDescent="0.2">
      <c r="C352" s="91"/>
      <c r="D352" s="91"/>
      <c r="E352" s="92"/>
      <c r="F352" s="12"/>
      <c r="G352" s="12"/>
      <c r="H352" s="8"/>
      <c r="J352" s="91"/>
      <c r="K352" s="91"/>
      <c r="L352" s="92"/>
    </row>
    <row r="353" spans="3:12" x14ac:dyDescent="0.2">
      <c r="C353" s="91"/>
      <c r="D353" s="91"/>
      <c r="E353" s="92"/>
      <c r="F353" s="12"/>
      <c r="G353" s="12"/>
      <c r="H353" s="8"/>
      <c r="J353" s="91"/>
      <c r="K353" s="91"/>
      <c r="L353" s="92"/>
    </row>
    <row r="354" spans="3:12" x14ac:dyDescent="0.2">
      <c r="C354" s="91"/>
      <c r="D354" s="91"/>
      <c r="E354" s="92"/>
      <c r="F354" s="12"/>
      <c r="G354" s="12"/>
      <c r="H354" s="8"/>
      <c r="J354" s="91"/>
      <c r="K354" s="91"/>
      <c r="L354" s="92"/>
    </row>
    <row r="355" spans="3:12" x14ac:dyDescent="0.2">
      <c r="C355" s="91"/>
      <c r="D355" s="91"/>
      <c r="E355" s="92"/>
      <c r="F355" s="12"/>
      <c r="G355" s="12"/>
      <c r="H355" s="8"/>
      <c r="J355" s="91"/>
      <c r="K355" s="91"/>
      <c r="L355" s="92"/>
    </row>
    <row r="356" spans="3:12" x14ac:dyDescent="0.2">
      <c r="C356" s="91"/>
      <c r="D356" s="91"/>
      <c r="E356" s="92"/>
      <c r="F356" s="12"/>
      <c r="G356" s="12"/>
      <c r="H356" s="8"/>
      <c r="J356" s="91"/>
      <c r="K356" s="91"/>
      <c r="L356" s="92"/>
    </row>
    <row r="357" spans="3:12" x14ac:dyDescent="0.2">
      <c r="C357" s="91"/>
      <c r="D357" s="91"/>
      <c r="E357" s="92"/>
      <c r="F357" s="12"/>
      <c r="G357" s="12"/>
      <c r="H357" s="8"/>
      <c r="J357" s="91"/>
      <c r="K357" s="91"/>
      <c r="L357" s="92"/>
    </row>
    <row r="358" spans="3:12" x14ac:dyDescent="0.2">
      <c r="C358" s="91"/>
      <c r="D358" s="91"/>
      <c r="E358" s="92"/>
      <c r="F358" s="12"/>
      <c r="G358" s="12"/>
      <c r="H358" s="8"/>
      <c r="J358" s="91"/>
      <c r="K358" s="91"/>
      <c r="L358" s="92"/>
    </row>
    <row r="359" spans="3:12" x14ac:dyDescent="0.2">
      <c r="C359" s="91"/>
      <c r="D359" s="91"/>
      <c r="E359" s="92"/>
      <c r="F359" s="12"/>
      <c r="G359" s="12"/>
      <c r="H359" s="8"/>
      <c r="J359" s="91"/>
      <c r="K359" s="91"/>
      <c r="L359" s="92"/>
    </row>
    <row r="360" spans="3:12" x14ac:dyDescent="0.2">
      <c r="C360" s="91"/>
      <c r="D360" s="91"/>
      <c r="E360" s="92"/>
      <c r="F360" s="12"/>
      <c r="G360" s="12"/>
      <c r="H360" s="8"/>
      <c r="J360" s="91"/>
      <c r="K360" s="91"/>
      <c r="L360" s="92"/>
    </row>
    <row r="361" spans="3:12" x14ac:dyDescent="0.2">
      <c r="C361" s="91"/>
      <c r="D361" s="91"/>
      <c r="E361" s="92"/>
      <c r="F361" s="12"/>
      <c r="G361" s="12"/>
      <c r="H361" s="8"/>
      <c r="J361" s="91"/>
      <c r="K361" s="91"/>
      <c r="L361" s="92"/>
    </row>
    <row r="362" spans="3:12" x14ac:dyDescent="0.2">
      <c r="C362" s="91"/>
      <c r="D362" s="91"/>
      <c r="E362" s="92"/>
      <c r="F362" s="12"/>
      <c r="G362" s="12"/>
      <c r="H362" s="8"/>
      <c r="J362" s="91"/>
      <c r="K362" s="91"/>
      <c r="L362" s="92"/>
    </row>
    <row r="363" spans="3:12" x14ac:dyDescent="0.2">
      <c r="C363" s="91"/>
      <c r="D363" s="91"/>
      <c r="E363" s="92"/>
      <c r="F363" s="12"/>
      <c r="G363" s="12"/>
      <c r="H363" s="8"/>
      <c r="J363" s="91"/>
      <c r="K363" s="91"/>
      <c r="L363" s="92"/>
    </row>
    <row r="364" spans="3:12" x14ac:dyDescent="0.2">
      <c r="C364" s="91"/>
      <c r="D364" s="91"/>
      <c r="E364" s="92"/>
      <c r="F364" s="12"/>
      <c r="G364" s="12"/>
      <c r="H364" s="8"/>
      <c r="J364" s="91"/>
      <c r="K364" s="91"/>
      <c r="L364" s="92"/>
    </row>
    <row r="365" spans="3:12" x14ac:dyDescent="0.2">
      <c r="C365" s="91"/>
      <c r="D365" s="91"/>
      <c r="E365" s="92"/>
      <c r="F365" s="12"/>
      <c r="G365" s="12"/>
      <c r="H365" s="8"/>
      <c r="J365" s="91"/>
      <c r="K365" s="91"/>
      <c r="L365" s="92"/>
    </row>
    <row r="366" spans="3:12" x14ac:dyDescent="0.2">
      <c r="C366" s="91"/>
      <c r="D366" s="91"/>
      <c r="E366" s="92"/>
      <c r="F366" s="12"/>
      <c r="G366" s="12"/>
      <c r="H366" s="8"/>
      <c r="J366" s="91"/>
      <c r="K366" s="91"/>
      <c r="L366" s="92"/>
    </row>
    <row r="367" spans="3:12" x14ac:dyDescent="0.2">
      <c r="C367" s="91"/>
      <c r="D367" s="91"/>
      <c r="E367" s="92"/>
      <c r="F367" s="12"/>
      <c r="G367" s="12"/>
      <c r="H367" s="8"/>
      <c r="J367" s="91"/>
      <c r="K367" s="91"/>
      <c r="L367" s="92"/>
    </row>
    <row r="368" spans="3:12" x14ac:dyDescent="0.2">
      <c r="C368" s="91"/>
      <c r="D368" s="91"/>
      <c r="E368" s="92"/>
      <c r="F368" s="12"/>
      <c r="G368" s="12"/>
      <c r="H368" s="8"/>
      <c r="J368" s="91"/>
      <c r="K368" s="91"/>
      <c r="L368" s="92"/>
    </row>
    <row r="369" spans="3:12" x14ac:dyDescent="0.2">
      <c r="C369" s="91"/>
      <c r="D369" s="91"/>
      <c r="E369" s="92"/>
      <c r="F369" s="12"/>
      <c r="G369" s="12"/>
      <c r="H369" s="8"/>
      <c r="J369" s="91"/>
      <c r="K369" s="91"/>
      <c r="L369" s="92"/>
    </row>
    <row r="370" spans="3:12" x14ac:dyDescent="0.2">
      <c r="C370" s="91"/>
      <c r="D370" s="91"/>
      <c r="E370" s="92"/>
      <c r="F370" s="12"/>
      <c r="G370" s="12"/>
      <c r="H370" s="8"/>
      <c r="J370" s="91"/>
      <c r="K370" s="91"/>
      <c r="L370" s="92"/>
    </row>
    <row r="371" spans="3:12" x14ac:dyDescent="0.2">
      <c r="C371" s="91"/>
      <c r="D371" s="91"/>
      <c r="E371" s="92"/>
      <c r="F371" s="12"/>
      <c r="G371" s="12"/>
      <c r="H371" s="8"/>
      <c r="J371" s="91"/>
      <c r="K371" s="91"/>
      <c r="L371" s="92"/>
    </row>
    <row r="372" spans="3:12" x14ac:dyDescent="0.2">
      <c r="C372" s="91"/>
      <c r="D372" s="91"/>
      <c r="E372" s="92"/>
      <c r="F372" s="12"/>
      <c r="G372" s="12"/>
      <c r="H372" s="8"/>
      <c r="J372" s="91"/>
      <c r="K372" s="91"/>
      <c r="L372" s="92"/>
    </row>
    <row r="373" spans="3:12" x14ac:dyDescent="0.2">
      <c r="C373" s="91"/>
      <c r="D373" s="91"/>
      <c r="E373" s="92"/>
      <c r="F373" s="12"/>
      <c r="G373" s="12"/>
      <c r="H373" s="8"/>
      <c r="J373" s="91"/>
      <c r="K373" s="91"/>
      <c r="L373" s="92"/>
    </row>
    <row r="374" spans="3:12" x14ac:dyDescent="0.2">
      <c r="C374" s="91"/>
      <c r="D374" s="91"/>
      <c r="E374" s="92"/>
      <c r="F374" s="12"/>
      <c r="G374" s="12"/>
      <c r="H374" s="8"/>
      <c r="J374" s="91"/>
      <c r="K374" s="91"/>
      <c r="L374" s="92"/>
    </row>
    <row r="375" spans="3:12" x14ac:dyDescent="0.2">
      <c r="C375" s="91"/>
      <c r="D375" s="91"/>
      <c r="E375" s="92"/>
      <c r="F375" s="12"/>
      <c r="G375" s="12"/>
      <c r="H375" s="8"/>
      <c r="J375" s="91"/>
      <c r="K375" s="91"/>
      <c r="L375" s="92"/>
    </row>
    <row r="376" spans="3:12" x14ac:dyDescent="0.2">
      <c r="C376" s="91"/>
      <c r="D376" s="91"/>
      <c r="E376" s="92"/>
      <c r="F376" s="12"/>
      <c r="G376" s="12"/>
      <c r="H376" s="8"/>
      <c r="J376" s="91"/>
      <c r="K376" s="91"/>
      <c r="L376" s="92"/>
    </row>
    <row r="377" spans="3:12" x14ac:dyDescent="0.2">
      <c r="C377" s="91"/>
      <c r="D377" s="91"/>
      <c r="E377" s="92"/>
      <c r="F377" s="12"/>
      <c r="G377" s="12"/>
      <c r="H377" s="8"/>
      <c r="J377" s="91"/>
      <c r="K377" s="91"/>
      <c r="L377" s="92"/>
    </row>
    <row r="378" spans="3:12" x14ac:dyDescent="0.2">
      <c r="C378" s="91"/>
      <c r="D378" s="91"/>
      <c r="E378" s="92"/>
      <c r="F378" s="12"/>
      <c r="G378" s="12"/>
      <c r="H378" s="8"/>
      <c r="J378" s="91"/>
      <c r="K378" s="91"/>
      <c r="L378" s="92"/>
    </row>
    <row r="379" spans="3:12" x14ac:dyDescent="0.2">
      <c r="C379" s="91"/>
      <c r="D379" s="91"/>
      <c r="E379" s="92"/>
      <c r="F379" s="12"/>
      <c r="G379" s="12"/>
      <c r="H379" s="8"/>
      <c r="J379" s="91"/>
      <c r="K379" s="91"/>
      <c r="L379" s="92"/>
    </row>
    <row r="380" spans="3:12" x14ac:dyDescent="0.2">
      <c r="C380" s="91"/>
      <c r="D380" s="91"/>
      <c r="E380" s="92"/>
      <c r="F380" s="12"/>
      <c r="G380" s="12"/>
      <c r="H380" s="8"/>
      <c r="J380" s="91"/>
      <c r="K380" s="91"/>
      <c r="L380" s="92"/>
    </row>
    <row r="381" spans="3:12" x14ac:dyDescent="0.2">
      <c r="C381" s="91"/>
      <c r="D381" s="91"/>
      <c r="E381" s="92"/>
      <c r="F381" s="12"/>
      <c r="G381" s="12"/>
      <c r="H381" s="8"/>
      <c r="J381" s="91"/>
      <c r="K381" s="91"/>
      <c r="L381" s="92"/>
    </row>
    <row r="382" spans="3:12" x14ac:dyDescent="0.2">
      <c r="C382" s="91"/>
      <c r="D382" s="91"/>
      <c r="E382" s="92"/>
      <c r="F382" s="12"/>
      <c r="G382" s="12"/>
      <c r="H382" s="8"/>
      <c r="J382" s="91"/>
      <c r="K382" s="91"/>
      <c r="L382" s="92"/>
    </row>
    <row r="383" spans="3:12" x14ac:dyDescent="0.2">
      <c r="C383" s="91"/>
      <c r="D383" s="91"/>
      <c r="E383" s="92"/>
      <c r="F383" s="12"/>
      <c r="G383" s="12"/>
      <c r="H383" s="8"/>
      <c r="J383" s="91"/>
      <c r="K383" s="91"/>
      <c r="L383" s="92"/>
    </row>
    <row r="384" spans="3:12" x14ac:dyDescent="0.2">
      <c r="C384" s="91"/>
      <c r="D384" s="91"/>
      <c r="E384" s="92"/>
      <c r="F384" s="12"/>
      <c r="G384" s="12"/>
      <c r="H384" s="8"/>
      <c r="J384" s="91"/>
      <c r="K384" s="91"/>
      <c r="L384" s="92"/>
    </row>
    <row r="385" spans="3:12" x14ac:dyDescent="0.2">
      <c r="C385" s="91"/>
      <c r="D385" s="91"/>
      <c r="E385" s="92"/>
      <c r="F385" s="12"/>
      <c r="G385" s="12"/>
      <c r="H385" s="8"/>
      <c r="J385" s="91"/>
      <c r="K385" s="91"/>
      <c r="L385" s="92"/>
    </row>
    <row r="386" spans="3:12" x14ac:dyDescent="0.2">
      <c r="C386" s="91"/>
      <c r="D386" s="91"/>
      <c r="E386" s="92"/>
      <c r="F386" s="12"/>
      <c r="G386" s="12"/>
      <c r="H386" s="8"/>
      <c r="J386" s="91"/>
      <c r="K386" s="91"/>
      <c r="L386" s="92"/>
    </row>
    <row r="387" spans="3:12" x14ac:dyDescent="0.2">
      <c r="C387" s="91"/>
      <c r="D387" s="91"/>
      <c r="E387" s="92"/>
      <c r="F387" s="12"/>
      <c r="G387" s="12"/>
      <c r="H387" s="8"/>
      <c r="J387" s="91"/>
      <c r="K387" s="91"/>
      <c r="L387" s="92"/>
    </row>
    <row r="388" spans="3:12" x14ac:dyDescent="0.2">
      <c r="C388" s="91"/>
      <c r="D388" s="91"/>
      <c r="E388" s="92"/>
      <c r="F388" s="12"/>
      <c r="G388" s="12"/>
      <c r="H388" s="8"/>
      <c r="J388" s="91"/>
      <c r="K388" s="91"/>
      <c r="L388" s="92"/>
    </row>
    <row r="389" spans="3:12" x14ac:dyDescent="0.2">
      <c r="C389" s="91"/>
      <c r="D389" s="91"/>
      <c r="E389" s="92"/>
      <c r="F389" s="12"/>
      <c r="G389" s="12"/>
      <c r="H389" s="8"/>
      <c r="J389" s="91"/>
      <c r="K389" s="91"/>
      <c r="L389" s="92"/>
    </row>
    <row r="390" spans="3:12" x14ac:dyDescent="0.2">
      <c r="C390" s="91"/>
      <c r="D390" s="91"/>
      <c r="E390" s="92"/>
      <c r="F390" s="12"/>
      <c r="G390" s="12"/>
      <c r="H390" s="8"/>
      <c r="J390" s="91"/>
      <c r="K390" s="91"/>
      <c r="L390" s="92"/>
    </row>
    <row r="391" spans="3:12" x14ac:dyDescent="0.2">
      <c r="C391" s="91"/>
      <c r="D391" s="91"/>
      <c r="E391" s="92"/>
      <c r="F391" s="12"/>
      <c r="G391" s="12"/>
      <c r="H391" s="8"/>
      <c r="J391" s="91"/>
      <c r="K391" s="91"/>
      <c r="L391" s="92"/>
    </row>
    <row r="392" spans="3:12" x14ac:dyDescent="0.2">
      <c r="C392" s="91"/>
      <c r="D392" s="91"/>
      <c r="E392" s="92"/>
      <c r="F392" s="12"/>
      <c r="G392" s="12"/>
      <c r="H392" s="8"/>
      <c r="J392" s="91"/>
      <c r="K392" s="91"/>
      <c r="L392" s="92"/>
    </row>
    <row r="393" spans="3:12" x14ac:dyDescent="0.2">
      <c r="C393" s="91"/>
      <c r="D393" s="91"/>
      <c r="E393" s="92"/>
      <c r="F393" s="12"/>
      <c r="G393" s="12"/>
      <c r="H393" s="8"/>
      <c r="J393" s="91"/>
      <c r="K393" s="91"/>
      <c r="L393" s="92"/>
    </row>
    <row r="394" spans="3:12" x14ac:dyDescent="0.2">
      <c r="C394" s="91"/>
      <c r="D394" s="91"/>
      <c r="E394" s="92"/>
      <c r="F394" s="12"/>
      <c r="G394" s="12"/>
      <c r="H394" s="8"/>
      <c r="J394" s="91"/>
      <c r="K394" s="91"/>
      <c r="L394" s="92"/>
    </row>
    <row r="395" spans="3:12" x14ac:dyDescent="0.2">
      <c r="C395" s="91"/>
      <c r="D395" s="91"/>
      <c r="E395" s="92"/>
      <c r="F395" s="12"/>
      <c r="G395" s="12"/>
      <c r="H395" s="8"/>
      <c r="J395" s="91"/>
      <c r="K395" s="91"/>
      <c r="L395" s="92"/>
    </row>
    <row r="396" spans="3:12" x14ac:dyDescent="0.2">
      <c r="C396" s="91"/>
      <c r="D396" s="91"/>
      <c r="E396" s="92"/>
      <c r="F396" s="12"/>
      <c r="G396" s="12"/>
      <c r="H396" s="8"/>
      <c r="J396" s="91"/>
      <c r="K396" s="91"/>
      <c r="L396" s="92"/>
    </row>
    <row r="397" spans="3:12" x14ac:dyDescent="0.2">
      <c r="C397" s="91"/>
      <c r="D397" s="91"/>
      <c r="E397" s="92"/>
      <c r="F397" s="12"/>
      <c r="G397" s="12"/>
      <c r="H397" s="8"/>
      <c r="J397" s="91"/>
      <c r="K397" s="91"/>
      <c r="L397" s="92"/>
    </row>
    <row r="398" spans="3:12" x14ac:dyDescent="0.2">
      <c r="C398" s="91"/>
      <c r="D398" s="91"/>
      <c r="E398" s="92"/>
      <c r="F398" s="12"/>
      <c r="G398" s="12"/>
      <c r="H398" s="8"/>
      <c r="J398" s="91"/>
      <c r="K398" s="91"/>
      <c r="L398" s="92"/>
    </row>
    <row r="399" spans="3:12" x14ac:dyDescent="0.2">
      <c r="C399" s="91"/>
      <c r="D399" s="91"/>
      <c r="E399" s="92"/>
      <c r="F399" s="12"/>
      <c r="G399" s="12"/>
      <c r="H399" s="8"/>
      <c r="J399" s="91"/>
      <c r="K399" s="91"/>
      <c r="L399" s="92"/>
    </row>
    <row r="400" spans="3:12" x14ac:dyDescent="0.2">
      <c r="C400" s="91"/>
      <c r="D400" s="91"/>
      <c r="E400" s="92"/>
      <c r="F400" s="12"/>
      <c r="G400" s="12"/>
      <c r="H400" s="8"/>
      <c r="J400" s="91"/>
      <c r="K400" s="91"/>
      <c r="L400" s="92"/>
    </row>
    <row r="401" spans="3:12" x14ac:dyDescent="0.2">
      <c r="C401" s="91"/>
      <c r="D401" s="91"/>
      <c r="E401" s="92"/>
      <c r="F401" s="12"/>
      <c r="G401" s="12"/>
      <c r="H401" s="8"/>
      <c r="J401" s="91"/>
      <c r="K401" s="91"/>
      <c r="L401" s="92"/>
    </row>
    <row r="402" spans="3:12" x14ac:dyDescent="0.2">
      <c r="C402" s="91"/>
      <c r="D402" s="91"/>
      <c r="E402" s="92"/>
      <c r="F402" s="12"/>
      <c r="G402" s="12"/>
      <c r="H402" s="8"/>
      <c r="J402" s="91"/>
      <c r="K402" s="91"/>
      <c r="L402" s="92"/>
    </row>
    <row r="403" spans="3:12" x14ac:dyDescent="0.2">
      <c r="C403" s="91"/>
      <c r="D403" s="91"/>
      <c r="E403" s="92"/>
      <c r="F403" s="12"/>
      <c r="G403" s="12"/>
      <c r="H403" s="8"/>
      <c r="J403" s="91"/>
      <c r="K403" s="91"/>
      <c r="L403" s="92"/>
    </row>
    <row r="404" spans="3:12" x14ac:dyDescent="0.2">
      <c r="C404" s="91"/>
      <c r="D404" s="91"/>
      <c r="E404" s="92"/>
      <c r="F404" s="12"/>
      <c r="G404" s="12"/>
      <c r="H404" s="8"/>
      <c r="J404" s="91"/>
      <c r="K404" s="91"/>
      <c r="L404" s="92"/>
    </row>
    <row r="405" spans="3:12" x14ac:dyDescent="0.2">
      <c r="C405" s="91"/>
      <c r="D405" s="91"/>
      <c r="E405" s="92"/>
      <c r="F405" s="12"/>
      <c r="G405" s="12"/>
      <c r="H405" s="8"/>
      <c r="J405" s="91"/>
      <c r="K405" s="91"/>
      <c r="L405" s="92"/>
    </row>
    <row r="406" spans="3:12" x14ac:dyDescent="0.2">
      <c r="C406" s="91"/>
      <c r="D406" s="91"/>
      <c r="E406" s="92"/>
      <c r="F406" s="12"/>
      <c r="G406" s="12"/>
      <c r="H406" s="8"/>
      <c r="J406" s="91"/>
      <c r="K406" s="91"/>
      <c r="L406" s="92"/>
    </row>
    <row r="407" spans="3:12" x14ac:dyDescent="0.2">
      <c r="C407" s="91"/>
      <c r="D407" s="91"/>
      <c r="E407" s="92"/>
      <c r="F407" s="12"/>
      <c r="G407" s="12"/>
      <c r="H407" s="8"/>
      <c r="J407" s="91"/>
      <c r="K407" s="91"/>
      <c r="L407" s="92"/>
    </row>
    <row r="408" spans="3:12" x14ac:dyDescent="0.2">
      <c r="C408" s="91"/>
      <c r="D408" s="91"/>
      <c r="E408" s="92"/>
      <c r="F408" s="12"/>
      <c r="G408" s="12"/>
      <c r="H408" s="8"/>
      <c r="J408" s="91"/>
      <c r="K408" s="91"/>
      <c r="L408" s="92"/>
    </row>
    <row r="409" spans="3:12" x14ac:dyDescent="0.2">
      <c r="C409" s="91"/>
      <c r="D409" s="91"/>
      <c r="E409" s="92"/>
      <c r="F409" s="12"/>
      <c r="G409" s="12"/>
      <c r="H409" s="8"/>
      <c r="J409" s="91"/>
      <c r="K409" s="91"/>
      <c r="L409" s="92"/>
    </row>
    <row r="410" spans="3:12" x14ac:dyDescent="0.2">
      <c r="C410" s="91"/>
      <c r="D410" s="91"/>
      <c r="E410" s="92"/>
      <c r="F410" s="12"/>
      <c r="G410" s="12"/>
      <c r="H410" s="8"/>
      <c r="J410" s="91"/>
      <c r="K410" s="91"/>
      <c r="L410" s="92"/>
    </row>
    <row r="411" spans="3:12" x14ac:dyDescent="0.2">
      <c r="C411" s="91"/>
      <c r="D411" s="91"/>
      <c r="E411" s="92"/>
      <c r="F411" s="12"/>
      <c r="G411" s="12"/>
      <c r="H411" s="8"/>
      <c r="J411" s="91"/>
      <c r="K411" s="91"/>
      <c r="L411" s="92"/>
    </row>
    <row r="412" spans="3:12" x14ac:dyDescent="0.2">
      <c r="C412" s="91"/>
      <c r="D412" s="91"/>
      <c r="E412" s="92"/>
      <c r="F412" s="12"/>
      <c r="G412" s="12"/>
      <c r="H412" s="8"/>
      <c r="J412" s="91"/>
      <c r="K412" s="91"/>
      <c r="L412" s="92"/>
    </row>
    <row r="413" spans="3:12" x14ac:dyDescent="0.2">
      <c r="C413" s="91"/>
      <c r="D413" s="91"/>
      <c r="E413" s="92"/>
      <c r="F413" s="12"/>
      <c r="G413" s="12"/>
      <c r="H413" s="8"/>
      <c r="J413" s="91"/>
      <c r="K413" s="91"/>
      <c r="L413" s="92"/>
    </row>
    <row r="414" spans="3:12" x14ac:dyDescent="0.2">
      <c r="C414" s="91"/>
      <c r="D414" s="91"/>
      <c r="E414" s="92"/>
      <c r="F414" s="12"/>
      <c r="G414" s="12"/>
      <c r="H414" s="8"/>
      <c r="J414" s="91"/>
      <c r="K414" s="91"/>
      <c r="L414" s="92"/>
    </row>
    <row r="415" spans="3:12" x14ac:dyDescent="0.2">
      <c r="C415" s="91"/>
      <c r="D415" s="91"/>
      <c r="E415" s="92"/>
      <c r="F415" s="12"/>
      <c r="G415" s="12"/>
      <c r="H415" s="8"/>
      <c r="J415" s="91"/>
      <c r="K415" s="91"/>
      <c r="L415" s="92"/>
    </row>
    <row r="416" spans="3:12" x14ac:dyDescent="0.2">
      <c r="C416" s="91"/>
      <c r="D416" s="91"/>
      <c r="E416" s="92"/>
      <c r="F416" s="12"/>
      <c r="G416" s="12"/>
      <c r="H416" s="8"/>
      <c r="J416" s="91"/>
      <c r="K416" s="91"/>
      <c r="L416" s="92"/>
    </row>
    <row r="417" spans="3:12" x14ac:dyDescent="0.2">
      <c r="C417" s="91"/>
      <c r="D417" s="91"/>
      <c r="E417" s="92"/>
      <c r="F417" s="12"/>
      <c r="G417" s="12"/>
      <c r="H417" s="8"/>
      <c r="J417" s="91"/>
      <c r="K417" s="91"/>
      <c r="L417" s="92"/>
    </row>
    <row r="418" spans="3:12" x14ac:dyDescent="0.2">
      <c r="C418" s="91"/>
      <c r="D418" s="91"/>
      <c r="E418" s="92"/>
      <c r="F418" s="12"/>
      <c r="G418" s="12"/>
      <c r="H418" s="8"/>
      <c r="J418" s="91"/>
      <c r="K418" s="91"/>
      <c r="L418" s="92"/>
    </row>
    <row r="419" spans="3:12" x14ac:dyDescent="0.2">
      <c r="C419" s="91"/>
      <c r="D419" s="91"/>
      <c r="E419" s="92"/>
      <c r="F419" s="12"/>
      <c r="G419" s="12"/>
      <c r="H419" s="8"/>
      <c r="J419" s="91"/>
      <c r="K419" s="91"/>
      <c r="L419" s="92"/>
    </row>
    <row r="420" spans="3:12" x14ac:dyDescent="0.2">
      <c r="C420" s="91"/>
      <c r="D420" s="91"/>
      <c r="E420" s="92"/>
      <c r="F420" s="12"/>
      <c r="G420" s="12"/>
      <c r="H420" s="8"/>
      <c r="J420" s="91"/>
      <c r="K420" s="91"/>
      <c r="L420" s="92"/>
    </row>
    <row r="421" spans="3:12" x14ac:dyDescent="0.2">
      <c r="C421" s="91"/>
      <c r="D421" s="91"/>
      <c r="E421" s="92"/>
      <c r="F421" s="12"/>
      <c r="G421" s="12"/>
      <c r="H421" s="8"/>
      <c r="J421" s="91"/>
      <c r="K421" s="91"/>
      <c r="L421" s="92"/>
    </row>
    <row r="422" spans="3:12" x14ac:dyDescent="0.2">
      <c r="C422" s="91"/>
      <c r="D422" s="91"/>
      <c r="E422" s="92"/>
      <c r="F422" s="12"/>
      <c r="G422" s="12"/>
      <c r="H422" s="8"/>
      <c r="J422" s="91"/>
      <c r="K422" s="91"/>
      <c r="L422" s="92"/>
    </row>
    <row r="423" spans="3:12" x14ac:dyDescent="0.2">
      <c r="C423" s="91"/>
      <c r="D423" s="91"/>
      <c r="E423" s="92"/>
      <c r="F423" s="12"/>
      <c r="G423" s="12"/>
      <c r="H423" s="8"/>
      <c r="J423" s="91"/>
      <c r="K423" s="91"/>
      <c r="L423" s="92"/>
    </row>
    <row r="424" spans="3:12" x14ac:dyDescent="0.2">
      <c r="C424" s="91"/>
      <c r="D424" s="91"/>
      <c r="E424" s="92"/>
      <c r="F424" s="12"/>
      <c r="G424" s="12"/>
      <c r="H424" s="8"/>
      <c r="J424" s="91"/>
      <c r="K424" s="91"/>
      <c r="L424" s="92"/>
    </row>
    <row r="425" spans="3:12" x14ac:dyDescent="0.2">
      <c r="C425" s="91"/>
      <c r="D425" s="91"/>
      <c r="E425" s="92"/>
      <c r="F425" s="12"/>
      <c r="G425" s="12"/>
      <c r="H425" s="8"/>
      <c r="J425" s="91"/>
      <c r="K425" s="91"/>
      <c r="L425" s="92"/>
    </row>
    <row r="426" spans="3:12" x14ac:dyDescent="0.2">
      <c r="C426" s="91"/>
      <c r="D426" s="91"/>
      <c r="E426" s="92"/>
      <c r="F426" s="12"/>
      <c r="G426" s="12"/>
      <c r="H426" s="8"/>
      <c r="J426" s="91"/>
      <c r="K426" s="91"/>
      <c r="L426" s="92"/>
    </row>
    <row r="427" spans="3:12" x14ac:dyDescent="0.2">
      <c r="C427" s="91"/>
      <c r="D427" s="91"/>
      <c r="E427" s="92"/>
      <c r="F427" s="12"/>
      <c r="G427" s="12"/>
      <c r="H427" s="8"/>
      <c r="J427" s="91"/>
      <c r="K427" s="91"/>
      <c r="L427" s="92"/>
    </row>
    <row r="428" spans="3:12" x14ac:dyDescent="0.2">
      <c r="C428" s="91"/>
      <c r="D428" s="91"/>
      <c r="E428" s="92"/>
      <c r="F428" s="12"/>
      <c r="G428" s="12"/>
      <c r="H428" s="8"/>
      <c r="J428" s="91"/>
      <c r="K428" s="91"/>
      <c r="L428" s="92"/>
    </row>
    <row r="429" spans="3:12" x14ac:dyDescent="0.2">
      <c r="C429" s="91"/>
      <c r="D429" s="91"/>
      <c r="E429" s="92"/>
      <c r="F429" s="12"/>
      <c r="G429" s="12"/>
      <c r="H429" s="8"/>
      <c r="J429" s="91"/>
      <c r="K429" s="91"/>
      <c r="L429" s="92"/>
    </row>
    <row r="430" spans="3:12" x14ac:dyDescent="0.2">
      <c r="C430" s="91"/>
      <c r="D430" s="91"/>
      <c r="E430" s="92"/>
      <c r="F430" s="12"/>
      <c r="G430" s="12"/>
      <c r="H430" s="8"/>
      <c r="J430" s="91"/>
      <c r="K430" s="91"/>
      <c r="L430" s="92"/>
    </row>
    <row r="431" spans="3:12" x14ac:dyDescent="0.2">
      <c r="C431" s="91"/>
      <c r="D431" s="91"/>
      <c r="E431" s="92"/>
      <c r="F431" s="12"/>
      <c r="G431" s="12"/>
      <c r="H431" s="8"/>
      <c r="J431" s="91"/>
      <c r="K431" s="91"/>
      <c r="L431" s="92"/>
    </row>
    <row r="432" spans="3:12" x14ac:dyDescent="0.2">
      <c r="C432" s="91"/>
      <c r="D432" s="91"/>
      <c r="E432" s="92"/>
      <c r="F432" s="12"/>
      <c r="G432" s="12"/>
      <c r="H432" s="8"/>
      <c r="J432" s="91"/>
      <c r="K432" s="91"/>
      <c r="L432" s="92"/>
    </row>
    <row r="433" spans="3:12" x14ac:dyDescent="0.2">
      <c r="C433" s="91"/>
      <c r="D433" s="91"/>
      <c r="E433" s="92"/>
      <c r="F433" s="12"/>
      <c r="G433" s="12"/>
      <c r="H433" s="8"/>
      <c r="J433" s="91"/>
      <c r="K433" s="91"/>
      <c r="L433" s="92"/>
    </row>
    <row r="434" spans="3:12" x14ac:dyDescent="0.2">
      <c r="C434" s="91"/>
      <c r="D434" s="91"/>
      <c r="E434" s="92"/>
      <c r="F434" s="12"/>
      <c r="G434" s="12"/>
      <c r="H434" s="8"/>
      <c r="J434" s="91"/>
      <c r="K434" s="91"/>
      <c r="L434" s="92"/>
    </row>
    <row r="435" spans="3:12" x14ac:dyDescent="0.2">
      <c r="C435" s="91"/>
      <c r="D435" s="91"/>
      <c r="E435" s="92"/>
      <c r="F435" s="12"/>
      <c r="G435" s="12"/>
      <c r="H435" s="8"/>
      <c r="J435" s="91"/>
      <c r="K435" s="91"/>
      <c r="L435" s="92"/>
    </row>
    <row r="436" spans="3:12" x14ac:dyDescent="0.2">
      <c r="C436" s="91"/>
      <c r="D436" s="91"/>
      <c r="E436" s="92"/>
      <c r="F436" s="12"/>
      <c r="G436" s="12"/>
      <c r="H436" s="8"/>
      <c r="J436" s="91"/>
      <c r="K436" s="91"/>
      <c r="L436" s="92"/>
    </row>
    <row r="437" spans="3:12" x14ac:dyDescent="0.2">
      <c r="C437" s="91"/>
      <c r="D437" s="91"/>
      <c r="E437" s="92"/>
      <c r="F437" s="12"/>
      <c r="G437" s="12"/>
      <c r="H437" s="8"/>
      <c r="J437" s="91"/>
      <c r="K437" s="91"/>
      <c r="L437" s="92"/>
    </row>
    <row r="438" spans="3:12" x14ac:dyDescent="0.2">
      <c r="C438" s="91"/>
      <c r="D438" s="91"/>
      <c r="E438" s="92"/>
      <c r="F438" s="12"/>
      <c r="G438" s="12"/>
      <c r="H438" s="8"/>
      <c r="J438" s="91"/>
      <c r="K438" s="91"/>
      <c r="L438" s="92"/>
    </row>
    <row r="439" spans="3:12" x14ac:dyDescent="0.2">
      <c r="C439" s="91"/>
      <c r="D439" s="91"/>
      <c r="E439" s="92"/>
      <c r="F439" s="12"/>
      <c r="G439" s="12"/>
      <c r="H439" s="8"/>
      <c r="J439" s="91"/>
      <c r="K439" s="91"/>
      <c r="L439" s="92"/>
    </row>
    <row r="440" spans="3:12" x14ac:dyDescent="0.2">
      <c r="C440" s="91"/>
      <c r="D440" s="91"/>
      <c r="E440" s="92"/>
      <c r="F440" s="12"/>
      <c r="G440" s="12"/>
      <c r="H440" s="8"/>
      <c r="J440" s="91"/>
      <c r="K440" s="91"/>
      <c r="L440" s="92"/>
    </row>
    <row r="441" spans="3:12" x14ac:dyDescent="0.2">
      <c r="C441" s="91"/>
      <c r="D441" s="91"/>
      <c r="E441" s="92"/>
      <c r="F441" s="12"/>
      <c r="G441" s="12"/>
      <c r="H441" s="8"/>
      <c r="J441" s="91"/>
      <c r="K441" s="91"/>
      <c r="L441" s="92"/>
    </row>
    <row r="442" spans="3:12" x14ac:dyDescent="0.2">
      <c r="C442" s="91"/>
      <c r="D442" s="91"/>
      <c r="E442" s="92"/>
      <c r="F442" s="12"/>
      <c r="G442" s="12"/>
      <c r="H442" s="8"/>
      <c r="J442" s="91"/>
      <c r="K442" s="91"/>
      <c r="L442" s="92"/>
    </row>
    <row r="443" spans="3:12" x14ac:dyDescent="0.2">
      <c r="C443" s="91"/>
      <c r="D443" s="91"/>
      <c r="E443" s="92"/>
      <c r="F443" s="12"/>
      <c r="G443" s="12"/>
      <c r="H443" s="8"/>
      <c r="J443" s="91"/>
      <c r="K443" s="91"/>
      <c r="L443" s="92"/>
    </row>
    <row r="444" spans="3:12" x14ac:dyDescent="0.2">
      <c r="C444" s="91"/>
      <c r="D444" s="91"/>
      <c r="E444" s="92"/>
      <c r="F444" s="12"/>
      <c r="G444" s="12"/>
      <c r="H444" s="8"/>
      <c r="J444" s="91"/>
      <c r="K444" s="91"/>
      <c r="L444" s="92"/>
    </row>
    <row r="445" spans="3:12" x14ac:dyDescent="0.2">
      <c r="C445" s="91"/>
      <c r="D445" s="91"/>
      <c r="E445" s="92"/>
      <c r="F445" s="12"/>
      <c r="G445" s="12"/>
      <c r="H445" s="8"/>
      <c r="J445" s="91"/>
      <c r="K445" s="91"/>
      <c r="L445" s="92"/>
    </row>
    <row r="446" spans="3:12" x14ac:dyDescent="0.2">
      <c r="C446" s="91"/>
      <c r="D446" s="91"/>
      <c r="E446" s="92"/>
      <c r="F446" s="12"/>
      <c r="G446" s="12"/>
      <c r="H446" s="8"/>
      <c r="J446" s="91"/>
      <c r="K446" s="91"/>
      <c r="L446" s="92"/>
    </row>
    <row r="447" spans="3:12" x14ac:dyDescent="0.2">
      <c r="C447" s="91"/>
      <c r="D447" s="91"/>
      <c r="E447" s="92"/>
      <c r="F447" s="12"/>
      <c r="G447" s="12"/>
      <c r="H447" s="8"/>
      <c r="J447" s="91"/>
      <c r="K447" s="91"/>
      <c r="L447" s="92"/>
    </row>
    <row r="448" spans="3:12" x14ac:dyDescent="0.2">
      <c r="C448" s="91"/>
      <c r="D448" s="91"/>
      <c r="E448" s="92"/>
      <c r="F448" s="12"/>
      <c r="G448" s="12"/>
      <c r="H448" s="8"/>
      <c r="J448" s="91"/>
      <c r="K448" s="91"/>
      <c r="L448" s="92"/>
    </row>
    <row r="449" spans="3:12" x14ac:dyDescent="0.2">
      <c r="C449" s="91"/>
      <c r="D449" s="91"/>
      <c r="E449" s="92"/>
      <c r="F449" s="12"/>
      <c r="G449" s="12"/>
      <c r="H449" s="8"/>
      <c r="J449" s="91"/>
      <c r="K449" s="91"/>
      <c r="L449" s="92"/>
    </row>
    <row r="450" spans="3:12" x14ac:dyDescent="0.2">
      <c r="C450" s="91"/>
      <c r="D450" s="91"/>
      <c r="E450" s="92"/>
      <c r="F450" s="12"/>
      <c r="G450" s="12"/>
      <c r="H450" s="8"/>
      <c r="J450" s="91"/>
      <c r="K450" s="91"/>
      <c r="L450" s="92"/>
    </row>
    <row r="451" spans="3:12" x14ac:dyDescent="0.2">
      <c r="C451" s="91"/>
      <c r="D451" s="91"/>
      <c r="E451" s="92"/>
      <c r="F451" s="12"/>
      <c r="G451" s="12"/>
      <c r="H451" s="8"/>
      <c r="J451" s="91"/>
      <c r="K451" s="91"/>
      <c r="L451" s="92"/>
    </row>
    <row r="452" spans="3:12" x14ac:dyDescent="0.2">
      <c r="C452" s="91"/>
      <c r="D452" s="91"/>
      <c r="E452" s="92"/>
      <c r="F452" s="12"/>
      <c r="G452" s="12"/>
      <c r="H452" s="8"/>
      <c r="J452" s="91"/>
      <c r="K452" s="91"/>
      <c r="L452" s="92"/>
    </row>
    <row r="453" spans="3:12" x14ac:dyDescent="0.2">
      <c r="C453" s="91"/>
      <c r="D453" s="91"/>
      <c r="E453" s="92"/>
      <c r="F453" s="12"/>
      <c r="G453" s="12"/>
      <c r="H453" s="8"/>
      <c r="J453" s="91"/>
      <c r="K453" s="91"/>
      <c r="L453" s="92"/>
    </row>
    <row r="454" spans="3:12" x14ac:dyDescent="0.2">
      <c r="C454" s="91"/>
      <c r="D454" s="91"/>
      <c r="E454" s="92"/>
      <c r="F454" s="12"/>
      <c r="G454" s="12"/>
      <c r="H454" s="8"/>
      <c r="J454" s="91"/>
      <c r="K454" s="91"/>
      <c r="L454" s="92"/>
    </row>
    <row r="455" spans="3:12" x14ac:dyDescent="0.2">
      <c r="C455" s="91"/>
      <c r="D455" s="91"/>
      <c r="E455" s="92"/>
      <c r="F455" s="12"/>
      <c r="G455" s="12"/>
      <c r="H455" s="8"/>
      <c r="J455" s="91"/>
      <c r="K455" s="91"/>
      <c r="L455" s="92"/>
    </row>
    <row r="456" spans="3:12" x14ac:dyDescent="0.2">
      <c r="C456" s="91"/>
      <c r="D456" s="91"/>
      <c r="E456" s="92"/>
      <c r="F456" s="12"/>
      <c r="G456" s="12"/>
      <c r="H456" s="8"/>
      <c r="J456" s="91"/>
      <c r="K456" s="91"/>
      <c r="L456" s="92"/>
    </row>
    <row r="457" spans="3:12" x14ac:dyDescent="0.2">
      <c r="C457" s="91"/>
      <c r="D457" s="91"/>
      <c r="E457" s="92"/>
      <c r="F457" s="12"/>
      <c r="G457" s="12"/>
      <c r="H457" s="8"/>
      <c r="J457" s="91"/>
      <c r="K457" s="91"/>
      <c r="L457" s="92"/>
    </row>
    <row r="458" spans="3:12" x14ac:dyDescent="0.2">
      <c r="C458" s="91"/>
      <c r="D458" s="91"/>
      <c r="E458" s="92"/>
      <c r="F458" s="12"/>
      <c r="G458" s="12"/>
      <c r="H458" s="8"/>
      <c r="J458" s="91"/>
      <c r="K458" s="91"/>
      <c r="L458" s="92"/>
    </row>
    <row r="459" spans="3:12" x14ac:dyDescent="0.2">
      <c r="C459" s="91"/>
      <c r="D459" s="91"/>
      <c r="E459" s="92"/>
      <c r="F459" s="12"/>
      <c r="G459" s="12"/>
      <c r="H459" s="8"/>
      <c r="J459" s="91"/>
      <c r="K459" s="91"/>
      <c r="L459" s="92"/>
    </row>
    <row r="460" spans="3:12" x14ac:dyDescent="0.2">
      <c r="C460" s="91"/>
      <c r="D460" s="91"/>
      <c r="E460" s="92"/>
      <c r="F460" s="12"/>
      <c r="G460" s="12"/>
      <c r="H460" s="8"/>
      <c r="J460" s="91"/>
      <c r="K460" s="91"/>
      <c r="L460" s="92"/>
    </row>
    <row r="461" spans="3:12" x14ac:dyDescent="0.2">
      <c r="C461" s="91"/>
      <c r="D461" s="91"/>
      <c r="E461" s="92"/>
      <c r="F461" s="12"/>
      <c r="G461" s="12"/>
      <c r="H461" s="8"/>
      <c r="J461" s="91"/>
      <c r="K461" s="91"/>
      <c r="L461" s="92"/>
    </row>
    <row r="462" spans="3:12" x14ac:dyDescent="0.2">
      <c r="C462" s="91"/>
      <c r="D462" s="91"/>
      <c r="E462" s="92"/>
      <c r="F462" s="12"/>
      <c r="G462" s="12"/>
      <c r="H462" s="8"/>
      <c r="J462" s="91"/>
      <c r="K462" s="91"/>
      <c r="L462" s="92"/>
    </row>
    <row r="463" spans="3:12" x14ac:dyDescent="0.2">
      <c r="C463" s="91"/>
      <c r="D463" s="91"/>
      <c r="E463" s="92"/>
      <c r="F463" s="12"/>
      <c r="G463" s="12"/>
      <c r="H463" s="8"/>
      <c r="J463" s="91"/>
      <c r="K463" s="91"/>
      <c r="L463" s="92"/>
    </row>
    <row r="464" spans="3:12" x14ac:dyDescent="0.2">
      <c r="C464" s="91"/>
      <c r="D464" s="91"/>
      <c r="E464" s="92"/>
      <c r="F464" s="12"/>
      <c r="G464" s="12"/>
      <c r="H464" s="8"/>
      <c r="J464" s="91"/>
      <c r="K464" s="91"/>
      <c r="L464" s="92"/>
    </row>
    <row r="465" spans="3:12" x14ac:dyDescent="0.2">
      <c r="C465" s="91"/>
      <c r="D465" s="91"/>
      <c r="E465" s="92"/>
      <c r="F465" s="12"/>
      <c r="G465" s="12"/>
      <c r="H465" s="8"/>
      <c r="J465" s="91"/>
      <c r="K465" s="91"/>
      <c r="L465" s="92"/>
    </row>
    <row r="466" spans="3:12" x14ac:dyDescent="0.2">
      <c r="C466" s="91"/>
      <c r="D466" s="91"/>
      <c r="E466" s="92"/>
      <c r="F466" s="12"/>
      <c r="G466" s="12"/>
      <c r="H466" s="8"/>
      <c r="J466" s="91"/>
      <c r="K466" s="91"/>
      <c r="L466" s="92"/>
    </row>
    <row r="467" spans="3:12" x14ac:dyDescent="0.2">
      <c r="C467" s="91"/>
      <c r="D467" s="91"/>
      <c r="E467" s="92"/>
      <c r="F467" s="12"/>
      <c r="G467" s="12"/>
      <c r="H467" s="8"/>
      <c r="J467" s="91"/>
      <c r="K467" s="91"/>
      <c r="L467" s="92"/>
    </row>
    <row r="468" spans="3:12" x14ac:dyDescent="0.2">
      <c r="C468" s="91"/>
      <c r="D468" s="91"/>
      <c r="E468" s="92"/>
      <c r="F468" s="12"/>
      <c r="G468" s="12"/>
      <c r="H468" s="8"/>
      <c r="J468" s="91"/>
      <c r="K468" s="91"/>
      <c r="L468" s="92"/>
    </row>
    <row r="469" spans="3:12" x14ac:dyDescent="0.2">
      <c r="C469" s="91"/>
      <c r="D469" s="91"/>
      <c r="E469" s="92"/>
      <c r="F469" s="12"/>
      <c r="G469" s="12"/>
      <c r="H469" s="8"/>
      <c r="J469" s="91"/>
      <c r="K469" s="91"/>
      <c r="L469" s="92"/>
    </row>
    <row r="470" spans="3:12" x14ac:dyDescent="0.2">
      <c r="C470" s="91"/>
      <c r="D470" s="91"/>
      <c r="E470" s="92"/>
      <c r="F470" s="12"/>
      <c r="G470" s="12"/>
      <c r="H470" s="8"/>
      <c r="J470" s="91"/>
      <c r="K470" s="91"/>
      <c r="L470" s="92"/>
    </row>
    <row r="471" spans="3:12" x14ac:dyDescent="0.2">
      <c r="C471" s="91"/>
      <c r="D471" s="91"/>
      <c r="E471" s="92"/>
      <c r="F471" s="12"/>
      <c r="G471" s="12"/>
      <c r="H471" s="8"/>
      <c r="J471" s="91"/>
      <c r="K471" s="91"/>
      <c r="L471" s="92"/>
    </row>
    <row r="472" spans="3:12" x14ac:dyDescent="0.2">
      <c r="C472" s="91"/>
      <c r="D472" s="91"/>
      <c r="E472" s="92"/>
      <c r="F472" s="12"/>
      <c r="G472" s="12"/>
      <c r="H472" s="8"/>
      <c r="J472" s="91"/>
      <c r="K472" s="91"/>
      <c r="L472" s="92"/>
    </row>
    <row r="473" spans="3:12" x14ac:dyDescent="0.2">
      <c r="C473" s="91"/>
      <c r="D473" s="91"/>
      <c r="E473" s="92"/>
      <c r="F473" s="12"/>
      <c r="G473" s="12"/>
      <c r="H473" s="8"/>
      <c r="J473" s="91"/>
      <c r="K473" s="91"/>
      <c r="L473" s="92"/>
    </row>
    <row r="474" spans="3:12" x14ac:dyDescent="0.2">
      <c r="C474" s="91"/>
      <c r="D474" s="91"/>
      <c r="E474" s="92"/>
      <c r="F474" s="12"/>
      <c r="G474" s="12"/>
      <c r="H474" s="8"/>
      <c r="J474" s="91"/>
      <c r="K474" s="91"/>
      <c r="L474" s="92"/>
    </row>
    <row r="475" spans="3:12" x14ac:dyDescent="0.2">
      <c r="C475" s="91"/>
      <c r="D475" s="91"/>
      <c r="E475" s="92"/>
      <c r="F475" s="12"/>
      <c r="G475" s="12"/>
      <c r="H475" s="8"/>
      <c r="J475" s="91"/>
      <c r="K475" s="91"/>
      <c r="L475" s="92"/>
    </row>
    <row r="476" spans="3:12" x14ac:dyDescent="0.2">
      <c r="C476" s="91"/>
      <c r="D476" s="91"/>
      <c r="E476" s="92"/>
      <c r="F476" s="12"/>
      <c r="G476" s="12"/>
      <c r="H476" s="8"/>
      <c r="J476" s="91"/>
      <c r="K476" s="91"/>
      <c r="L476" s="92"/>
    </row>
    <row r="477" spans="3:12" x14ac:dyDescent="0.2">
      <c r="C477" s="91"/>
      <c r="D477" s="91"/>
      <c r="E477" s="92"/>
      <c r="F477" s="12"/>
      <c r="G477" s="12"/>
      <c r="H477" s="8"/>
      <c r="J477" s="91"/>
      <c r="K477" s="91"/>
      <c r="L477" s="92"/>
    </row>
    <row r="478" spans="3:12" x14ac:dyDescent="0.2">
      <c r="C478" s="91"/>
      <c r="D478" s="91"/>
      <c r="E478" s="92"/>
      <c r="F478" s="12"/>
      <c r="G478" s="12"/>
      <c r="H478" s="8"/>
      <c r="J478" s="91"/>
      <c r="K478" s="91"/>
      <c r="L478" s="92"/>
    </row>
    <row r="479" spans="3:12" x14ac:dyDescent="0.2">
      <c r="C479" s="91"/>
      <c r="D479" s="91"/>
      <c r="E479" s="92"/>
      <c r="F479" s="12"/>
      <c r="G479" s="12"/>
      <c r="H479" s="8"/>
      <c r="J479" s="91"/>
      <c r="K479" s="91"/>
      <c r="L479" s="92"/>
    </row>
    <row r="480" spans="3:12" x14ac:dyDescent="0.2">
      <c r="C480" s="91"/>
      <c r="D480" s="91"/>
      <c r="E480" s="92"/>
      <c r="F480" s="12"/>
      <c r="G480" s="12"/>
      <c r="H480" s="8"/>
      <c r="J480" s="91"/>
      <c r="K480" s="91"/>
      <c r="L480" s="92"/>
    </row>
    <row r="481" spans="3:12" x14ac:dyDescent="0.2">
      <c r="C481" s="91"/>
      <c r="D481" s="91"/>
      <c r="E481" s="92"/>
      <c r="F481" s="12"/>
      <c r="G481" s="12"/>
      <c r="H481" s="8"/>
      <c r="J481" s="91"/>
      <c r="K481" s="91"/>
      <c r="L481" s="92"/>
    </row>
    <row r="482" spans="3:12" x14ac:dyDescent="0.2">
      <c r="C482" s="91"/>
      <c r="D482" s="91"/>
      <c r="E482" s="92"/>
      <c r="F482" s="12"/>
      <c r="G482" s="12"/>
      <c r="H482" s="8"/>
      <c r="J482" s="91"/>
      <c r="K482" s="91"/>
      <c r="L482" s="92"/>
    </row>
    <row r="483" spans="3:12" x14ac:dyDescent="0.2">
      <c r="C483" s="91"/>
      <c r="D483" s="91"/>
      <c r="E483" s="92"/>
      <c r="F483" s="12"/>
      <c r="G483" s="12"/>
      <c r="H483" s="8"/>
      <c r="J483" s="91"/>
      <c r="K483" s="91"/>
      <c r="L483" s="92"/>
    </row>
    <row r="484" spans="3:12" x14ac:dyDescent="0.2">
      <c r="C484" s="91"/>
      <c r="D484" s="91"/>
      <c r="E484" s="92"/>
      <c r="F484" s="12"/>
      <c r="G484" s="12"/>
      <c r="H484" s="8"/>
      <c r="J484" s="91"/>
      <c r="K484" s="91"/>
      <c r="L484" s="92"/>
    </row>
    <row r="485" spans="3:12" x14ac:dyDescent="0.2">
      <c r="C485" s="91"/>
      <c r="D485" s="91"/>
      <c r="E485" s="92"/>
      <c r="F485" s="12"/>
      <c r="G485" s="12"/>
      <c r="H485" s="8"/>
      <c r="J485" s="91"/>
      <c r="K485" s="91"/>
      <c r="L485" s="92"/>
    </row>
    <row r="486" spans="3:12" x14ac:dyDescent="0.2">
      <c r="C486" s="91"/>
      <c r="D486" s="91"/>
      <c r="E486" s="92"/>
      <c r="F486" s="12"/>
      <c r="G486" s="12"/>
      <c r="H486" s="8"/>
      <c r="J486" s="91"/>
      <c r="K486" s="91"/>
      <c r="L486" s="92"/>
    </row>
    <row r="487" spans="3:12" x14ac:dyDescent="0.2">
      <c r="C487" s="91"/>
      <c r="D487" s="91"/>
      <c r="E487" s="92"/>
      <c r="F487" s="12"/>
      <c r="G487" s="12"/>
      <c r="H487" s="8"/>
      <c r="J487" s="91"/>
      <c r="K487" s="91"/>
      <c r="L487" s="92"/>
    </row>
    <row r="488" spans="3:12" x14ac:dyDescent="0.2">
      <c r="C488" s="91"/>
      <c r="D488" s="91"/>
      <c r="E488" s="92"/>
      <c r="F488" s="12"/>
      <c r="G488" s="12"/>
      <c r="H488" s="8"/>
      <c r="J488" s="91"/>
      <c r="K488" s="91"/>
      <c r="L488" s="92"/>
    </row>
    <row r="489" spans="3:12" x14ac:dyDescent="0.2">
      <c r="C489" s="91"/>
      <c r="D489" s="91"/>
      <c r="E489" s="92"/>
      <c r="F489" s="12"/>
      <c r="G489" s="12"/>
      <c r="H489" s="8"/>
      <c r="J489" s="91"/>
      <c r="K489" s="91"/>
      <c r="L489" s="92"/>
    </row>
    <row r="490" spans="3:12" x14ac:dyDescent="0.2">
      <c r="C490" s="91"/>
      <c r="D490" s="91"/>
      <c r="E490" s="92"/>
      <c r="F490" s="12"/>
      <c r="G490" s="12"/>
      <c r="H490" s="8"/>
      <c r="J490" s="91"/>
      <c r="K490" s="91"/>
      <c r="L490" s="92"/>
    </row>
    <row r="491" spans="3:12" x14ac:dyDescent="0.2">
      <c r="C491" s="91"/>
      <c r="D491" s="91"/>
      <c r="E491" s="92"/>
      <c r="F491" s="12"/>
      <c r="G491" s="12"/>
      <c r="H491" s="8"/>
      <c r="J491" s="91"/>
      <c r="K491" s="91"/>
      <c r="L491" s="92"/>
    </row>
    <row r="492" spans="3:12" x14ac:dyDescent="0.2">
      <c r="C492" s="91"/>
      <c r="D492" s="91"/>
      <c r="E492" s="92"/>
      <c r="F492" s="12"/>
      <c r="G492" s="12"/>
      <c r="H492" s="8"/>
      <c r="J492" s="91"/>
      <c r="K492" s="91"/>
      <c r="L492" s="92"/>
    </row>
    <row r="493" spans="3:12" x14ac:dyDescent="0.2">
      <c r="C493" s="91"/>
      <c r="D493" s="91"/>
      <c r="E493" s="92"/>
      <c r="F493" s="12"/>
      <c r="G493" s="12"/>
      <c r="H493" s="8"/>
      <c r="J493" s="91"/>
      <c r="K493" s="91"/>
      <c r="L493" s="92"/>
    </row>
    <row r="494" spans="3:12" x14ac:dyDescent="0.2">
      <c r="C494" s="91"/>
      <c r="D494" s="91"/>
      <c r="E494" s="92"/>
      <c r="F494" s="12"/>
      <c r="G494" s="12"/>
      <c r="H494" s="8"/>
      <c r="J494" s="91"/>
      <c r="K494" s="91"/>
      <c r="L494" s="92"/>
    </row>
    <row r="495" spans="3:12" x14ac:dyDescent="0.2">
      <c r="C495" s="91"/>
      <c r="D495" s="91"/>
      <c r="E495" s="92"/>
      <c r="F495" s="12"/>
      <c r="G495" s="12"/>
      <c r="H495" s="8"/>
      <c r="J495" s="91"/>
      <c r="K495" s="91"/>
      <c r="L495" s="92"/>
    </row>
    <row r="496" spans="3:12" x14ac:dyDescent="0.2">
      <c r="C496" s="91"/>
      <c r="D496" s="91"/>
      <c r="E496" s="92"/>
      <c r="F496" s="12"/>
      <c r="G496" s="12"/>
      <c r="H496" s="8"/>
      <c r="J496" s="91"/>
      <c r="K496" s="91"/>
      <c r="L496" s="92"/>
    </row>
    <row r="497" spans="3:12" x14ac:dyDescent="0.2">
      <c r="C497" s="91"/>
      <c r="D497" s="91"/>
      <c r="E497" s="92"/>
      <c r="F497" s="12"/>
      <c r="G497" s="12"/>
      <c r="H497" s="8"/>
      <c r="J497" s="91"/>
      <c r="K497" s="91"/>
      <c r="L497" s="92"/>
    </row>
    <row r="498" spans="3:12" x14ac:dyDescent="0.2">
      <c r="C498" s="91"/>
      <c r="D498" s="91"/>
      <c r="E498" s="92"/>
      <c r="F498" s="12"/>
      <c r="G498" s="12"/>
      <c r="H498" s="8"/>
      <c r="J498" s="91"/>
      <c r="K498" s="91"/>
      <c r="L498" s="92"/>
    </row>
    <row r="499" spans="3:12" x14ac:dyDescent="0.2">
      <c r="C499" s="91"/>
      <c r="D499" s="91"/>
      <c r="E499" s="92"/>
      <c r="F499" s="12"/>
      <c r="G499" s="12"/>
      <c r="H499" s="8"/>
      <c r="J499" s="91"/>
      <c r="K499" s="91"/>
      <c r="L499" s="92"/>
    </row>
    <row r="500" spans="3:12" x14ac:dyDescent="0.2">
      <c r="C500" s="91"/>
      <c r="D500" s="91"/>
      <c r="E500" s="92"/>
      <c r="F500" s="12"/>
      <c r="G500" s="12"/>
      <c r="H500" s="8"/>
      <c r="J500" s="91"/>
      <c r="K500" s="91"/>
      <c r="L500" s="92"/>
    </row>
    <row r="501" spans="3:12" x14ac:dyDescent="0.2">
      <c r="C501" s="91"/>
      <c r="D501" s="91"/>
      <c r="E501" s="92"/>
      <c r="F501" s="12"/>
      <c r="G501" s="12"/>
      <c r="H501" s="8"/>
      <c r="J501" s="91"/>
      <c r="K501" s="91"/>
      <c r="L501" s="92"/>
    </row>
    <row r="502" spans="3:12" x14ac:dyDescent="0.2">
      <c r="C502" s="91"/>
      <c r="D502" s="91"/>
      <c r="E502" s="92"/>
      <c r="F502" s="12"/>
      <c r="G502" s="12"/>
      <c r="H502" s="8"/>
      <c r="J502" s="91"/>
      <c r="K502" s="91"/>
      <c r="L502" s="92"/>
    </row>
    <row r="503" spans="3:12" x14ac:dyDescent="0.2">
      <c r="C503" s="91"/>
      <c r="D503" s="91"/>
      <c r="E503" s="92"/>
      <c r="F503" s="12"/>
      <c r="G503" s="12"/>
      <c r="H503" s="8"/>
      <c r="J503" s="91"/>
      <c r="K503" s="91"/>
      <c r="L503" s="92"/>
    </row>
    <row r="504" spans="3:12" x14ac:dyDescent="0.2">
      <c r="C504" s="91"/>
      <c r="D504" s="91"/>
      <c r="E504" s="92"/>
      <c r="F504" s="12"/>
      <c r="G504" s="12"/>
      <c r="H504" s="8"/>
      <c r="J504" s="91"/>
      <c r="K504" s="91"/>
      <c r="L504" s="92"/>
    </row>
    <row r="505" spans="3:12" x14ac:dyDescent="0.2">
      <c r="C505" s="91"/>
      <c r="D505" s="91"/>
      <c r="E505" s="92"/>
      <c r="F505" s="12"/>
      <c r="G505" s="12"/>
      <c r="H505" s="8"/>
      <c r="J505" s="91"/>
      <c r="K505" s="91"/>
      <c r="L505" s="92"/>
    </row>
    <row r="506" spans="3:12" x14ac:dyDescent="0.2">
      <c r="C506" s="91"/>
      <c r="D506" s="91"/>
      <c r="E506" s="92"/>
      <c r="F506" s="12"/>
      <c r="G506" s="12"/>
      <c r="H506" s="8"/>
      <c r="J506" s="91"/>
      <c r="K506" s="91"/>
      <c r="L506" s="92"/>
    </row>
    <row r="507" spans="3:12" x14ac:dyDescent="0.2">
      <c r="C507" s="91"/>
      <c r="D507" s="91"/>
      <c r="E507" s="92"/>
      <c r="F507" s="12"/>
      <c r="G507" s="12"/>
      <c r="H507" s="8"/>
      <c r="J507" s="91"/>
      <c r="K507" s="91"/>
      <c r="L507" s="92"/>
    </row>
    <row r="508" spans="3:12" x14ac:dyDescent="0.2">
      <c r="C508" s="91"/>
      <c r="D508" s="91"/>
      <c r="E508" s="92"/>
      <c r="F508" s="12"/>
      <c r="G508" s="12"/>
      <c r="H508" s="8"/>
      <c r="J508" s="91"/>
      <c r="K508" s="91"/>
      <c r="L508" s="92"/>
    </row>
    <row r="509" spans="3:12" x14ac:dyDescent="0.2">
      <c r="C509" s="91"/>
      <c r="D509" s="91"/>
      <c r="E509" s="92"/>
      <c r="F509" s="12"/>
      <c r="G509" s="12"/>
      <c r="H509" s="8"/>
      <c r="J509" s="91"/>
      <c r="K509" s="91"/>
      <c r="L509" s="92"/>
    </row>
    <row r="510" spans="3:12" x14ac:dyDescent="0.2">
      <c r="C510" s="91"/>
      <c r="D510" s="91"/>
      <c r="E510" s="92"/>
      <c r="F510" s="12"/>
      <c r="G510" s="12"/>
      <c r="H510" s="8"/>
      <c r="J510" s="91"/>
      <c r="K510" s="91"/>
      <c r="L510" s="92"/>
    </row>
    <row r="511" spans="3:12" x14ac:dyDescent="0.2">
      <c r="C511" s="91"/>
      <c r="D511" s="91"/>
      <c r="E511" s="92"/>
      <c r="F511" s="12"/>
      <c r="G511" s="12"/>
      <c r="H511" s="8"/>
      <c r="J511" s="91"/>
      <c r="K511" s="91"/>
      <c r="L511" s="92"/>
    </row>
    <row r="512" spans="3:12" x14ac:dyDescent="0.2">
      <c r="C512" s="91"/>
      <c r="D512" s="91"/>
      <c r="E512" s="92"/>
      <c r="F512" s="12"/>
      <c r="G512" s="12"/>
      <c r="H512" s="8"/>
      <c r="J512" s="91"/>
      <c r="K512" s="91"/>
      <c r="L512" s="92"/>
    </row>
    <row r="513" spans="3:12" x14ac:dyDescent="0.2">
      <c r="C513" s="91"/>
      <c r="D513" s="91"/>
      <c r="E513" s="92"/>
      <c r="F513" s="12"/>
      <c r="G513" s="12"/>
      <c r="H513" s="8"/>
      <c r="J513" s="91"/>
      <c r="K513" s="91"/>
      <c r="L513" s="92"/>
    </row>
    <row r="514" spans="3:12" x14ac:dyDescent="0.2">
      <c r="C514" s="91"/>
      <c r="D514" s="91"/>
      <c r="E514" s="92"/>
      <c r="F514" s="12"/>
      <c r="G514" s="12"/>
      <c r="H514" s="8"/>
      <c r="J514" s="91"/>
      <c r="K514" s="91"/>
      <c r="L514" s="92"/>
    </row>
    <row r="515" spans="3:12" x14ac:dyDescent="0.2">
      <c r="C515" s="91"/>
      <c r="D515" s="91"/>
      <c r="E515" s="92"/>
      <c r="F515" s="12"/>
      <c r="G515" s="12"/>
      <c r="H515" s="8"/>
      <c r="J515" s="91"/>
      <c r="K515" s="91"/>
      <c r="L515" s="92"/>
    </row>
    <row r="516" spans="3:12" x14ac:dyDescent="0.2">
      <c r="C516" s="91"/>
      <c r="D516" s="91"/>
      <c r="E516" s="92"/>
      <c r="F516" s="12"/>
      <c r="G516" s="12"/>
      <c r="H516" s="8"/>
      <c r="J516" s="91"/>
      <c r="K516" s="91"/>
      <c r="L516" s="92"/>
    </row>
    <row r="517" spans="3:12" x14ac:dyDescent="0.2">
      <c r="C517" s="91"/>
      <c r="D517" s="91"/>
      <c r="E517" s="92"/>
      <c r="F517" s="12"/>
      <c r="G517" s="12"/>
      <c r="H517" s="8"/>
      <c r="J517" s="91"/>
      <c r="K517" s="91"/>
      <c r="L517" s="92"/>
    </row>
    <row r="518" spans="3:12" x14ac:dyDescent="0.2">
      <c r="C518" s="91"/>
      <c r="D518" s="91"/>
      <c r="E518" s="92"/>
      <c r="F518" s="12"/>
      <c r="G518" s="12"/>
      <c r="H518" s="8"/>
      <c r="J518" s="91"/>
      <c r="K518" s="91"/>
      <c r="L518" s="92"/>
    </row>
    <row r="519" spans="3:12" x14ac:dyDescent="0.2">
      <c r="C519" s="91"/>
      <c r="D519" s="91"/>
      <c r="E519" s="92"/>
      <c r="F519" s="12"/>
      <c r="G519" s="12"/>
      <c r="H519" s="8"/>
      <c r="J519" s="91"/>
      <c r="K519" s="91"/>
      <c r="L519" s="92"/>
    </row>
    <row r="520" spans="3:12" x14ac:dyDescent="0.2">
      <c r="C520" s="91"/>
      <c r="D520" s="91"/>
      <c r="E520" s="92"/>
      <c r="F520" s="12"/>
      <c r="G520" s="12"/>
      <c r="H520" s="8"/>
      <c r="J520" s="91"/>
      <c r="K520" s="91"/>
      <c r="L520" s="92"/>
    </row>
    <row r="521" spans="3:12" x14ac:dyDescent="0.2">
      <c r="C521" s="91"/>
      <c r="D521" s="91"/>
      <c r="E521" s="92"/>
      <c r="F521" s="12"/>
      <c r="G521" s="12"/>
      <c r="H521" s="8"/>
      <c r="J521" s="91"/>
      <c r="K521" s="91"/>
      <c r="L521" s="92"/>
    </row>
    <row r="522" spans="3:12" x14ac:dyDescent="0.2">
      <c r="C522" s="91"/>
      <c r="D522" s="91"/>
      <c r="E522" s="92"/>
      <c r="F522" s="12"/>
      <c r="G522" s="12"/>
      <c r="H522" s="8"/>
      <c r="J522" s="91"/>
      <c r="K522" s="91"/>
      <c r="L522" s="92"/>
    </row>
    <row r="523" spans="3:12" x14ac:dyDescent="0.2">
      <c r="C523" s="91"/>
      <c r="D523" s="91"/>
      <c r="E523" s="92"/>
      <c r="F523" s="12"/>
      <c r="G523" s="12"/>
      <c r="H523" s="8"/>
      <c r="J523" s="91"/>
      <c r="K523" s="91"/>
      <c r="L523" s="92"/>
    </row>
    <row r="524" spans="3:12" x14ac:dyDescent="0.2">
      <c r="C524" s="91"/>
      <c r="D524" s="91"/>
      <c r="E524" s="92"/>
      <c r="F524" s="12"/>
      <c r="G524" s="12"/>
      <c r="H524" s="8"/>
      <c r="J524" s="91"/>
      <c r="K524" s="91"/>
      <c r="L524" s="92"/>
    </row>
    <row r="525" spans="3:12" x14ac:dyDescent="0.2">
      <c r="C525" s="91"/>
      <c r="D525" s="91"/>
      <c r="E525" s="92"/>
      <c r="F525" s="12"/>
      <c r="G525" s="12"/>
      <c r="H525" s="8"/>
      <c r="J525" s="91"/>
      <c r="K525" s="91"/>
      <c r="L525" s="92"/>
    </row>
    <row r="526" spans="3:12" x14ac:dyDescent="0.2">
      <c r="C526" s="91"/>
      <c r="D526" s="91"/>
      <c r="E526" s="92"/>
      <c r="F526" s="12"/>
      <c r="G526" s="12"/>
      <c r="H526" s="8"/>
      <c r="J526" s="91"/>
      <c r="K526" s="91"/>
      <c r="L526" s="92"/>
    </row>
    <row r="527" spans="3:12" x14ac:dyDescent="0.2">
      <c r="C527" s="91"/>
      <c r="D527" s="91"/>
      <c r="E527" s="92"/>
      <c r="F527" s="12"/>
      <c r="G527" s="12"/>
      <c r="H527" s="8"/>
      <c r="J527" s="91"/>
      <c r="K527" s="91"/>
      <c r="L527" s="92"/>
    </row>
    <row r="528" spans="3:12" x14ac:dyDescent="0.2">
      <c r="C528" s="91"/>
      <c r="D528" s="91"/>
      <c r="E528" s="92"/>
      <c r="F528" s="12"/>
      <c r="G528" s="12"/>
      <c r="H528" s="8"/>
      <c r="J528" s="91"/>
      <c r="K528" s="91"/>
      <c r="L528" s="92"/>
    </row>
    <row r="529" spans="3:12" x14ac:dyDescent="0.2">
      <c r="C529" s="91"/>
      <c r="D529" s="91"/>
      <c r="E529" s="92"/>
      <c r="F529" s="12"/>
      <c r="G529" s="12"/>
      <c r="H529" s="8"/>
      <c r="J529" s="91"/>
      <c r="K529" s="91"/>
      <c r="L529" s="92"/>
    </row>
    <row r="530" spans="3:12" x14ac:dyDescent="0.2">
      <c r="C530" s="91"/>
      <c r="D530" s="91"/>
      <c r="E530" s="92"/>
      <c r="F530" s="12"/>
      <c r="G530" s="12"/>
      <c r="H530" s="8"/>
      <c r="J530" s="91"/>
      <c r="K530" s="91"/>
      <c r="L530" s="92"/>
    </row>
    <row r="531" spans="3:12" x14ac:dyDescent="0.2">
      <c r="C531" s="91"/>
      <c r="D531" s="91"/>
      <c r="E531" s="92"/>
      <c r="F531" s="12"/>
      <c r="G531" s="12"/>
      <c r="H531" s="8"/>
      <c r="J531" s="91"/>
      <c r="K531" s="91"/>
      <c r="L531" s="92"/>
    </row>
    <row r="532" spans="3:12" x14ac:dyDescent="0.2">
      <c r="C532" s="91"/>
      <c r="D532" s="91"/>
      <c r="E532" s="92"/>
      <c r="F532" s="12"/>
      <c r="G532" s="12"/>
      <c r="H532" s="8"/>
      <c r="J532" s="91"/>
      <c r="K532" s="91"/>
      <c r="L532" s="92"/>
    </row>
    <row r="533" spans="3:12" x14ac:dyDescent="0.2">
      <c r="C533" s="91"/>
      <c r="D533" s="91"/>
      <c r="E533" s="92"/>
      <c r="F533" s="12"/>
      <c r="G533" s="12"/>
      <c r="H533" s="8"/>
      <c r="J533" s="91"/>
      <c r="K533" s="91"/>
      <c r="L533" s="92"/>
    </row>
    <row r="534" spans="3:12" x14ac:dyDescent="0.2">
      <c r="C534" s="91"/>
      <c r="D534" s="91"/>
      <c r="E534" s="92"/>
      <c r="F534" s="12"/>
      <c r="G534" s="12"/>
      <c r="H534" s="8"/>
      <c r="J534" s="91"/>
      <c r="K534" s="91"/>
      <c r="L534" s="92"/>
    </row>
    <row r="535" spans="3:12" x14ac:dyDescent="0.2">
      <c r="C535" s="91"/>
      <c r="D535" s="91"/>
      <c r="E535" s="92"/>
      <c r="F535" s="12"/>
      <c r="G535" s="12"/>
      <c r="H535" s="8"/>
      <c r="J535" s="91"/>
      <c r="K535" s="91"/>
      <c r="L535" s="92"/>
    </row>
    <row r="536" spans="3:12" x14ac:dyDescent="0.2">
      <c r="C536" s="91"/>
      <c r="D536" s="91"/>
      <c r="E536" s="92"/>
      <c r="F536" s="12"/>
      <c r="G536" s="12"/>
      <c r="H536" s="8"/>
      <c r="J536" s="91"/>
      <c r="K536" s="91"/>
      <c r="L536" s="92"/>
    </row>
    <row r="537" spans="3:12" x14ac:dyDescent="0.2">
      <c r="C537" s="91"/>
      <c r="D537" s="91"/>
      <c r="E537" s="92"/>
      <c r="F537" s="12"/>
      <c r="G537" s="12"/>
      <c r="H537" s="8"/>
      <c r="J537" s="91"/>
      <c r="K537" s="91"/>
      <c r="L537" s="92"/>
    </row>
    <row r="538" spans="3:12" x14ac:dyDescent="0.2">
      <c r="C538" s="91"/>
      <c r="D538" s="91"/>
      <c r="E538" s="92"/>
      <c r="F538" s="12"/>
      <c r="G538" s="12"/>
      <c r="H538" s="8"/>
      <c r="J538" s="91"/>
      <c r="K538" s="91"/>
      <c r="L538" s="92"/>
    </row>
    <row r="539" spans="3:12" x14ac:dyDescent="0.2">
      <c r="C539" s="91"/>
      <c r="D539" s="91"/>
      <c r="E539" s="92"/>
      <c r="F539" s="12"/>
      <c r="G539" s="12"/>
      <c r="H539" s="8"/>
      <c r="J539" s="91"/>
      <c r="K539" s="91"/>
      <c r="L539" s="92"/>
    </row>
    <row r="540" spans="3:12" x14ac:dyDescent="0.2">
      <c r="C540" s="91"/>
      <c r="D540" s="91"/>
      <c r="E540" s="92"/>
      <c r="F540" s="12"/>
      <c r="G540" s="12"/>
      <c r="H540" s="8"/>
      <c r="J540" s="91"/>
      <c r="K540" s="91"/>
      <c r="L540" s="92"/>
    </row>
    <row r="541" spans="3:12" x14ac:dyDescent="0.2">
      <c r="C541" s="91"/>
      <c r="D541" s="91"/>
      <c r="E541" s="92"/>
      <c r="F541" s="12"/>
      <c r="G541" s="12"/>
      <c r="H541" s="8"/>
      <c r="J541" s="91"/>
      <c r="K541" s="91"/>
      <c r="L541" s="92"/>
    </row>
    <row r="542" spans="3:12" x14ac:dyDescent="0.2">
      <c r="C542" s="91"/>
      <c r="D542" s="91"/>
      <c r="E542" s="92"/>
      <c r="F542" s="12"/>
      <c r="G542" s="12"/>
      <c r="H542" s="8"/>
      <c r="J542" s="91"/>
      <c r="K542" s="91"/>
      <c r="L542" s="92"/>
    </row>
    <row r="543" spans="3:12" x14ac:dyDescent="0.2">
      <c r="C543" s="91"/>
      <c r="D543" s="91"/>
      <c r="E543" s="92"/>
      <c r="F543" s="12"/>
      <c r="G543" s="12"/>
      <c r="H543" s="8"/>
      <c r="J543" s="91"/>
      <c r="K543" s="91"/>
      <c r="L543" s="92"/>
    </row>
    <row r="544" spans="3:12" x14ac:dyDescent="0.2">
      <c r="C544" s="91"/>
      <c r="D544" s="91"/>
      <c r="E544" s="92"/>
      <c r="F544" s="12"/>
      <c r="G544" s="12"/>
      <c r="H544" s="8"/>
      <c r="J544" s="91"/>
      <c r="K544" s="91"/>
      <c r="L544" s="92"/>
    </row>
    <row r="545" spans="3:12" x14ac:dyDescent="0.2">
      <c r="C545" s="91"/>
      <c r="D545" s="91"/>
      <c r="E545" s="92"/>
      <c r="F545" s="12"/>
      <c r="G545" s="12"/>
      <c r="H545" s="8"/>
      <c r="J545" s="91"/>
      <c r="K545" s="91"/>
      <c r="L545" s="92"/>
    </row>
    <row r="546" spans="3:12" x14ac:dyDescent="0.2">
      <c r="C546" s="91"/>
      <c r="D546" s="91"/>
      <c r="E546" s="92"/>
      <c r="F546" s="12"/>
      <c r="G546" s="12"/>
      <c r="H546" s="8"/>
      <c r="J546" s="91"/>
      <c r="K546" s="91"/>
      <c r="L546" s="92"/>
    </row>
    <row r="547" spans="3:12" x14ac:dyDescent="0.2">
      <c r="C547" s="91"/>
      <c r="D547" s="91"/>
      <c r="E547" s="92"/>
      <c r="F547" s="12"/>
      <c r="G547" s="12"/>
      <c r="H547" s="8"/>
      <c r="J547" s="91"/>
      <c r="K547" s="91"/>
      <c r="L547" s="92"/>
    </row>
    <row r="548" spans="3:12" x14ac:dyDescent="0.2">
      <c r="C548" s="91"/>
      <c r="D548" s="91"/>
      <c r="E548" s="92"/>
      <c r="F548" s="12"/>
      <c r="G548" s="12"/>
      <c r="H548" s="8"/>
      <c r="J548" s="91"/>
      <c r="K548" s="91"/>
      <c r="L548" s="92"/>
    </row>
    <row r="549" spans="3:12" x14ac:dyDescent="0.2">
      <c r="C549" s="91"/>
      <c r="D549" s="91"/>
      <c r="E549" s="92"/>
      <c r="F549" s="12"/>
      <c r="G549" s="12"/>
      <c r="H549" s="8"/>
      <c r="J549" s="91"/>
      <c r="K549" s="91"/>
      <c r="L549" s="92"/>
    </row>
    <row r="550" spans="3:12" x14ac:dyDescent="0.2">
      <c r="C550" s="91"/>
      <c r="D550" s="91"/>
      <c r="E550" s="92"/>
      <c r="F550" s="12"/>
      <c r="G550" s="12"/>
      <c r="H550" s="8"/>
      <c r="J550" s="91"/>
      <c r="K550" s="91"/>
      <c r="L550" s="92"/>
    </row>
    <row r="551" spans="3:12" x14ac:dyDescent="0.2">
      <c r="C551" s="91"/>
      <c r="D551" s="91"/>
      <c r="E551" s="92"/>
      <c r="F551" s="12"/>
      <c r="G551" s="12"/>
      <c r="H551" s="8"/>
      <c r="J551" s="91"/>
      <c r="K551" s="91"/>
      <c r="L551" s="92"/>
    </row>
    <row r="552" spans="3:12" x14ac:dyDescent="0.2">
      <c r="C552" s="91"/>
      <c r="D552" s="91"/>
      <c r="E552" s="92"/>
      <c r="F552" s="12"/>
      <c r="G552" s="12"/>
      <c r="H552" s="8"/>
      <c r="J552" s="91"/>
      <c r="K552" s="91"/>
      <c r="L552" s="92"/>
    </row>
    <row r="553" spans="3:12" x14ac:dyDescent="0.2">
      <c r="C553" s="91"/>
      <c r="D553" s="91"/>
      <c r="E553" s="92"/>
      <c r="F553" s="12"/>
      <c r="G553" s="12"/>
      <c r="H553" s="8"/>
      <c r="J553" s="91"/>
      <c r="K553" s="91"/>
      <c r="L553" s="92"/>
    </row>
    <row r="554" spans="3:12" x14ac:dyDescent="0.2">
      <c r="C554" s="91"/>
      <c r="D554" s="91"/>
      <c r="E554" s="92"/>
      <c r="F554" s="12"/>
      <c r="G554" s="12"/>
      <c r="H554" s="8"/>
      <c r="J554" s="91"/>
      <c r="K554" s="91"/>
      <c r="L554" s="92"/>
    </row>
    <row r="555" spans="3:12" x14ac:dyDescent="0.2">
      <c r="C555" s="91"/>
      <c r="D555" s="91"/>
      <c r="E555" s="92"/>
      <c r="F555" s="12"/>
      <c r="G555" s="12"/>
      <c r="H555" s="8"/>
      <c r="J555" s="91"/>
      <c r="K555" s="91"/>
      <c r="L555" s="92"/>
    </row>
    <row r="556" spans="3:12" x14ac:dyDescent="0.2">
      <c r="C556" s="91"/>
      <c r="D556" s="91"/>
      <c r="E556" s="92"/>
      <c r="F556" s="12"/>
      <c r="G556" s="12"/>
      <c r="H556" s="8"/>
      <c r="J556" s="91"/>
      <c r="K556" s="91"/>
      <c r="L556" s="92"/>
    </row>
    <row r="557" spans="3:12" x14ac:dyDescent="0.2">
      <c r="C557" s="91"/>
      <c r="D557" s="91"/>
      <c r="E557" s="92"/>
      <c r="F557" s="12"/>
      <c r="G557" s="12"/>
      <c r="H557" s="8"/>
      <c r="J557" s="91"/>
      <c r="K557" s="91"/>
      <c r="L557" s="92"/>
    </row>
    <row r="558" spans="3:12" x14ac:dyDescent="0.2">
      <c r="C558" s="91"/>
      <c r="D558" s="91"/>
      <c r="E558" s="92"/>
      <c r="F558" s="12"/>
      <c r="G558" s="12"/>
      <c r="H558" s="8"/>
      <c r="J558" s="91"/>
      <c r="K558" s="91"/>
      <c r="L558" s="92"/>
    </row>
    <row r="559" spans="3:12" x14ac:dyDescent="0.2">
      <c r="C559" s="91"/>
      <c r="D559" s="91"/>
      <c r="E559" s="92"/>
      <c r="F559" s="12"/>
      <c r="G559" s="12"/>
      <c r="H559" s="8"/>
      <c r="J559" s="91"/>
      <c r="K559" s="91"/>
      <c r="L559" s="92"/>
    </row>
    <row r="560" spans="3:12" x14ac:dyDescent="0.2">
      <c r="C560" s="91"/>
      <c r="D560" s="91"/>
      <c r="E560" s="92"/>
      <c r="F560" s="12"/>
      <c r="G560" s="12"/>
      <c r="H560" s="8"/>
      <c r="J560" s="91"/>
      <c r="K560" s="91"/>
      <c r="L560" s="92"/>
    </row>
    <row r="561" spans="3:12" x14ac:dyDescent="0.2">
      <c r="C561" s="91"/>
      <c r="D561" s="91"/>
      <c r="E561" s="92"/>
      <c r="F561" s="12"/>
      <c r="G561" s="12"/>
      <c r="H561" s="8"/>
      <c r="J561" s="91"/>
      <c r="K561" s="91"/>
      <c r="L561" s="92"/>
    </row>
    <row r="562" spans="3:12" x14ac:dyDescent="0.2">
      <c r="C562" s="91"/>
      <c r="D562" s="91"/>
      <c r="E562" s="92"/>
      <c r="F562" s="12"/>
      <c r="G562" s="12"/>
      <c r="H562" s="8"/>
      <c r="J562" s="91"/>
      <c r="K562" s="91"/>
      <c r="L562" s="92"/>
    </row>
    <row r="563" spans="3:12" x14ac:dyDescent="0.2">
      <c r="C563" s="91"/>
      <c r="D563" s="91"/>
      <c r="E563" s="92"/>
      <c r="F563" s="12"/>
      <c r="G563" s="12"/>
      <c r="H563" s="8"/>
      <c r="J563" s="91"/>
      <c r="K563" s="91"/>
      <c r="L563" s="92"/>
    </row>
    <row r="564" spans="3:12" x14ac:dyDescent="0.2">
      <c r="C564" s="91"/>
      <c r="D564" s="91"/>
      <c r="E564" s="92"/>
      <c r="F564" s="12"/>
      <c r="G564" s="12"/>
      <c r="H564" s="8"/>
      <c r="J564" s="91"/>
      <c r="K564" s="91"/>
      <c r="L564" s="92"/>
    </row>
    <row r="565" spans="3:12" x14ac:dyDescent="0.2">
      <c r="C565" s="91"/>
      <c r="D565" s="91"/>
      <c r="E565" s="92"/>
      <c r="F565" s="12"/>
      <c r="G565" s="12"/>
      <c r="H565" s="8"/>
      <c r="J565" s="91"/>
      <c r="K565" s="91"/>
      <c r="L565" s="92"/>
    </row>
    <row r="566" spans="3:12" x14ac:dyDescent="0.2">
      <c r="C566" s="91"/>
      <c r="D566" s="91"/>
      <c r="E566" s="92"/>
      <c r="F566" s="12"/>
      <c r="G566" s="12"/>
      <c r="H566" s="8"/>
      <c r="J566" s="91"/>
      <c r="K566" s="91"/>
      <c r="L566" s="92"/>
    </row>
    <row r="567" spans="3:12" x14ac:dyDescent="0.2">
      <c r="C567" s="91"/>
      <c r="D567" s="91"/>
      <c r="E567" s="92"/>
      <c r="F567" s="12"/>
      <c r="G567" s="12"/>
      <c r="H567" s="8"/>
      <c r="J567" s="91"/>
      <c r="K567" s="91"/>
      <c r="L567" s="92"/>
    </row>
    <row r="568" spans="3:12" x14ac:dyDescent="0.2">
      <c r="C568" s="91"/>
      <c r="D568" s="91"/>
      <c r="E568" s="92"/>
      <c r="F568" s="12"/>
      <c r="G568" s="12"/>
      <c r="H568" s="8"/>
      <c r="J568" s="91"/>
      <c r="K568" s="91"/>
      <c r="L568" s="92"/>
    </row>
    <row r="569" spans="3:12" x14ac:dyDescent="0.2">
      <c r="C569" s="91"/>
      <c r="D569" s="91"/>
      <c r="E569" s="92"/>
      <c r="F569" s="12"/>
      <c r="G569" s="12"/>
      <c r="H569" s="8"/>
      <c r="J569" s="91"/>
      <c r="K569" s="91"/>
      <c r="L569" s="92"/>
    </row>
    <row r="570" spans="3:12" x14ac:dyDescent="0.2">
      <c r="C570" s="91"/>
      <c r="D570" s="91"/>
      <c r="E570" s="92"/>
      <c r="F570" s="12"/>
      <c r="G570" s="12"/>
      <c r="H570" s="8"/>
      <c r="J570" s="91"/>
      <c r="K570" s="91"/>
      <c r="L570" s="92"/>
    </row>
    <row r="571" spans="3:12" x14ac:dyDescent="0.2">
      <c r="C571" s="91"/>
      <c r="D571" s="91"/>
      <c r="E571" s="92"/>
      <c r="F571" s="12"/>
      <c r="G571" s="12"/>
      <c r="H571" s="8"/>
      <c r="J571" s="91"/>
      <c r="K571" s="91"/>
      <c r="L571" s="92"/>
    </row>
    <row r="572" spans="3:12" x14ac:dyDescent="0.2">
      <c r="C572" s="91"/>
      <c r="D572" s="91"/>
      <c r="E572" s="92"/>
      <c r="F572" s="12"/>
      <c r="G572" s="12"/>
      <c r="H572" s="8"/>
      <c r="J572" s="91"/>
      <c r="K572" s="91"/>
      <c r="L572" s="92"/>
    </row>
    <row r="573" spans="3:12" x14ac:dyDescent="0.2">
      <c r="C573" s="91"/>
      <c r="D573" s="91"/>
      <c r="E573" s="92"/>
      <c r="F573" s="12"/>
      <c r="G573" s="12"/>
      <c r="H573" s="8"/>
      <c r="J573" s="91"/>
      <c r="K573" s="91"/>
      <c r="L573" s="92"/>
    </row>
    <row r="574" spans="3:12" x14ac:dyDescent="0.2">
      <c r="C574" s="91"/>
      <c r="D574" s="91"/>
      <c r="E574" s="92"/>
      <c r="F574" s="12"/>
      <c r="G574" s="12"/>
      <c r="H574" s="8"/>
      <c r="J574" s="91"/>
      <c r="K574" s="91"/>
      <c r="L574" s="92"/>
    </row>
    <row r="575" spans="3:12" x14ac:dyDescent="0.2">
      <c r="C575" s="91"/>
      <c r="D575" s="91"/>
      <c r="E575" s="92"/>
      <c r="F575" s="12"/>
      <c r="G575" s="12"/>
      <c r="H575" s="8"/>
      <c r="J575" s="91"/>
      <c r="K575" s="91"/>
      <c r="L575" s="92"/>
    </row>
    <row r="576" spans="3:12" x14ac:dyDescent="0.2">
      <c r="C576" s="91"/>
      <c r="D576" s="91"/>
      <c r="E576" s="92"/>
      <c r="F576" s="12"/>
      <c r="G576" s="12"/>
      <c r="H576" s="8"/>
      <c r="J576" s="91"/>
      <c r="K576" s="91"/>
      <c r="L576" s="92"/>
    </row>
    <row r="577" spans="3:12" x14ac:dyDescent="0.2">
      <c r="C577" s="91"/>
      <c r="D577" s="91"/>
      <c r="E577" s="92"/>
      <c r="F577" s="12"/>
      <c r="G577" s="12"/>
      <c r="H577" s="8"/>
      <c r="J577" s="91"/>
      <c r="K577" s="91"/>
      <c r="L577" s="92"/>
    </row>
    <row r="578" spans="3:12" x14ac:dyDescent="0.2">
      <c r="C578" s="91"/>
      <c r="D578" s="91"/>
      <c r="E578" s="92"/>
      <c r="F578" s="12"/>
      <c r="G578" s="12"/>
      <c r="H578" s="8"/>
      <c r="J578" s="91"/>
      <c r="K578" s="91"/>
      <c r="L578" s="92"/>
    </row>
    <row r="579" spans="3:12" x14ac:dyDescent="0.2">
      <c r="C579" s="91"/>
      <c r="D579" s="91"/>
      <c r="E579" s="92"/>
      <c r="F579" s="12"/>
      <c r="G579" s="12"/>
      <c r="H579" s="8"/>
      <c r="J579" s="91"/>
      <c r="K579" s="91"/>
      <c r="L579" s="92"/>
    </row>
    <row r="580" spans="3:12" x14ac:dyDescent="0.2">
      <c r="C580" s="91"/>
      <c r="D580" s="91"/>
      <c r="E580" s="92"/>
      <c r="F580" s="12"/>
      <c r="G580" s="12"/>
      <c r="H580" s="8"/>
      <c r="J580" s="91"/>
      <c r="K580" s="91"/>
      <c r="L580" s="92"/>
    </row>
    <row r="581" spans="3:12" x14ac:dyDescent="0.2">
      <c r="C581" s="91"/>
      <c r="D581" s="91"/>
      <c r="E581" s="92"/>
      <c r="F581" s="12"/>
      <c r="G581" s="12"/>
      <c r="H581" s="8"/>
      <c r="J581" s="91"/>
      <c r="K581" s="91"/>
      <c r="L581" s="92"/>
    </row>
    <row r="582" spans="3:12" x14ac:dyDescent="0.2">
      <c r="C582" s="91"/>
      <c r="D582" s="91"/>
      <c r="E582" s="92"/>
      <c r="F582" s="12"/>
      <c r="G582" s="12"/>
      <c r="H582" s="8"/>
      <c r="J582" s="91"/>
      <c r="K582" s="91"/>
      <c r="L582" s="92"/>
    </row>
    <row r="583" spans="3:12" x14ac:dyDescent="0.2">
      <c r="C583" s="91"/>
      <c r="D583" s="91"/>
      <c r="E583" s="92"/>
      <c r="F583" s="12"/>
      <c r="G583" s="12"/>
      <c r="H583" s="8"/>
      <c r="J583" s="91"/>
      <c r="K583" s="91"/>
      <c r="L583" s="92"/>
    </row>
    <row r="584" spans="3:12" x14ac:dyDescent="0.2">
      <c r="C584" s="91"/>
      <c r="D584" s="91"/>
      <c r="E584" s="92"/>
      <c r="F584" s="12"/>
      <c r="G584" s="12"/>
      <c r="H584" s="8"/>
      <c r="J584" s="91"/>
      <c r="K584" s="91"/>
      <c r="L584" s="92"/>
    </row>
    <row r="585" spans="3:12" x14ac:dyDescent="0.2">
      <c r="C585" s="91"/>
      <c r="D585" s="91"/>
      <c r="E585" s="92"/>
      <c r="F585" s="12"/>
      <c r="G585" s="12"/>
      <c r="H585" s="8"/>
      <c r="J585" s="91"/>
      <c r="K585" s="91"/>
      <c r="L585" s="92"/>
    </row>
    <row r="586" spans="3:12" x14ac:dyDescent="0.2">
      <c r="C586" s="91"/>
      <c r="D586" s="91"/>
      <c r="E586" s="92"/>
      <c r="F586" s="12"/>
      <c r="G586" s="12"/>
      <c r="H586" s="8"/>
      <c r="J586" s="91"/>
      <c r="K586" s="91"/>
      <c r="L586" s="92"/>
    </row>
    <row r="587" spans="3:12" x14ac:dyDescent="0.2">
      <c r="C587" s="91"/>
      <c r="D587" s="91"/>
      <c r="E587" s="92"/>
      <c r="F587" s="12"/>
      <c r="G587" s="12"/>
      <c r="H587" s="8"/>
      <c r="J587" s="91"/>
      <c r="K587" s="91"/>
      <c r="L587" s="92"/>
    </row>
    <row r="588" spans="3:12" x14ac:dyDescent="0.2">
      <c r="C588" s="91"/>
      <c r="D588" s="91"/>
      <c r="E588" s="92"/>
      <c r="F588" s="12"/>
      <c r="G588" s="12"/>
      <c r="H588" s="8"/>
      <c r="J588" s="91"/>
      <c r="K588" s="91"/>
      <c r="L588" s="92"/>
    </row>
    <row r="589" spans="3:12" x14ac:dyDescent="0.2">
      <c r="C589" s="91"/>
      <c r="D589" s="91"/>
      <c r="E589" s="92"/>
      <c r="F589" s="12"/>
      <c r="G589" s="12"/>
      <c r="H589" s="8"/>
      <c r="J589" s="91"/>
      <c r="K589" s="91"/>
      <c r="L589" s="92"/>
    </row>
    <row r="590" spans="3:12" x14ac:dyDescent="0.2">
      <c r="C590" s="91"/>
      <c r="D590" s="91"/>
      <c r="E590" s="92"/>
      <c r="F590" s="12"/>
      <c r="G590" s="12"/>
      <c r="H590" s="8"/>
      <c r="J590" s="91"/>
      <c r="K590" s="91"/>
      <c r="L590" s="92"/>
    </row>
    <row r="591" spans="3:12" x14ac:dyDescent="0.2">
      <c r="C591" s="91"/>
      <c r="D591" s="91"/>
      <c r="E591" s="92"/>
      <c r="F591" s="12"/>
      <c r="G591" s="12"/>
      <c r="H591" s="8"/>
      <c r="J591" s="91"/>
      <c r="K591" s="91"/>
      <c r="L591" s="92"/>
    </row>
    <row r="592" spans="3:12" x14ac:dyDescent="0.2">
      <c r="C592" s="91"/>
      <c r="D592" s="91"/>
      <c r="E592" s="92"/>
      <c r="F592" s="12"/>
      <c r="G592" s="12"/>
      <c r="H592" s="8"/>
      <c r="J592" s="91"/>
      <c r="K592" s="91"/>
      <c r="L592" s="92"/>
    </row>
    <row r="593" spans="3:12" x14ac:dyDescent="0.2">
      <c r="C593" s="91"/>
      <c r="D593" s="91"/>
      <c r="E593" s="92"/>
      <c r="F593" s="12"/>
      <c r="G593" s="12"/>
      <c r="H593" s="8"/>
      <c r="J593" s="91"/>
      <c r="K593" s="91"/>
      <c r="L593" s="92"/>
    </row>
    <row r="594" spans="3:12" x14ac:dyDescent="0.2">
      <c r="C594" s="91"/>
      <c r="D594" s="91"/>
      <c r="E594" s="92"/>
      <c r="F594" s="12"/>
      <c r="G594" s="12"/>
      <c r="H594" s="8"/>
      <c r="J594" s="91"/>
      <c r="K594" s="91"/>
      <c r="L594" s="92"/>
    </row>
    <row r="595" spans="3:12" x14ac:dyDescent="0.2">
      <c r="C595" s="91"/>
      <c r="D595" s="91"/>
      <c r="E595" s="92"/>
      <c r="F595" s="12"/>
      <c r="G595" s="12"/>
      <c r="H595" s="8"/>
      <c r="J595" s="91"/>
      <c r="K595" s="91"/>
      <c r="L595" s="92"/>
    </row>
    <row r="596" spans="3:12" x14ac:dyDescent="0.2">
      <c r="C596" s="91"/>
      <c r="D596" s="91"/>
      <c r="E596" s="92"/>
      <c r="F596" s="12"/>
      <c r="G596" s="12"/>
      <c r="H596" s="8"/>
      <c r="J596" s="91"/>
      <c r="K596" s="91"/>
      <c r="L596" s="92"/>
    </row>
    <row r="597" spans="3:12" x14ac:dyDescent="0.2">
      <c r="C597" s="91"/>
      <c r="D597" s="91"/>
      <c r="E597" s="92"/>
      <c r="F597" s="12"/>
      <c r="G597" s="12"/>
      <c r="H597" s="8"/>
      <c r="J597" s="91"/>
      <c r="K597" s="91"/>
      <c r="L597" s="92"/>
    </row>
    <row r="598" spans="3:12" x14ac:dyDescent="0.2">
      <c r="C598" s="91"/>
      <c r="D598" s="91"/>
      <c r="E598" s="92"/>
      <c r="F598" s="12"/>
      <c r="G598" s="12"/>
      <c r="H598" s="8"/>
      <c r="J598" s="91"/>
      <c r="K598" s="91"/>
      <c r="L598" s="92"/>
    </row>
    <row r="599" spans="3:12" x14ac:dyDescent="0.2">
      <c r="C599" s="91"/>
      <c r="D599" s="91"/>
      <c r="E599" s="92"/>
      <c r="F599" s="12"/>
      <c r="G599" s="12"/>
      <c r="H599" s="8"/>
      <c r="J599" s="91"/>
      <c r="K599" s="91"/>
      <c r="L599" s="92"/>
    </row>
    <row r="600" spans="3:12" x14ac:dyDescent="0.2">
      <c r="C600" s="91"/>
      <c r="D600" s="91"/>
      <c r="E600" s="92"/>
      <c r="F600" s="12"/>
      <c r="G600" s="12"/>
      <c r="H600" s="8"/>
      <c r="J600" s="91"/>
      <c r="K600" s="91"/>
      <c r="L600" s="92"/>
    </row>
    <row r="601" spans="3:12" x14ac:dyDescent="0.2">
      <c r="C601" s="91"/>
      <c r="D601" s="91"/>
      <c r="E601" s="92"/>
      <c r="F601" s="12"/>
      <c r="G601" s="12"/>
      <c r="H601" s="8"/>
      <c r="J601" s="91"/>
      <c r="K601" s="91"/>
      <c r="L601" s="92"/>
    </row>
    <row r="602" spans="3:12" x14ac:dyDescent="0.2">
      <c r="C602" s="91"/>
      <c r="D602" s="91"/>
      <c r="E602" s="92"/>
      <c r="F602" s="12"/>
      <c r="G602" s="12"/>
      <c r="H602" s="8"/>
      <c r="J602" s="91"/>
      <c r="K602" s="91"/>
      <c r="L602" s="92"/>
    </row>
    <row r="603" spans="3:12" x14ac:dyDescent="0.2">
      <c r="C603" s="91"/>
      <c r="D603" s="91"/>
      <c r="E603" s="92"/>
      <c r="F603" s="12"/>
      <c r="G603" s="12"/>
      <c r="H603" s="8"/>
      <c r="J603" s="91"/>
      <c r="K603" s="91"/>
      <c r="L603" s="92"/>
    </row>
    <row r="604" spans="3:12" x14ac:dyDescent="0.2">
      <c r="C604" s="91"/>
      <c r="D604" s="91"/>
      <c r="E604" s="92"/>
      <c r="F604" s="12"/>
      <c r="G604" s="12"/>
      <c r="H604" s="8"/>
      <c r="J604" s="91"/>
      <c r="K604" s="91"/>
      <c r="L604" s="92"/>
    </row>
    <row r="605" spans="3:12" x14ac:dyDescent="0.2">
      <c r="C605" s="91"/>
      <c r="D605" s="91"/>
      <c r="E605" s="92"/>
      <c r="F605" s="12"/>
      <c r="G605" s="12"/>
      <c r="H605" s="8"/>
      <c r="J605" s="91"/>
      <c r="K605" s="91"/>
      <c r="L605" s="92"/>
    </row>
    <row r="606" spans="3:12" x14ac:dyDescent="0.2">
      <c r="C606" s="91"/>
      <c r="D606" s="91"/>
      <c r="E606" s="92"/>
      <c r="F606" s="12"/>
      <c r="G606" s="12"/>
      <c r="H606" s="8"/>
      <c r="J606" s="91"/>
      <c r="K606" s="91"/>
      <c r="L606" s="92"/>
    </row>
    <row r="607" spans="3:12" x14ac:dyDescent="0.2">
      <c r="C607" s="91"/>
      <c r="D607" s="91"/>
      <c r="E607" s="92"/>
      <c r="F607" s="12"/>
      <c r="G607" s="12"/>
      <c r="H607" s="8"/>
      <c r="J607" s="91"/>
      <c r="K607" s="91"/>
      <c r="L607" s="92"/>
    </row>
    <row r="608" spans="3:12" x14ac:dyDescent="0.2">
      <c r="C608" s="91"/>
      <c r="D608" s="91"/>
      <c r="E608" s="92"/>
      <c r="F608" s="12"/>
      <c r="G608" s="12"/>
      <c r="H608" s="8"/>
      <c r="J608" s="91"/>
      <c r="K608" s="91"/>
      <c r="L608" s="92"/>
    </row>
    <row r="609" spans="3:12" x14ac:dyDescent="0.2">
      <c r="C609" s="91"/>
      <c r="D609" s="91"/>
      <c r="E609" s="92"/>
      <c r="F609" s="12"/>
      <c r="G609" s="12"/>
      <c r="H609" s="8"/>
      <c r="J609" s="91"/>
      <c r="K609" s="91"/>
      <c r="L609" s="92"/>
    </row>
    <row r="610" spans="3:12" x14ac:dyDescent="0.2">
      <c r="C610" s="91"/>
      <c r="D610" s="91"/>
      <c r="E610" s="92"/>
      <c r="F610" s="12"/>
      <c r="G610" s="12"/>
      <c r="H610" s="8"/>
      <c r="J610" s="91"/>
      <c r="K610" s="91"/>
      <c r="L610" s="92"/>
    </row>
    <row r="611" spans="3:12" x14ac:dyDescent="0.2">
      <c r="C611" s="91"/>
      <c r="D611" s="91"/>
      <c r="E611" s="92"/>
      <c r="F611" s="12"/>
      <c r="G611" s="12"/>
      <c r="H611" s="8"/>
      <c r="J611" s="91"/>
      <c r="K611" s="91"/>
      <c r="L611" s="92"/>
    </row>
    <row r="612" spans="3:12" x14ac:dyDescent="0.2">
      <c r="C612" s="91"/>
      <c r="D612" s="91"/>
      <c r="E612" s="92"/>
      <c r="F612" s="12"/>
      <c r="G612" s="12"/>
      <c r="H612" s="8"/>
      <c r="J612" s="91"/>
      <c r="K612" s="91"/>
      <c r="L612" s="92"/>
    </row>
    <row r="613" spans="3:12" x14ac:dyDescent="0.2">
      <c r="C613" s="91"/>
      <c r="D613" s="91"/>
      <c r="E613" s="92"/>
      <c r="F613" s="12"/>
      <c r="G613" s="12"/>
      <c r="H613" s="8"/>
      <c r="J613" s="91"/>
      <c r="K613" s="91"/>
      <c r="L613" s="92"/>
    </row>
    <row r="614" spans="3:12" x14ac:dyDescent="0.2">
      <c r="C614" s="91"/>
      <c r="D614" s="91"/>
      <c r="E614" s="92"/>
      <c r="F614" s="12"/>
      <c r="G614" s="12"/>
      <c r="H614" s="8"/>
      <c r="J614" s="91"/>
      <c r="K614" s="91"/>
      <c r="L614" s="92"/>
    </row>
    <row r="615" spans="3:12" x14ac:dyDescent="0.2">
      <c r="C615" s="91"/>
      <c r="D615" s="91"/>
      <c r="E615" s="92"/>
      <c r="F615" s="12"/>
      <c r="G615" s="12"/>
      <c r="H615" s="8"/>
      <c r="J615" s="91"/>
      <c r="K615" s="91"/>
      <c r="L615" s="92"/>
    </row>
    <row r="616" spans="3:12" x14ac:dyDescent="0.2">
      <c r="C616" s="91"/>
      <c r="D616" s="91"/>
      <c r="E616" s="92"/>
      <c r="F616" s="12"/>
      <c r="G616" s="12"/>
      <c r="H616" s="8"/>
      <c r="J616" s="91"/>
      <c r="K616" s="91"/>
      <c r="L616" s="92"/>
    </row>
    <row r="617" spans="3:12" x14ac:dyDescent="0.2">
      <c r="C617" s="91"/>
      <c r="D617" s="91"/>
      <c r="E617" s="92"/>
      <c r="F617" s="12"/>
      <c r="G617" s="12"/>
      <c r="H617" s="8"/>
      <c r="J617" s="91"/>
      <c r="K617" s="91"/>
      <c r="L617" s="92"/>
    </row>
    <row r="618" spans="3:12" x14ac:dyDescent="0.2">
      <c r="C618" s="91"/>
      <c r="D618" s="91"/>
      <c r="E618" s="92"/>
      <c r="F618" s="12"/>
      <c r="G618" s="12"/>
      <c r="H618" s="8"/>
      <c r="J618" s="91"/>
      <c r="K618" s="91"/>
      <c r="L618" s="92"/>
    </row>
    <row r="619" spans="3:12" x14ac:dyDescent="0.2">
      <c r="C619" s="91"/>
      <c r="D619" s="91"/>
      <c r="E619" s="92"/>
      <c r="F619" s="12"/>
      <c r="G619" s="12"/>
      <c r="H619" s="8"/>
      <c r="J619" s="91"/>
      <c r="K619" s="91"/>
      <c r="L619" s="92"/>
    </row>
    <row r="620" spans="3:12" x14ac:dyDescent="0.2">
      <c r="C620" s="91"/>
      <c r="D620" s="91"/>
      <c r="E620" s="92"/>
      <c r="F620" s="12"/>
      <c r="G620" s="12"/>
      <c r="H620" s="8"/>
      <c r="J620" s="91"/>
      <c r="K620" s="91"/>
      <c r="L620" s="92"/>
    </row>
    <row r="621" spans="3:12" x14ac:dyDescent="0.2">
      <c r="C621" s="91"/>
      <c r="D621" s="91"/>
      <c r="E621" s="92"/>
      <c r="F621" s="12"/>
      <c r="G621" s="12"/>
      <c r="H621" s="8"/>
      <c r="J621" s="91"/>
      <c r="K621" s="91"/>
      <c r="L621" s="92"/>
    </row>
    <row r="622" spans="3:12" x14ac:dyDescent="0.2">
      <c r="C622" s="91"/>
      <c r="D622" s="91"/>
      <c r="E622" s="92"/>
      <c r="F622" s="12"/>
      <c r="G622" s="12"/>
      <c r="H622" s="8"/>
      <c r="J622" s="91"/>
      <c r="K622" s="91"/>
      <c r="L622" s="92"/>
    </row>
    <row r="623" spans="3:12" x14ac:dyDescent="0.2">
      <c r="C623" s="91"/>
      <c r="D623" s="91"/>
      <c r="E623" s="92"/>
      <c r="F623" s="12"/>
      <c r="G623" s="12"/>
      <c r="H623" s="8"/>
      <c r="J623" s="91"/>
      <c r="K623" s="91"/>
      <c r="L623" s="92"/>
    </row>
    <row r="624" spans="3:12" x14ac:dyDescent="0.2">
      <c r="C624" s="91"/>
      <c r="D624" s="91"/>
      <c r="E624" s="92"/>
      <c r="F624" s="12"/>
      <c r="G624" s="12"/>
      <c r="H624" s="8"/>
      <c r="J624" s="91"/>
      <c r="K624" s="91"/>
      <c r="L624" s="92"/>
    </row>
    <row r="625" spans="3:12" x14ac:dyDescent="0.2">
      <c r="C625" s="91"/>
      <c r="D625" s="91"/>
      <c r="E625" s="92"/>
      <c r="F625" s="12"/>
      <c r="G625" s="12"/>
      <c r="H625" s="8"/>
      <c r="J625" s="91"/>
      <c r="K625" s="91"/>
      <c r="L625" s="92"/>
    </row>
    <row r="626" spans="3:12" x14ac:dyDescent="0.2">
      <c r="C626" s="91"/>
      <c r="D626" s="91"/>
      <c r="E626" s="92"/>
      <c r="F626" s="12"/>
      <c r="G626" s="12"/>
      <c r="H626" s="8"/>
      <c r="J626" s="91"/>
      <c r="K626" s="91"/>
      <c r="L626" s="92"/>
    </row>
    <row r="627" spans="3:12" x14ac:dyDescent="0.2">
      <c r="C627" s="91"/>
      <c r="D627" s="91"/>
      <c r="E627" s="92"/>
      <c r="F627" s="12"/>
      <c r="G627" s="12"/>
      <c r="H627" s="8"/>
      <c r="J627" s="91"/>
      <c r="K627" s="91"/>
      <c r="L627" s="92"/>
    </row>
    <row r="628" spans="3:12" x14ac:dyDescent="0.2">
      <c r="C628" s="91"/>
      <c r="D628" s="91"/>
      <c r="E628" s="92"/>
      <c r="F628" s="12"/>
      <c r="G628" s="12"/>
      <c r="H628" s="8"/>
      <c r="J628" s="91"/>
      <c r="K628" s="91"/>
      <c r="L628" s="92"/>
    </row>
    <row r="629" spans="3:12" x14ac:dyDescent="0.2">
      <c r="C629" s="91"/>
      <c r="D629" s="91"/>
      <c r="E629" s="92"/>
      <c r="F629" s="12"/>
      <c r="G629" s="12"/>
      <c r="H629" s="8"/>
      <c r="J629" s="91"/>
      <c r="K629" s="91"/>
      <c r="L629" s="92"/>
    </row>
    <row r="630" spans="3:12" x14ac:dyDescent="0.2">
      <c r="C630" s="91"/>
      <c r="D630" s="91"/>
      <c r="E630" s="92"/>
      <c r="F630" s="12"/>
      <c r="G630" s="12"/>
      <c r="H630" s="8"/>
      <c r="J630" s="91"/>
      <c r="K630" s="91"/>
      <c r="L630" s="92"/>
    </row>
    <row r="631" spans="3:12" x14ac:dyDescent="0.2">
      <c r="C631" s="91"/>
      <c r="D631" s="91"/>
      <c r="E631" s="92"/>
      <c r="F631" s="12"/>
      <c r="G631" s="12"/>
      <c r="H631" s="8"/>
      <c r="J631" s="91"/>
      <c r="K631" s="91"/>
      <c r="L631" s="92"/>
    </row>
    <row r="632" spans="3:12" x14ac:dyDescent="0.2">
      <c r="C632" s="91"/>
      <c r="D632" s="91"/>
      <c r="E632" s="92"/>
      <c r="F632" s="12"/>
      <c r="G632" s="12"/>
      <c r="H632" s="8"/>
      <c r="J632" s="91"/>
      <c r="K632" s="91"/>
      <c r="L632" s="92"/>
    </row>
    <row r="633" spans="3:12" x14ac:dyDescent="0.2">
      <c r="C633" s="91"/>
      <c r="D633" s="91"/>
      <c r="E633" s="92"/>
      <c r="F633" s="12"/>
      <c r="G633" s="12"/>
      <c r="H633" s="8"/>
      <c r="J633" s="91"/>
      <c r="K633" s="91"/>
      <c r="L633" s="92"/>
    </row>
    <row r="634" spans="3:12" x14ac:dyDescent="0.2">
      <c r="C634" s="91"/>
      <c r="D634" s="91"/>
      <c r="E634" s="92"/>
      <c r="F634" s="12"/>
      <c r="G634" s="12"/>
      <c r="H634" s="8"/>
      <c r="J634" s="91"/>
      <c r="K634" s="91"/>
      <c r="L634" s="92"/>
    </row>
    <row r="635" spans="3:12" x14ac:dyDescent="0.2">
      <c r="C635" s="91"/>
      <c r="D635" s="91"/>
      <c r="E635" s="92"/>
      <c r="F635" s="12"/>
      <c r="G635" s="12"/>
      <c r="H635" s="8"/>
      <c r="J635" s="91"/>
      <c r="K635" s="91"/>
      <c r="L635" s="92"/>
    </row>
    <row r="636" spans="3:12" x14ac:dyDescent="0.2">
      <c r="C636" s="91"/>
      <c r="D636" s="91"/>
      <c r="E636" s="92"/>
      <c r="F636" s="12"/>
      <c r="G636" s="12"/>
      <c r="H636" s="8"/>
      <c r="J636" s="91"/>
      <c r="K636" s="91"/>
      <c r="L636" s="92"/>
    </row>
    <row r="637" spans="3:12" x14ac:dyDescent="0.2">
      <c r="C637" s="91"/>
      <c r="D637" s="91"/>
      <c r="E637" s="92"/>
      <c r="F637" s="12"/>
      <c r="G637" s="12"/>
      <c r="H637" s="8"/>
      <c r="J637" s="91"/>
      <c r="K637" s="91"/>
      <c r="L637" s="92"/>
    </row>
    <row r="638" spans="3:12" x14ac:dyDescent="0.2">
      <c r="C638" s="91"/>
      <c r="D638" s="91"/>
      <c r="E638" s="92"/>
      <c r="F638" s="12"/>
      <c r="G638" s="12"/>
      <c r="H638" s="8"/>
      <c r="J638" s="91"/>
      <c r="K638" s="91"/>
      <c r="L638" s="92"/>
    </row>
    <row r="639" spans="3:12" x14ac:dyDescent="0.2">
      <c r="C639" s="91"/>
      <c r="D639" s="91"/>
      <c r="E639" s="92"/>
      <c r="F639" s="12"/>
      <c r="G639" s="12"/>
      <c r="H639" s="8"/>
      <c r="J639" s="91"/>
      <c r="K639" s="91"/>
      <c r="L639" s="92"/>
    </row>
    <row r="640" spans="3:12" x14ac:dyDescent="0.2">
      <c r="C640" s="91"/>
      <c r="D640" s="91"/>
      <c r="E640" s="92"/>
      <c r="F640" s="12"/>
      <c r="G640" s="12"/>
      <c r="H640" s="8"/>
      <c r="J640" s="91"/>
      <c r="K640" s="91"/>
      <c r="L640" s="92"/>
    </row>
    <row r="641" spans="3:12" x14ac:dyDescent="0.2">
      <c r="C641" s="91"/>
      <c r="D641" s="91"/>
      <c r="E641" s="92"/>
      <c r="F641" s="12"/>
      <c r="G641" s="12"/>
      <c r="H641" s="8"/>
      <c r="J641" s="91"/>
      <c r="K641" s="91"/>
      <c r="L641" s="92"/>
    </row>
    <row r="642" spans="3:12" x14ac:dyDescent="0.2">
      <c r="C642" s="91"/>
      <c r="D642" s="91"/>
      <c r="E642" s="92"/>
      <c r="F642" s="12"/>
      <c r="G642" s="12"/>
      <c r="H642" s="8"/>
      <c r="J642" s="91"/>
      <c r="K642" s="91"/>
      <c r="L642" s="92"/>
    </row>
    <row r="643" spans="3:12" x14ac:dyDescent="0.2">
      <c r="C643" s="91"/>
      <c r="D643" s="91"/>
      <c r="E643" s="92"/>
      <c r="F643" s="12"/>
      <c r="G643" s="12"/>
      <c r="H643" s="8"/>
      <c r="J643" s="91"/>
      <c r="K643" s="91"/>
      <c r="L643" s="92"/>
    </row>
    <row r="644" spans="3:12" x14ac:dyDescent="0.2">
      <c r="C644" s="91"/>
      <c r="D644" s="91"/>
      <c r="E644" s="92"/>
      <c r="F644" s="12"/>
      <c r="G644" s="12"/>
      <c r="H644" s="8"/>
      <c r="J644" s="91"/>
      <c r="K644" s="91"/>
      <c r="L644" s="92"/>
    </row>
    <row r="645" spans="3:12" x14ac:dyDescent="0.2">
      <c r="C645" s="91"/>
      <c r="D645" s="91"/>
      <c r="E645" s="92"/>
      <c r="F645" s="12"/>
      <c r="G645" s="12"/>
      <c r="H645" s="8"/>
      <c r="J645" s="91"/>
      <c r="K645" s="91"/>
      <c r="L645" s="92"/>
    </row>
    <row r="646" spans="3:12" x14ac:dyDescent="0.2">
      <c r="C646" s="91"/>
      <c r="D646" s="91"/>
      <c r="E646" s="92"/>
      <c r="F646" s="12"/>
      <c r="G646" s="12"/>
      <c r="H646" s="8"/>
      <c r="J646" s="91"/>
      <c r="K646" s="91"/>
      <c r="L646" s="92"/>
    </row>
    <row r="647" spans="3:12" x14ac:dyDescent="0.2">
      <c r="C647" s="91"/>
      <c r="D647" s="91"/>
      <c r="E647" s="92"/>
      <c r="F647" s="12"/>
      <c r="G647" s="12"/>
      <c r="H647" s="8"/>
      <c r="J647" s="91"/>
      <c r="K647" s="91"/>
      <c r="L647" s="92"/>
    </row>
    <row r="648" spans="3:12" x14ac:dyDescent="0.2">
      <c r="C648" s="91"/>
      <c r="D648" s="91"/>
      <c r="E648" s="92"/>
      <c r="F648" s="12"/>
      <c r="G648" s="12"/>
      <c r="H648" s="8"/>
      <c r="J648" s="91"/>
      <c r="K648" s="91"/>
      <c r="L648" s="92"/>
    </row>
    <row r="649" spans="3:12" x14ac:dyDescent="0.2">
      <c r="C649" s="91"/>
      <c r="D649" s="91"/>
      <c r="E649" s="92"/>
      <c r="F649" s="12"/>
      <c r="G649" s="12"/>
      <c r="H649" s="8"/>
      <c r="J649" s="91"/>
      <c r="K649" s="91"/>
      <c r="L649" s="92"/>
    </row>
    <row r="650" spans="3:12" x14ac:dyDescent="0.2">
      <c r="C650" s="91"/>
      <c r="D650" s="91"/>
      <c r="E650" s="92"/>
      <c r="F650" s="12"/>
      <c r="G650" s="12"/>
      <c r="H650" s="8"/>
      <c r="J650" s="91"/>
      <c r="K650" s="91"/>
      <c r="L650" s="92"/>
    </row>
    <row r="651" spans="3:12" x14ac:dyDescent="0.2">
      <c r="C651" s="91"/>
      <c r="D651" s="91"/>
      <c r="E651" s="92"/>
      <c r="F651" s="12"/>
      <c r="G651" s="12"/>
      <c r="H651" s="8"/>
      <c r="J651" s="91"/>
      <c r="K651" s="91"/>
      <c r="L651" s="92"/>
    </row>
    <row r="652" spans="3:12" x14ac:dyDescent="0.2">
      <c r="C652" s="91"/>
      <c r="D652" s="91"/>
      <c r="E652" s="92"/>
      <c r="F652" s="12"/>
      <c r="G652" s="12"/>
      <c r="H652" s="8"/>
      <c r="J652" s="91"/>
      <c r="K652" s="91"/>
      <c r="L652" s="92"/>
    </row>
    <row r="653" spans="3:12" x14ac:dyDescent="0.2">
      <c r="C653" s="91"/>
      <c r="D653" s="91"/>
      <c r="E653" s="92"/>
      <c r="F653" s="12"/>
      <c r="G653" s="12"/>
      <c r="H653" s="8"/>
      <c r="J653" s="91"/>
      <c r="K653" s="91"/>
      <c r="L653" s="92"/>
    </row>
    <row r="654" spans="3:12" x14ac:dyDescent="0.2">
      <c r="C654" s="91"/>
      <c r="D654" s="91"/>
      <c r="E654" s="92"/>
      <c r="F654" s="12"/>
      <c r="G654" s="12"/>
      <c r="H654" s="8"/>
      <c r="J654" s="91"/>
      <c r="K654" s="91"/>
      <c r="L654" s="92"/>
    </row>
    <row r="655" spans="3:12" x14ac:dyDescent="0.2">
      <c r="C655" s="91"/>
      <c r="D655" s="91"/>
      <c r="E655" s="92"/>
      <c r="F655" s="12"/>
      <c r="G655" s="12"/>
      <c r="H655" s="8"/>
      <c r="J655" s="91"/>
      <c r="K655" s="91"/>
      <c r="L655" s="92"/>
    </row>
    <row r="656" spans="3:12" x14ac:dyDescent="0.2">
      <c r="C656" s="91"/>
      <c r="D656" s="91"/>
      <c r="E656" s="92"/>
      <c r="F656" s="12"/>
      <c r="G656" s="12"/>
      <c r="H656" s="8"/>
      <c r="J656" s="91"/>
      <c r="K656" s="91"/>
      <c r="L656" s="92"/>
    </row>
    <row r="657" spans="3:12" x14ac:dyDescent="0.2">
      <c r="C657" s="91"/>
      <c r="D657" s="91"/>
      <c r="E657" s="92"/>
      <c r="F657" s="12"/>
      <c r="G657" s="12"/>
      <c r="H657" s="8"/>
      <c r="J657" s="91"/>
      <c r="K657" s="91"/>
      <c r="L657" s="92"/>
    </row>
    <row r="658" spans="3:12" x14ac:dyDescent="0.2">
      <c r="C658" s="91"/>
      <c r="D658" s="91"/>
      <c r="E658" s="92"/>
      <c r="F658" s="12"/>
      <c r="G658" s="12"/>
      <c r="H658" s="8"/>
      <c r="J658" s="91"/>
      <c r="K658" s="91"/>
      <c r="L658" s="92"/>
    </row>
    <row r="659" spans="3:12" x14ac:dyDescent="0.2">
      <c r="C659" s="91"/>
      <c r="D659" s="91"/>
      <c r="E659" s="92"/>
      <c r="F659" s="12"/>
      <c r="G659" s="12"/>
      <c r="H659" s="8"/>
      <c r="J659" s="91"/>
      <c r="K659" s="91"/>
      <c r="L659" s="92"/>
    </row>
    <row r="660" spans="3:12" x14ac:dyDescent="0.2">
      <c r="C660" s="91"/>
      <c r="D660" s="91"/>
      <c r="E660" s="92"/>
      <c r="F660" s="12"/>
      <c r="G660" s="12"/>
      <c r="H660" s="8"/>
      <c r="J660" s="91"/>
      <c r="K660" s="91"/>
      <c r="L660" s="92"/>
    </row>
    <row r="661" spans="3:12" x14ac:dyDescent="0.2">
      <c r="C661" s="91"/>
      <c r="D661" s="91"/>
      <c r="E661" s="92"/>
      <c r="F661" s="12"/>
      <c r="G661" s="12"/>
      <c r="H661" s="8"/>
      <c r="J661" s="91"/>
      <c r="K661" s="91"/>
      <c r="L661" s="92"/>
    </row>
    <row r="662" spans="3:12" x14ac:dyDescent="0.2">
      <c r="C662" s="91"/>
      <c r="D662" s="91"/>
      <c r="E662" s="92"/>
      <c r="F662" s="12"/>
      <c r="G662" s="12"/>
      <c r="H662" s="8"/>
      <c r="J662" s="91"/>
      <c r="K662" s="91"/>
      <c r="L662" s="92"/>
    </row>
    <row r="663" spans="3:12" x14ac:dyDescent="0.2">
      <c r="C663" s="91"/>
      <c r="D663" s="91"/>
      <c r="E663" s="92"/>
      <c r="F663" s="12"/>
      <c r="G663" s="12"/>
      <c r="H663" s="8"/>
      <c r="J663" s="91"/>
      <c r="K663" s="91"/>
      <c r="L663" s="92"/>
    </row>
    <row r="664" spans="3:12" x14ac:dyDescent="0.2">
      <c r="C664" s="91"/>
      <c r="D664" s="91"/>
      <c r="E664" s="92"/>
      <c r="F664" s="12"/>
      <c r="G664" s="12"/>
      <c r="H664" s="8"/>
      <c r="J664" s="91"/>
      <c r="K664" s="91"/>
      <c r="L664" s="92"/>
    </row>
    <row r="665" spans="3:12" x14ac:dyDescent="0.2">
      <c r="C665" s="91"/>
      <c r="D665" s="91"/>
      <c r="E665" s="92"/>
      <c r="F665" s="12"/>
      <c r="G665" s="12"/>
      <c r="H665" s="8"/>
      <c r="J665" s="91"/>
      <c r="K665" s="91"/>
      <c r="L665" s="92"/>
    </row>
    <row r="666" spans="3:12" x14ac:dyDescent="0.2">
      <c r="C666" s="91"/>
      <c r="D666" s="91"/>
      <c r="E666" s="92"/>
      <c r="F666" s="12"/>
      <c r="G666" s="12"/>
      <c r="H666" s="8"/>
      <c r="J666" s="91"/>
      <c r="K666" s="91"/>
      <c r="L666" s="92"/>
    </row>
    <row r="667" spans="3:12" x14ac:dyDescent="0.2">
      <c r="C667" s="91"/>
      <c r="D667" s="91"/>
      <c r="E667" s="92"/>
      <c r="F667" s="12"/>
      <c r="G667" s="12"/>
      <c r="H667" s="8"/>
      <c r="J667" s="91"/>
      <c r="K667" s="91"/>
      <c r="L667" s="92"/>
    </row>
    <row r="668" spans="3:12" x14ac:dyDescent="0.2">
      <c r="C668" s="91"/>
      <c r="D668" s="91"/>
      <c r="E668" s="92"/>
      <c r="F668" s="12"/>
      <c r="G668" s="12"/>
      <c r="H668" s="8"/>
      <c r="J668" s="91"/>
      <c r="K668" s="91"/>
      <c r="L668" s="92"/>
    </row>
    <row r="669" spans="3:12" x14ac:dyDescent="0.2">
      <c r="C669" s="91"/>
      <c r="D669" s="91"/>
      <c r="E669" s="92"/>
      <c r="F669" s="12"/>
      <c r="G669" s="12"/>
      <c r="H669" s="8"/>
      <c r="J669" s="91"/>
      <c r="K669" s="91"/>
      <c r="L669" s="92"/>
    </row>
    <row r="670" spans="3:12" x14ac:dyDescent="0.2">
      <c r="C670" s="91"/>
      <c r="D670" s="91"/>
      <c r="E670" s="92"/>
      <c r="F670" s="12"/>
      <c r="G670" s="12"/>
      <c r="H670" s="8"/>
      <c r="J670" s="91"/>
      <c r="K670" s="91"/>
      <c r="L670" s="92"/>
    </row>
    <row r="671" spans="3:12" x14ac:dyDescent="0.2">
      <c r="C671" s="91"/>
      <c r="D671" s="91"/>
      <c r="E671" s="92"/>
      <c r="F671" s="12"/>
      <c r="G671" s="12"/>
      <c r="H671" s="8"/>
      <c r="J671" s="91"/>
      <c r="K671" s="91"/>
      <c r="L671" s="92"/>
    </row>
    <row r="672" spans="3:12" x14ac:dyDescent="0.2">
      <c r="C672" s="91"/>
      <c r="D672" s="91"/>
      <c r="E672" s="92"/>
      <c r="F672" s="12"/>
      <c r="G672" s="12"/>
      <c r="H672" s="8"/>
      <c r="J672" s="91"/>
      <c r="K672" s="91"/>
      <c r="L672" s="92"/>
    </row>
    <row r="673" spans="3:12" x14ac:dyDescent="0.2">
      <c r="C673" s="91"/>
      <c r="D673" s="91"/>
      <c r="E673" s="92"/>
      <c r="F673" s="12"/>
      <c r="G673" s="12"/>
      <c r="H673" s="8"/>
      <c r="J673" s="91"/>
      <c r="K673" s="91"/>
      <c r="L673" s="92"/>
    </row>
    <row r="674" spans="3:12" x14ac:dyDescent="0.2">
      <c r="C674" s="91"/>
      <c r="D674" s="91"/>
      <c r="E674" s="92"/>
      <c r="F674" s="12"/>
      <c r="G674" s="12"/>
      <c r="H674" s="8"/>
      <c r="J674" s="91"/>
      <c r="K674" s="91"/>
      <c r="L674" s="92"/>
    </row>
    <row r="675" spans="3:12" x14ac:dyDescent="0.2">
      <c r="C675" s="91"/>
      <c r="D675" s="91"/>
      <c r="E675" s="92"/>
      <c r="F675" s="12"/>
      <c r="G675" s="12"/>
      <c r="H675" s="8"/>
      <c r="J675" s="91"/>
      <c r="K675" s="91"/>
      <c r="L675" s="92"/>
    </row>
    <row r="676" spans="3:12" x14ac:dyDescent="0.2">
      <c r="C676" s="91"/>
      <c r="D676" s="91"/>
      <c r="E676" s="92"/>
      <c r="F676" s="12"/>
      <c r="G676" s="12"/>
      <c r="H676" s="8"/>
      <c r="J676" s="91"/>
      <c r="K676" s="91"/>
      <c r="L676" s="92"/>
    </row>
    <row r="677" spans="3:12" x14ac:dyDescent="0.2">
      <c r="C677" s="91"/>
      <c r="D677" s="91"/>
      <c r="E677" s="92"/>
      <c r="F677" s="12"/>
      <c r="G677" s="12"/>
      <c r="H677" s="8"/>
      <c r="J677" s="91"/>
      <c r="K677" s="91"/>
      <c r="L677" s="92"/>
    </row>
    <row r="678" spans="3:12" x14ac:dyDescent="0.2">
      <c r="C678" s="91"/>
      <c r="D678" s="91"/>
      <c r="E678" s="92"/>
      <c r="F678" s="12"/>
      <c r="G678" s="12"/>
      <c r="H678" s="8"/>
      <c r="J678" s="91"/>
      <c r="K678" s="91"/>
      <c r="L678" s="92"/>
    </row>
    <row r="679" spans="3:12" x14ac:dyDescent="0.2">
      <c r="C679" s="91"/>
      <c r="D679" s="91"/>
      <c r="E679" s="92"/>
      <c r="F679" s="12"/>
      <c r="G679" s="12"/>
      <c r="H679" s="8"/>
      <c r="J679" s="91"/>
      <c r="K679" s="91"/>
      <c r="L679" s="92"/>
    </row>
    <row r="680" spans="3:12" x14ac:dyDescent="0.2">
      <c r="C680" s="91"/>
      <c r="D680" s="91"/>
      <c r="E680" s="92"/>
      <c r="F680" s="12"/>
      <c r="G680" s="12"/>
      <c r="H680" s="8"/>
      <c r="J680" s="91"/>
      <c r="K680" s="91"/>
      <c r="L680" s="92"/>
    </row>
    <row r="681" spans="3:12" x14ac:dyDescent="0.2">
      <c r="C681" s="91"/>
      <c r="D681" s="91"/>
      <c r="E681" s="92"/>
      <c r="F681" s="12"/>
      <c r="G681" s="12"/>
      <c r="H681" s="8"/>
      <c r="J681" s="91"/>
      <c r="K681" s="91"/>
      <c r="L681" s="92"/>
    </row>
    <row r="682" spans="3:12" x14ac:dyDescent="0.2">
      <c r="C682" s="91"/>
      <c r="D682" s="91"/>
      <c r="E682" s="92"/>
      <c r="F682" s="12"/>
      <c r="G682" s="12"/>
      <c r="H682" s="8"/>
      <c r="J682" s="91"/>
      <c r="K682" s="91"/>
      <c r="L682" s="92"/>
    </row>
    <row r="683" spans="3:12" x14ac:dyDescent="0.2">
      <c r="C683" s="91"/>
      <c r="D683" s="91"/>
      <c r="E683" s="92"/>
      <c r="F683" s="12"/>
      <c r="G683" s="12"/>
      <c r="H683" s="8"/>
      <c r="J683" s="91"/>
      <c r="K683" s="91"/>
      <c r="L683" s="92"/>
    </row>
    <row r="684" spans="3:12" x14ac:dyDescent="0.2">
      <c r="C684" s="91"/>
      <c r="D684" s="91"/>
      <c r="E684" s="92"/>
      <c r="F684" s="12"/>
      <c r="G684" s="12"/>
      <c r="H684" s="8"/>
      <c r="J684" s="91"/>
      <c r="K684" s="91"/>
      <c r="L684" s="92"/>
    </row>
    <row r="685" spans="3:12" x14ac:dyDescent="0.2">
      <c r="C685" s="91"/>
      <c r="D685" s="91"/>
      <c r="E685" s="92"/>
      <c r="F685" s="12"/>
      <c r="G685" s="12"/>
      <c r="H685" s="8"/>
      <c r="J685" s="91"/>
      <c r="K685" s="91"/>
      <c r="L685" s="92"/>
    </row>
    <row r="686" spans="3:12" x14ac:dyDescent="0.2">
      <c r="C686" s="91"/>
      <c r="D686" s="91"/>
      <c r="E686" s="92"/>
      <c r="F686" s="12"/>
      <c r="G686" s="12"/>
      <c r="H686" s="8"/>
      <c r="J686" s="91"/>
      <c r="K686" s="91"/>
      <c r="L686" s="92"/>
    </row>
    <row r="687" spans="3:12" x14ac:dyDescent="0.2">
      <c r="C687" s="91"/>
      <c r="D687" s="91"/>
      <c r="E687" s="92"/>
      <c r="F687" s="12"/>
      <c r="G687" s="12"/>
      <c r="H687" s="8"/>
      <c r="J687" s="91"/>
      <c r="K687" s="91"/>
      <c r="L687" s="92"/>
    </row>
    <row r="688" spans="3:12" x14ac:dyDescent="0.2">
      <c r="C688" s="91"/>
      <c r="D688" s="91"/>
      <c r="E688" s="92"/>
      <c r="F688" s="12"/>
      <c r="G688" s="12"/>
      <c r="H688" s="8"/>
      <c r="J688" s="91"/>
      <c r="K688" s="91"/>
      <c r="L688" s="92"/>
    </row>
    <row r="689" spans="3:12" x14ac:dyDescent="0.2">
      <c r="C689" s="91"/>
      <c r="D689" s="91"/>
      <c r="E689" s="92"/>
      <c r="F689" s="12"/>
      <c r="G689" s="12"/>
      <c r="H689" s="8"/>
      <c r="J689" s="91"/>
      <c r="K689" s="91"/>
      <c r="L689" s="92"/>
    </row>
    <row r="690" spans="3:12" x14ac:dyDescent="0.2">
      <c r="C690" s="91"/>
      <c r="D690" s="91"/>
      <c r="E690" s="92"/>
      <c r="F690" s="12"/>
      <c r="G690" s="12"/>
      <c r="H690" s="8"/>
      <c r="J690" s="91"/>
      <c r="K690" s="91"/>
      <c r="L690" s="92"/>
    </row>
    <row r="691" spans="3:12" x14ac:dyDescent="0.2">
      <c r="C691" s="91"/>
      <c r="D691" s="91"/>
      <c r="E691" s="92"/>
      <c r="F691" s="12"/>
      <c r="G691" s="12"/>
      <c r="H691" s="8"/>
      <c r="J691" s="91"/>
      <c r="K691" s="91"/>
      <c r="L691" s="92"/>
    </row>
    <row r="692" spans="3:12" x14ac:dyDescent="0.2">
      <c r="C692" s="91"/>
      <c r="D692" s="91"/>
      <c r="E692" s="92"/>
      <c r="F692" s="12"/>
      <c r="G692" s="12"/>
      <c r="H692" s="8"/>
      <c r="J692" s="91"/>
      <c r="K692" s="91"/>
      <c r="L692" s="92"/>
    </row>
    <row r="693" spans="3:12" x14ac:dyDescent="0.2">
      <c r="C693" s="91"/>
      <c r="D693" s="91"/>
      <c r="E693" s="92"/>
      <c r="F693" s="12"/>
      <c r="G693" s="12"/>
      <c r="H693" s="8"/>
      <c r="J693" s="91"/>
      <c r="K693" s="91"/>
      <c r="L693" s="92"/>
    </row>
    <row r="694" spans="3:12" x14ac:dyDescent="0.2">
      <c r="C694" s="91"/>
      <c r="D694" s="91"/>
      <c r="E694" s="92"/>
      <c r="F694" s="12"/>
      <c r="G694" s="12"/>
      <c r="H694" s="8"/>
      <c r="J694" s="91"/>
      <c r="K694" s="91"/>
      <c r="L694" s="92"/>
    </row>
    <row r="695" spans="3:12" x14ac:dyDescent="0.2">
      <c r="C695" s="91"/>
      <c r="D695" s="91"/>
      <c r="E695" s="92"/>
      <c r="F695" s="12"/>
      <c r="G695" s="12"/>
      <c r="H695" s="8"/>
      <c r="J695" s="91"/>
      <c r="K695" s="91"/>
      <c r="L695" s="92"/>
    </row>
    <row r="696" spans="3:12" x14ac:dyDescent="0.2">
      <c r="C696" s="91"/>
      <c r="D696" s="91"/>
      <c r="E696" s="92"/>
      <c r="F696" s="12"/>
      <c r="G696" s="12"/>
      <c r="H696" s="8"/>
      <c r="J696" s="91"/>
      <c r="K696" s="91"/>
      <c r="L696" s="92"/>
    </row>
    <row r="697" spans="3:12" x14ac:dyDescent="0.2">
      <c r="C697" s="91"/>
      <c r="D697" s="91"/>
      <c r="E697" s="92"/>
      <c r="F697" s="12"/>
      <c r="G697" s="12"/>
      <c r="H697" s="8"/>
      <c r="J697" s="91"/>
      <c r="K697" s="91"/>
      <c r="L697" s="92"/>
    </row>
    <row r="698" spans="3:12" x14ac:dyDescent="0.2">
      <c r="C698" s="91"/>
      <c r="D698" s="91"/>
      <c r="E698" s="92"/>
      <c r="F698" s="12"/>
      <c r="G698" s="12"/>
      <c r="H698" s="8"/>
      <c r="J698" s="91"/>
      <c r="K698" s="91"/>
      <c r="L698" s="92"/>
    </row>
    <row r="699" spans="3:12" x14ac:dyDescent="0.2">
      <c r="C699" s="91"/>
      <c r="D699" s="91"/>
      <c r="E699" s="92"/>
      <c r="F699" s="12"/>
      <c r="G699" s="12"/>
      <c r="H699" s="8"/>
      <c r="J699" s="91"/>
      <c r="K699" s="91"/>
      <c r="L699" s="92"/>
    </row>
    <row r="700" spans="3:12" x14ac:dyDescent="0.2">
      <c r="C700" s="91"/>
      <c r="D700" s="91"/>
      <c r="E700" s="92"/>
      <c r="F700" s="12"/>
      <c r="G700" s="12"/>
      <c r="H700" s="8"/>
      <c r="J700" s="91"/>
      <c r="K700" s="91"/>
      <c r="L700" s="92"/>
    </row>
    <row r="701" spans="3:12" x14ac:dyDescent="0.2">
      <c r="C701" s="91"/>
      <c r="D701" s="91"/>
      <c r="E701" s="92"/>
      <c r="F701" s="12"/>
      <c r="G701" s="12"/>
      <c r="H701" s="8"/>
      <c r="J701" s="91"/>
      <c r="K701" s="91"/>
      <c r="L701" s="92"/>
    </row>
    <row r="702" spans="3:12" x14ac:dyDescent="0.2">
      <c r="C702" s="91"/>
      <c r="D702" s="91"/>
      <c r="E702" s="92"/>
      <c r="F702" s="12"/>
      <c r="G702" s="12"/>
      <c r="H702" s="8"/>
      <c r="J702" s="91"/>
      <c r="K702" s="91"/>
      <c r="L702" s="92"/>
    </row>
    <row r="703" spans="3:12" x14ac:dyDescent="0.2">
      <c r="C703" s="91"/>
      <c r="D703" s="91"/>
      <c r="E703" s="92"/>
      <c r="F703" s="12"/>
      <c r="G703" s="12"/>
      <c r="H703" s="8"/>
      <c r="J703" s="91"/>
      <c r="K703" s="91"/>
      <c r="L703" s="92"/>
    </row>
    <row r="704" spans="3:12" x14ac:dyDescent="0.2">
      <c r="C704" s="91"/>
      <c r="D704" s="91"/>
      <c r="E704" s="92"/>
      <c r="F704" s="12"/>
      <c r="G704" s="12"/>
      <c r="H704" s="8"/>
      <c r="J704" s="91"/>
      <c r="K704" s="91"/>
      <c r="L704" s="92"/>
    </row>
    <row r="705" spans="3:12" x14ac:dyDescent="0.2">
      <c r="C705" s="91"/>
      <c r="D705" s="91"/>
      <c r="E705" s="92"/>
      <c r="F705" s="12"/>
      <c r="G705" s="12"/>
      <c r="H705" s="8"/>
      <c r="J705" s="91"/>
      <c r="K705" s="91"/>
      <c r="L705" s="92"/>
    </row>
    <row r="706" spans="3:12" x14ac:dyDescent="0.2">
      <c r="C706" s="91"/>
      <c r="D706" s="91"/>
      <c r="E706" s="92"/>
      <c r="F706" s="12"/>
      <c r="G706" s="12"/>
      <c r="H706" s="8"/>
      <c r="J706" s="91"/>
      <c r="K706" s="91"/>
      <c r="L706" s="92"/>
    </row>
    <row r="707" spans="3:12" x14ac:dyDescent="0.2">
      <c r="C707" s="91"/>
      <c r="D707" s="91"/>
      <c r="E707" s="92"/>
      <c r="F707" s="12"/>
      <c r="G707" s="12"/>
      <c r="H707" s="8"/>
      <c r="J707" s="91"/>
      <c r="K707" s="91"/>
      <c r="L707" s="92"/>
    </row>
    <row r="708" spans="3:12" x14ac:dyDescent="0.2">
      <c r="C708" s="91"/>
      <c r="D708" s="91"/>
      <c r="E708" s="92"/>
      <c r="F708" s="12"/>
      <c r="G708" s="12"/>
      <c r="H708" s="8"/>
      <c r="J708" s="91"/>
      <c r="K708" s="91"/>
      <c r="L708" s="92"/>
    </row>
    <row r="709" spans="3:12" x14ac:dyDescent="0.2">
      <c r="C709" s="91"/>
      <c r="D709" s="91"/>
      <c r="E709" s="92"/>
      <c r="F709" s="12"/>
      <c r="G709" s="12"/>
      <c r="H709" s="8"/>
      <c r="J709" s="91"/>
      <c r="K709" s="91"/>
      <c r="L709" s="92"/>
    </row>
    <row r="710" spans="3:12" x14ac:dyDescent="0.2">
      <c r="C710" s="91"/>
      <c r="D710" s="91"/>
      <c r="E710" s="92"/>
      <c r="F710" s="12"/>
      <c r="G710" s="12"/>
      <c r="H710" s="8"/>
      <c r="J710" s="91"/>
      <c r="K710" s="91"/>
      <c r="L710" s="92"/>
    </row>
    <row r="711" spans="3:12" x14ac:dyDescent="0.2">
      <c r="C711" s="91"/>
      <c r="D711" s="91"/>
      <c r="E711" s="92"/>
      <c r="F711" s="12"/>
      <c r="G711" s="12"/>
      <c r="H711" s="8"/>
      <c r="J711" s="91"/>
      <c r="K711" s="91"/>
      <c r="L711" s="92"/>
    </row>
    <row r="712" spans="3:12" x14ac:dyDescent="0.2">
      <c r="C712" s="91"/>
      <c r="D712" s="91"/>
      <c r="E712" s="92"/>
      <c r="F712" s="12"/>
      <c r="G712" s="12"/>
      <c r="H712" s="8"/>
      <c r="J712" s="91"/>
      <c r="K712" s="91"/>
      <c r="L712" s="92"/>
    </row>
    <row r="713" spans="3:12" x14ac:dyDescent="0.2">
      <c r="C713" s="91"/>
      <c r="D713" s="91"/>
      <c r="E713" s="92"/>
      <c r="F713" s="12"/>
      <c r="G713" s="12"/>
      <c r="H713" s="8"/>
      <c r="J713" s="91"/>
      <c r="K713" s="91"/>
      <c r="L713" s="92"/>
    </row>
    <row r="714" spans="3:12" x14ac:dyDescent="0.2">
      <c r="C714" s="91"/>
      <c r="D714" s="91"/>
      <c r="E714" s="92"/>
      <c r="F714" s="12"/>
      <c r="G714" s="12"/>
      <c r="H714" s="8"/>
      <c r="J714" s="91"/>
      <c r="K714" s="91"/>
      <c r="L714" s="92"/>
    </row>
    <row r="715" spans="3:12" x14ac:dyDescent="0.2">
      <c r="C715" s="91"/>
      <c r="D715" s="91"/>
      <c r="E715" s="92"/>
      <c r="F715" s="12"/>
      <c r="G715" s="12"/>
      <c r="H715" s="8"/>
      <c r="J715" s="91"/>
      <c r="K715" s="91"/>
      <c r="L715" s="92"/>
    </row>
    <row r="716" spans="3:12" x14ac:dyDescent="0.2">
      <c r="C716" s="91"/>
      <c r="D716" s="91"/>
      <c r="E716" s="92"/>
      <c r="F716" s="12"/>
      <c r="G716" s="12"/>
      <c r="H716" s="8"/>
      <c r="J716" s="91"/>
      <c r="K716" s="91"/>
      <c r="L716" s="92"/>
    </row>
    <row r="717" spans="3:12" x14ac:dyDescent="0.2">
      <c r="C717" s="91"/>
      <c r="D717" s="91"/>
      <c r="E717" s="92"/>
      <c r="F717" s="12"/>
      <c r="G717" s="12"/>
      <c r="H717" s="8"/>
      <c r="J717" s="91"/>
      <c r="K717" s="91"/>
      <c r="L717" s="92"/>
    </row>
    <row r="718" spans="3:12" x14ac:dyDescent="0.2">
      <c r="C718" s="91"/>
      <c r="D718" s="91"/>
      <c r="E718" s="92"/>
      <c r="F718" s="12"/>
      <c r="G718" s="12"/>
      <c r="H718" s="8"/>
      <c r="J718" s="91"/>
      <c r="K718" s="91"/>
      <c r="L718" s="92"/>
    </row>
    <row r="719" spans="3:12" x14ac:dyDescent="0.2">
      <c r="C719" s="91"/>
      <c r="D719" s="91"/>
      <c r="E719" s="92"/>
      <c r="F719" s="12"/>
      <c r="G719" s="12"/>
      <c r="H719" s="8"/>
      <c r="J719" s="91"/>
      <c r="K719" s="91"/>
      <c r="L719" s="92"/>
    </row>
    <row r="720" spans="3:12" x14ac:dyDescent="0.2">
      <c r="C720" s="91"/>
      <c r="D720" s="91"/>
      <c r="E720" s="92"/>
      <c r="F720" s="12"/>
      <c r="G720" s="12"/>
      <c r="H720" s="8"/>
      <c r="J720" s="91"/>
      <c r="K720" s="91"/>
      <c r="L720" s="92"/>
    </row>
    <row r="721" spans="3:12" x14ac:dyDescent="0.2">
      <c r="C721" s="91"/>
      <c r="D721" s="91"/>
      <c r="E721" s="92"/>
      <c r="F721" s="12"/>
      <c r="G721" s="12"/>
      <c r="H721" s="8"/>
      <c r="J721" s="91"/>
      <c r="K721" s="91"/>
      <c r="L721" s="92"/>
    </row>
    <row r="722" spans="3:12" x14ac:dyDescent="0.2">
      <c r="C722" s="91"/>
      <c r="D722" s="91"/>
      <c r="E722" s="92"/>
      <c r="F722" s="12"/>
      <c r="G722" s="12"/>
      <c r="H722" s="8"/>
      <c r="J722" s="91"/>
      <c r="K722" s="91"/>
      <c r="L722" s="92"/>
    </row>
    <row r="723" spans="3:12" x14ac:dyDescent="0.2">
      <c r="C723" s="91"/>
      <c r="D723" s="91"/>
      <c r="E723" s="92"/>
      <c r="F723" s="12"/>
      <c r="G723" s="12"/>
      <c r="H723" s="8"/>
      <c r="J723" s="91"/>
      <c r="K723" s="91"/>
      <c r="L723" s="92"/>
    </row>
    <row r="724" spans="3:12" x14ac:dyDescent="0.2">
      <c r="C724" s="91"/>
      <c r="D724" s="91"/>
      <c r="E724" s="92"/>
      <c r="F724" s="12"/>
      <c r="G724" s="12"/>
      <c r="H724" s="8"/>
      <c r="J724" s="91"/>
      <c r="K724" s="91"/>
      <c r="L724" s="92"/>
    </row>
    <row r="725" spans="3:12" x14ac:dyDescent="0.2">
      <c r="C725" s="91"/>
      <c r="D725" s="91"/>
      <c r="E725" s="92"/>
      <c r="F725" s="12"/>
      <c r="G725" s="12"/>
      <c r="H725" s="8"/>
      <c r="J725" s="91"/>
      <c r="K725" s="91"/>
      <c r="L725" s="92"/>
    </row>
    <row r="726" spans="3:12" x14ac:dyDescent="0.2">
      <c r="C726" s="91"/>
      <c r="D726" s="91"/>
      <c r="E726" s="92"/>
      <c r="F726" s="12"/>
      <c r="G726" s="12"/>
      <c r="H726" s="8"/>
      <c r="J726" s="91"/>
      <c r="K726" s="91"/>
      <c r="L726" s="92"/>
    </row>
    <row r="727" spans="3:12" x14ac:dyDescent="0.2">
      <c r="C727" s="91"/>
      <c r="D727" s="91"/>
      <c r="E727" s="92"/>
      <c r="F727" s="12"/>
      <c r="G727" s="12"/>
      <c r="H727" s="8"/>
      <c r="J727" s="91"/>
      <c r="K727" s="91"/>
      <c r="L727" s="92"/>
    </row>
    <row r="728" spans="3:12" x14ac:dyDescent="0.2">
      <c r="C728" s="91"/>
      <c r="D728" s="91"/>
      <c r="E728" s="92"/>
      <c r="F728" s="12"/>
      <c r="G728" s="12"/>
      <c r="H728" s="8"/>
      <c r="J728" s="91"/>
      <c r="K728" s="91"/>
      <c r="L728" s="92"/>
    </row>
    <row r="729" spans="3:12" x14ac:dyDescent="0.2">
      <c r="C729" s="91"/>
      <c r="D729" s="91"/>
      <c r="E729" s="92"/>
      <c r="F729" s="12"/>
      <c r="G729" s="12"/>
      <c r="H729" s="8"/>
      <c r="J729" s="91"/>
      <c r="K729" s="91"/>
      <c r="L729" s="92"/>
    </row>
    <row r="730" spans="3:12" x14ac:dyDescent="0.2">
      <c r="C730" s="91"/>
      <c r="D730" s="91"/>
      <c r="E730" s="92"/>
      <c r="F730" s="12"/>
      <c r="G730" s="12"/>
      <c r="H730" s="8"/>
      <c r="J730" s="91"/>
      <c r="K730" s="91"/>
      <c r="L730" s="92"/>
    </row>
    <row r="731" spans="3:12" x14ac:dyDescent="0.2">
      <c r="C731" s="91"/>
      <c r="D731" s="91"/>
      <c r="E731" s="92"/>
      <c r="F731" s="12"/>
      <c r="G731" s="12"/>
      <c r="H731" s="8"/>
      <c r="J731" s="91"/>
      <c r="K731" s="91"/>
      <c r="L731" s="92"/>
    </row>
    <row r="732" spans="3:12" x14ac:dyDescent="0.2">
      <c r="C732" s="91"/>
      <c r="D732" s="91"/>
      <c r="E732" s="92"/>
      <c r="F732" s="12"/>
      <c r="G732" s="12"/>
      <c r="H732" s="8"/>
      <c r="J732" s="91"/>
      <c r="K732" s="91"/>
      <c r="L732" s="92"/>
    </row>
    <row r="733" spans="3:12" x14ac:dyDescent="0.2">
      <c r="C733" s="91"/>
      <c r="D733" s="91"/>
      <c r="E733" s="92"/>
      <c r="F733" s="12"/>
      <c r="G733" s="12"/>
      <c r="H733" s="8"/>
      <c r="J733" s="91"/>
      <c r="K733" s="91"/>
      <c r="L733" s="92"/>
    </row>
    <row r="734" spans="3:12" x14ac:dyDescent="0.2">
      <c r="C734" s="91"/>
      <c r="D734" s="91"/>
      <c r="E734" s="92"/>
      <c r="F734" s="12"/>
      <c r="G734" s="12"/>
      <c r="H734" s="8"/>
      <c r="J734" s="91"/>
      <c r="K734" s="91"/>
      <c r="L734" s="92"/>
    </row>
    <row r="735" spans="3:12" x14ac:dyDescent="0.2">
      <c r="C735" s="91"/>
      <c r="D735" s="91"/>
      <c r="E735" s="92"/>
      <c r="F735" s="12"/>
      <c r="G735" s="12"/>
      <c r="H735" s="8"/>
      <c r="J735" s="91"/>
      <c r="K735" s="91"/>
      <c r="L735" s="92"/>
    </row>
    <row r="736" spans="3:12" x14ac:dyDescent="0.2">
      <c r="C736" s="91"/>
      <c r="D736" s="91"/>
      <c r="E736" s="92"/>
      <c r="F736" s="12"/>
      <c r="G736" s="12"/>
      <c r="H736" s="8"/>
      <c r="J736" s="91"/>
      <c r="K736" s="91"/>
      <c r="L736" s="92"/>
    </row>
    <row r="737" spans="3:12" x14ac:dyDescent="0.2">
      <c r="C737" s="91"/>
      <c r="D737" s="91"/>
      <c r="E737" s="92"/>
      <c r="F737" s="12"/>
      <c r="G737" s="12"/>
      <c r="H737" s="8"/>
      <c r="J737" s="91"/>
      <c r="K737" s="91"/>
      <c r="L737" s="92"/>
    </row>
    <row r="738" spans="3:12" x14ac:dyDescent="0.2">
      <c r="C738" s="91"/>
      <c r="D738" s="91"/>
      <c r="E738" s="92"/>
      <c r="F738" s="12"/>
      <c r="G738" s="12"/>
      <c r="H738" s="8"/>
      <c r="J738" s="91"/>
      <c r="K738" s="91"/>
      <c r="L738" s="92"/>
    </row>
    <row r="739" spans="3:12" x14ac:dyDescent="0.2">
      <c r="C739" s="91"/>
      <c r="D739" s="91"/>
      <c r="E739" s="92"/>
      <c r="F739" s="12"/>
      <c r="G739" s="12"/>
      <c r="H739" s="8"/>
      <c r="J739" s="91"/>
      <c r="K739" s="91"/>
      <c r="L739" s="92"/>
    </row>
    <row r="740" spans="3:12" x14ac:dyDescent="0.2">
      <c r="C740" s="91"/>
      <c r="D740" s="91"/>
      <c r="E740" s="92"/>
      <c r="F740" s="12"/>
      <c r="G740" s="12"/>
      <c r="H740" s="8"/>
      <c r="J740" s="91"/>
      <c r="K740" s="91"/>
      <c r="L740" s="92"/>
    </row>
    <row r="741" spans="3:12" x14ac:dyDescent="0.2">
      <c r="C741" s="91"/>
      <c r="D741" s="91"/>
      <c r="E741" s="92"/>
      <c r="F741" s="12"/>
      <c r="G741" s="12"/>
      <c r="H741" s="8"/>
      <c r="J741" s="91"/>
      <c r="K741" s="91"/>
      <c r="L741" s="92"/>
    </row>
    <row r="742" spans="3:12" x14ac:dyDescent="0.2">
      <c r="C742" s="91"/>
      <c r="D742" s="91"/>
      <c r="E742" s="92"/>
      <c r="F742" s="12"/>
      <c r="G742" s="12"/>
      <c r="H742" s="8"/>
      <c r="J742" s="91"/>
      <c r="K742" s="91"/>
      <c r="L742" s="92"/>
    </row>
    <row r="743" spans="3:12" x14ac:dyDescent="0.2">
      <c r="C743" s="91"/>
      <c r="D743" s="91"/>
      <c r="E743" s="92"/>
      <c r="F743" s="12"/>
      <c r="G743" s="12"/>
      <c r="H743" s="8"/>
      <c r="J743" s="91"/>
      <c r="K743" s="91"/>
      <c r="L743" s="92"/>
    </row>
    <row r="744" spans="3:12" x14ac:dyDescent="0.2">
      <c r="C744" s="91"/>
      <c r="D744" s="91"/>
      <c r="E744" s="92"/>
      <c r="F744" s="12"/>
      <c r="G744" s="12"/>
      <c r="H744" s="8"/>
      <c r="J744" s="91"/>
      <c r="K744" s="91"/>
      <c r="L744" s="92"/>
    </row>
    <row r="745" spans="3:12" x14ac:dyDescent="0.2">
      <c r="C745" s="91"/>
      <c r="D745" s="91"/>
      <c r="E745" s="92"/>
      <c r="F745" s="12"/>
      <c r="G745" s="12"/>
      <c r="H745" s="8"/>
      <c r="J745" s="91"/>
      <c r="K745" s="91"/>
      <c r="L745" s="92"/>
    </row>
    <row r="746" spans="3:12" x14ac:dyDescent="0.2">
      <c r="C746" s="91"/>
      <c r="D746" s="91"/>
      <c r="E746" s="92"/>
      <c r="F746" s="12"/>
      <c r="G746" s="12"/>
      <c r="H746" s="8"/>
      <c r="J746" s="91"/>
      <c r="K746" s="91"/>
      <c r="L746" s="92"/>
    </row>
    <row r="747" spans="3:12" x14ac:dyDescent="0.2">
      <c r="C747" s="91"/>
      <c r="D747" s="91"/>
      <c r="E747" s="92"/>
      <c r="F747" s="12"/>
      <c r="G747" s="12"/>
      <c r="H747" s="8"/>
      <c r="J747" s="91"/>
      <c r="K747" s="91"/>
      <c r="L747" s="92"/>
    </row>
    <row r="748" spans="3:12" x14ac:dyDescent="0.2">
      <c r="C748" s="91"/>
      <c r="D748" s="91"/>
      <c r="E748" s="92"/>
      <c r="F748" s="12"/>
      <c r="G748" s="12"/>
      <c r="H748" s="8"/>
      <c r="J748" s="91"/>
      <c r="K748" s="91"/>
      <c r="L748" s="92"/>
    </row>
    <row r="749" spans="3:12" x14ac:dyDescent="0.2">
      <c r="C749" s="91"/>
      <c r="D749" s="91"/>
      <c r="E749" s="92"/>
      <c r="F749" s="12"/>
      <c r="G749" s="12"/>
      <c r="H749" s="8"/>
      <c r="J749" s="91"/>
      <c r="K749" s="91"/>
      <c r="L749" s="92"/>
    </row>
    <row r="750" spans="3:12" x14ac:dyDescent="0.2">
      <c r="C750" s="91"/>
      <c r="D750" s="91"/>
      <c r="E750" s="92"/>
      <c r="F750" s="12"/>
      <c r="G750" s="12"/>
      <c r="H750" s="8"/>
      <c r="J750" s="91"/>
      <c r="K750" s="91"/>
      <c r="L750" s="92"/>
    </row>
    <row r="751" spans="3:12" x14ac:dyDescent="0.2">
      <c r="C751" s="91"/>
      <c r="D751" s="91"/>
      <c r="E751" s="92"/>
      <c r="F751" s="12"/>
      <c r="G751" s="12"/>
      <c r="H751" s="8"/>
      <c r="J751" s="91"/>
      <c r="K751" s="91"/>
      <c r="L751" s="92"/>
    </row>
    <row r="752" spans="3:12" x14ac:dyDescent="0.2">
      <c r="C752" s="91"/>
      <c r="D752" s="91"/>
      <c r="E752" s="92"/>
      <c r="F752" s="12"/>
      <c r="G752" s="12"/>
      <c r="H752" s="8"/>
      <c r="J752" s="91"/>
      <c r="K752" s="91"/>
      <c r="L752" s="92"/>
    </row>
    <row r="753" spans="3:12" x14ac:dyDescent="0.2">
      <c r="C753" s="91"/>
      <c r="D753" s="91"/>
      <c r="E753" s="92"/>
      <c r="F753" s="12"/>
      <c r="G753" s="12"/>
      <c r="H753" s="8"/>
      <c r="J753" s="91"/>
      <c r="K753" s="91"/>
      <c r="L753" s="92"/>
    </row>
    <row r="754" spans="3:12" x14ac:dyDescent="0.2">
      <c r="C754" s="91"/>
      <c r="D754" s="91"/>
      <c r="E754" s="92"/>
      <c r="F754" s="12"/>
      <c r="G754" s="12"/>
      <c r="H754" s="8"/>
      <c r="J754" s="91"/>
      <c r="K754" s="91"/>
      <c r="L754" s="92"/>
    </row>
    <row r="755" spans="3:12" x14ac:dyDescent="0.2">
      <c r="C755" s="91"/>
      <c r="D755" s="91"/>
      <c r="E755" s="92"/>
      <c r="F755" s="12"/>
      <c r="G755" s="12"/>
      <c r="H755" s="8"/>
      <c r="J755" s="91"/>
      <c r="K755" s="91"/>
      <c r="L755" s="92"/>
    </row>
    <row r="756" spans="3:12" x14ac:dyDescent="0.2">
      <c r="C756" s="91"/>
      <c r="D756" s="91"/>
      <c r="E756" s="92"/>
      <c r="F756" s="12"/>
      <c r="G756" s="12"/>
      <c r="H756" s="8"/>
      <c r="J756" s="91"/>
      <c r="K756" s="91"/>
      <c r="L756" s="92"/>
    </row>
    <row r="757" spans="3:12" x14ac:dyDescent="0.2">
      <c r="C757" s="91"/>
      <c r="D757" s="91"/>
      <c r="E757" s="92"/>
      <c r="F757" s="12"/>
      <c r="G757" s="12"/>
      <c r="H757" s="8"/>
      <c r="J757" s="91"/>
      <c r="K757" s="91"/>
      <c r="L757" s="92"/>
    </row>
    <row r="758" spans="3:12" x14ac:dyDescent="0.2">
      <c r="C758" s="91"/>
      <c r="D758" s="91"/>
      <c r="E758" s="92"/>
      <c r="F758" s="12"/>
      <c r="G758" s="12"/>
      <c r="H758" s="8"/>
      <c r="J758" s="91"/>
      <c r="K758" s="91"/>
      <c r="L758" s="92"/>
    </row>
    <row r="759" spans="3:12" x14ac:dyDescent="0.2">
      <c r="C759" s="91"/>
      <c r="D759" s="91"/>
      <c r="E759" s="92"/>
      <c r="F759" s="12"/>
      <c r="G759" s="12"/>
      <c r="H759" s="8"/>
      <c r="J759" s="91"/>
      <c r="K759" s="91"/>
      <c r="L759" s="92"/>
    </row>
    <row r="760" spans="3:12" x14ac:dyDescent="0.2">
      <c r="C760" s="91"/>
      <c r="D760" s="91"/>
      <c r="E760" s="92"/>
      <c r="F760" s="12"/>
      <c r="G760" s="12"/>
      <c r="H760" s="8"/>
      <c r="J760" s="91"/>
      <c r="K760" s="91"/>
      <c r="L760" s="92"/>
    </row>
    <row r="761" spans="3:12" x14ac:dyDescent="0.2">
      <c r="C761" s="91"/>
      <c r="D761" s="91"/>
      <c r="E761" s="92"/>
      <c r="F761" s="12"/>
      <c r="G761" s="12"/>
      <c r="H761" s="8"/>
      <c r="J761" s="91"/>
      <c r="K761" s="91"/>
      <c r="L761" s="92"/>
    </row>
    <row r="762" spans="3:12" x14ac:dyDescent="0.2">
      <c r="C762" s="91"/>
      <c r="D762" s="91"/>
      <c r="E762" s="92"/>
      <c r="F762" s="12"/>
      <c r="G762" s="12"/>
      <c r="H762" s="8"/>
      <c r="J762" s="91"/>
      <c r="K762" s="91"/>
      <c r="L762" s="92"/>
    </row>
    <row r="763" spans="3:12" x14ac:dyDescent="0.2">
      <c r="C763" s="91"/>
      <c r="D763" s="91"/>
      <c r="E763" s="92"/>
      <c r="F763" s="12"/>
      <c r="G763" s="12"/>
      <c r="H763" s="8"/>
      <c r="J763" s="91"/>
      <c r="K763" s="91"/>
      <c r="L763" s="92"/>
    </row>
    <row r="764" spans="3:12" x14ac:dyDescent="0.2">
      <c r="C764" s="91"/>
      <c r="D764" s="91"/>
      <c r="E764" s="92"/>
      <c r="F764" s="12"/>
      <c r="G764" s="12"/>
      <c r="H764" s="8"/>
      <c r="J764" s="91"/>
      <c r="K764" s="91"/>
      <c r="L764" s="92"/>
    </row>
    <row r="765" spans="3:12" x14ac:dyDescent="0.2">
      <c r="C765" s="91"/>
      <c r="D765" s="91"/>
      <c r="E765" s="92"/>
      <c r="F765" s="12"/>
      <c r="G765" s="12"/>
      <c r="H765" s="8"/>
      <c r="J765" s="91"/>
      <c r="K765" s="91"/>
      <c r="L765" s="92"/>
    </row>
    <row r="766" spans="3:12" x14ac:dyDescent="0.2">
      <c r="C766" s="91"/>
      <c r="D766" s="91"/>
      <c r="E766" s="92"/>
      <c r="F766" s="12"/>
      <c r="G766" s="12"/>
      <c r="H766" s="8"/>
      <c r="J766" s="91"/>
      <c r="K766" s="91"/>
      <c r="L766" s="92"/>
    </row>
    <row r="767" spans="3:12" x14ac:dyDescent="0.2">
      <c r="C767" s="91"/>
      <c r="D767" s="91"/>
      <c r="E767" s="92"/>
      <c r="F767" s="12"/>
      <c r="G767" s="12"/>
      <c r="H767" s="8"/>
      <c r="J767" s="91"/>
      <c r="K767" s="91"/>
      <c r="L767" s="92"/>
    </row>
    <row r="768" spans="3:12" x14ac:dyDescent="0.2">
      <c r="C768" s="91"/>
      <c r="D768" s="91"/>
      <c r="E768" s="92"/>
      <c r="F768" s="12"/>
      <c r="G768" s="12"/>
      <c r="H768" s="8"/>
      <c r="J768" s="91"/>
      <c r="K768" s="91"/>
      <c r="L768" s="92"/>
    </row>
    <row r="769" spans="3:12" x14ac:dyDescent="0.2">
      <c r="C769" s="91"/>
      <c r="D769" s="91"/>
      <c r="E769" s="92"/>
      <c r="F769" s="12"/>
      <c r="G769" s="12"/>
      <c r="H769" s="8"/>
      <c r="J769" s="91"/>
      <c r="K769" s="91"/>
      <c r="L769" s="92"/>
    </row>
    <row r="770" spans="3:12" x14ac:dyDescent="0.2">
      <c r="C770" s="91"/>
      <c r="D770" s="91"/>
      <c r="E770" s="92"/>
      <c r="F770" s="12"/>
      <c r="G770" s="12"/>
      <c r="H770" s="8"/>
      <c r="J770" s="91"/>
      <c r="K770" s="91"/>
      <c r="L770" s="92"/>
    </row>
    <row r="771" spans="3:12" x14ac:dyDescent="0.2">
      <c r="C771" s="91"/>
      <c r="D771" s="91"/>
      <c r="E771" s="92"/>
      <c r="F771" s="12"/>
      <c r="G771" s="12"/>
      <c r="H771" s="8"/>
      <c r="J771" s="91"/>
      <c r="K771" s="91"/>
      <c r="L771" s="92"/>
    </row>
    <row r="772" spans="3:12" x14ac:dyDescent="0.2">
      <c r="C772" s="91"/>
      <c r="D772" s="91"/>
      <c r="E772" s="92"/>
      <c r="F772" s="12"/>
      <c r="G772" s="12"/>
      <c r="H772" s="8"/>
      <c r="J772" s="91"/>
      <c r="K772" s="91"/>
      <c r="L772" s="92"/>
    </row>
    <row r="773" spans="3:12" x14ac:dyDescent="0.2">
      <c r="C773" s="91"/>
      <c r="D773" s="91"/>
      <c r="E773" s="92"/>
      <c r="F773" s="12"/>
      <c r="G773" s="12"/>
      <c r="H773" s="8"/>
      <c r="J773" s="91"/>
      <c r="K773" s="91"/>
      <c r="L773" s="92"/>
    </row>
    <row r="774" spans="3:12" x14ac:dyDescent="0.2">
      <c r="C774" s="91"/>
      <c r="D774" s="91"/>
      <c r="E774" s="92"/>
      <c r="F774" s="12"/>
      <c r="G774" s="12"/>
      <c r="H774" s="8"/>
      <c r="J774" s="91"/>
      <c r="K774" s="91"/>
      <c r="L774" s="92"/>
    </row>
    <row r="775" spans="3:12" x14ac:dyDescent="0.2">
      <c r="C775" s="91"/>
      <c r="D775" s="91"/>
      <c r="E775" s="92"/>
      <c r="F775" s="12"/>
      <c r="G775" s="12"/>
      <c r="H775" s="8"/>
      <c r="J775" s="91"/>
      <c r="K775" s="91"/>
      <c r="L775" s="92"/>
    </row>
    <row r="776" spans="3:12" x14ac:dyDescent="0.2">
      <c r="C776" s="91"/>
      <c r="D776" s="91"/>
      <c r="E776" s="92"/>
      <c r="F776" s="12"/>
      <c r="G776" s="12"/>
      <c r="H776" s="8"/>
      <c r="J776" s="91"/>
      <c r="K776" s="91"/>
      <c r="L776" s="92"/>
    </row>
    <row r="777" spans="3:12" x14ac:dyDescent="0.2">
      <c r="C777" s="91"/>
      <c r="D777" s="91"/>
      <c r="E777" s="92"/>
      <c r="F777" s="12"/>
      <c r="G777" s="12"/>
      <c r="H777" s="8"/>
      <c r="J777" s="91"/>
      <c r="K777" s="91"/>
      <c r="L777" s="92"/>
    </row>
    <row r="778" spans="3:12" x14ac:dyDescent="0.2">
      <c r="C778" s="91"/>
      <c r="D778" s="91"/>
      <c r="E778" s="92"/>
      <c r="F778" s="12"/>
      <c r="G778" s="12"/>
      <c r="H778" s="8"/>
      <c r="J778" s="91"/>
      <c r="K778" s="91"/>
      <c r="L778" s="92"/>
    </row>
    <row r="779" spans="3:12" x14ac:dyDescent="0.2">
      <c r="C779" s="91"/>
      <c r="D779" s="91"/>
      <c r="E779" s="92"/>
      <c r="F779" s="12"/>
      <c r="G779" s="12"/>
      <c r="H779" s="8"/>
      <c r="J779" s="91"/>
      <c r="K779" s="91"/>
      <c r="L779" s="92"/>
    </row>
    <row r="780" spans="3:12" x14ac:dyDescent="0.2">
      <c r="C780" s="91"/>
      <c r="D780" s="91"/>
      <c r="E780" s="92"/>
      <c r="F780" s="12"/>
      <c r="G780" s="12"/>
      <c r="H780" s="8"/>
      <c r="J780" s="91"/>
      <c r="K780" s="91"/>
      <c r="L780" s="92"/>
    </row>
    <row r="781" spans="3:12" x14ac:dyDescent="0.2">
      <c r="C781" s="91"/>
      <c r="D781" s="91"/>
      <c r="E781" s="92"/>
      <c r="F781" s="12"/>
      <c r="G781" s="12"/>
      <c r="H781" s="8"/>
      <c r="J781" s="91"/>
      <c r="K781" s="91"/>
      <c r="L781" s="92"/>
    </row>
    <row r="782" spans="3:12" x14ac:dyDescent="0.2">
      <c r="C782" s="91"/>
      <c r="D782" s="91"/>
      <c r="E782" s="92"/>
      <c r="F782" s="12"/>
      <c r="G782" s="12"/>
      <c r="H782" s="8"/>
      <c r="J782" s="91"/>
      <c r="K782" s="91"/>
      <c r="L782" s="92"/>
    </row>
    <row r="783" spans="3:12" x14ac:dyDescent="0.2">
      <c r="C783" s="91"/>
      <c r="D783" s="91"/>
      <c r="E783" s="92"/>
      <c r="F783" s="12"/>
      <c r="G783" s="12"/>
      <c r="H783" s="8"/>
      <c r="J783" s="91"/>
      <c r="K783" s="91"/>
      <c r="L783" s="92"/>
    </row>
    <row r="784" spans="3:12" x14ac:dyDescent="0.2">
      <c r="C784" s="91"/>
      <c r="D784" s="91"/>
      <c r="E784" s="92"/>
      <c r="F784" s="12"/>
      <c r="G784" s="12"/>
      <c r="H784" s="8"/>
      <c r="J784" s="91"/>
      <c r="K784" s="91"/>
      <c r="L784" s="92"/>
    </row>
    <row r="785" spans="3:12" x14ac:dyDescent="0.2">
      <c r="C785" s="91"/>
      <c r="D785" s="91"/>
      <c r="E785" s="92"/>
      <c r="F785" s="12"/>
      <c r="G785" s="12"/>
      <c r="H785" s="8"/>
      <c r="J785" s="91"/>
      <c r="K785" s="91"/>
      <c r="L785" s="92"/>
    </row>
    <row r="786" spans="3:12" x14ac:dyDescent="0.2">
      <c r="C786" s="91"/>
      <c r="D786" s="91"/>
      <c r="E786" s="92"/>
      <c r="F786" s="12"/>
      <c r="G786" s="12"/>
      <c r="H786" s="8"/>
      <c r="J786" s="91"/>
      <c r="K786" s="91"/>
      <c r="L786" s="92"/>
    </row>
    <row r="787" spans="3:12" x14ac:dyDescent="0.2">
      <c r="C787" s="91"/>
      <c r="D787" s="91"/>
      <c r="E787" s="92"/>
      <c r="F787" s="12"/>
      <c r="G787" s="12"/>
      <c r="H787" s="8"/>
      <c r="J787" s="91"/>
      <c r="K787" s="91"/>
      <c r="L787" s="92"/>
    </row>
    <row r="788" spans="3:12" x14ac:dyDescent="0.2">
      <c r="C788" s="91"/>
      <c r="D788" s="91"/>
      <c r="E788" s="92"/>
      <c r="F788" s="12"/>
      <c r="G788" s="12"/>
      <c r="H788" s="8"/>
      <c r="J788" s="91"/>
      <c r="K788" s="91"/>
      <c r="L788" s="92"/>
    </row>
    <row r="789" spans="3:12" x14ac:dyDescent="0.2">
      <c r="C789" s="91"/>
      <c r="D789" s="91"/>
      <c r="E789" s="92"/>
      <c r="F789" s="12"/>
      <c r="G789" s="12"/>
      <c r="H789" s="8"/>
      <c r="J789" s="91"/>
      <c r="K789" s="91"/>
      <c r="L789" s="92"/>
    </row>
    <row r="790" spans="3:12" x14ac:dyDescent="0.2">
      <c r="C790" s="91"/>
      <c r="D790" s="91"/>
      <c r="E790" s="92"/>
      <c r="F790" s="12"/>
      <c r="G790" s="12"/>
      <c r="H790" s="8"/>
      <c r="J790" s="91"/>
      <c r="K790" s="91"/>
      <c r="L790" s="92"/>
    </row>
    <row r="791" spans="3:12" x14ac:dyDescent="0.2">
      <c r="C791" s="91"/>
      <c r="D791" s="91"/>
      <c r="E791" s="92"/>
      <c r="F791" s="12"/>
      <c r="G791" s="12"/>
      <c r="H791" s="8"/>
      <c r="J791" s="91"/>
      <c r="K791" s="91"/>
      <c r="L791" s="92"/>
    </row>
    <row r="792" spans="3:12" x14ac:dyDescent="0.2">
      <c r="C792" s="91"/>
      <c r="D792" s="91"/>
      <c r="E792" s="92"/>
      <c r="F792" s="12"/>
      <c r="G792" s="12"/>
      <c r="H792" s="8"/>
      <c r="J792" s="91"/>
      <c r="K792" s="91"/>
      <c r="L792" s="92"/>
    </row>
    <row r="793" spans="3:12" x14ac:dyDescent="0.2">
      <c r="C793" s="91"/>
      <c r="D793" s="91"/>
      <c r="E793" s="92"/>
      <c r="F793" s="12"/>
      <c r="G793" s="12"/>
      <c r="H793" s="8"/>
      <c r="J793" s="91"/>
      <c r="K793" s="91"/>
      <c r="L793" s="92"/>
    </row>
    <row r="794" spans="3:12" x14ac:dyDescent="0.2">
      <c r="C794" s="91"/>
      <c r="D794" s="91"/>
      <c r="E794" s="92"/>
      <c r="F794" s="12"/>
      <c r="G794" s="12"/>
      <c r="H794" s="8"/>
      <c r="J794" s="91"/>
      <c r="K794" s="91"/>
      <c r="L794" s="92"/>
    </row>
    <row r="795" spans="3:12" x14ac:dyDescent="0.2">
      <c r="C795" s="91"/>
      <c r="D795" s="91"/>
      <c r="E795" s="92"/>
      <c r="F795" s="12"/>
      <c r="G795" s="12"/>
      <c r="H795" s="8"/>
      <c r="J795" s="91"/>
      <c r="K795" s="91"/>
      <c r="L795" s="92"/>
    </row>
    <row r="796" spans="3:12" x14ac:dyDescent="0.2">
      <c r="C796" s="91"/>
      <c r="D796" s="91"/>
      <c r="E796" s="92"/>
      <c r="F796" s="12"/>
      <c r="G796" s="12"/>
      <c r="H796" s="8"/>
      <c r="J796" s="91"/>
      <c r="K796" s="91"/>
      <c r="L796" s="92"/>
    </row>
    <row r="797" spans="3:12" x14ac:dyDescent="0.2">
      <c r="C797" s="91"/>
      <c r="D797" s="91"/>
      <c r="E797" s="92"/>
      <c r="F797" s="12"/>
      <c r="G797" s="12"/>
      <c r="H797" s="8"/>
      <c r="J797" s="91"/>
      <c r="K797" s="91"/>
      <c r="L797" s="92"/>
    </row>
    <row r="798" spans="3:12" x14ac:dyDescent="0.2">
      <c r="C798" s="91"/>
      <c r="D798" s="91"/>
      <c r="E798" s="92"/>
      <c r="F798" s="12"/>
      <c r="G798" s="12"/>
      <c r="H798" s="8"/>
      <c r="J798" s="91"/>
      <c r="K798" s="91"/>
      <c r="L798" s="92"/>
    </row>
    <row r="799" spans="3:12" x14ac:dyDescent="0.2">
      <c r="C799" s="91"/>
      <c r="D799" s="91"/>
      <c r="E799" s="92"/>
      <c r="F799" s="12"/>
      <c r="G799" s="12"/>
      <c r="H799" s="8"/>
      <c r="J799" s="91"/>
      <c r="K799" s="91"/>
      <c r="L799" s="92"/>
    </row>
    <row r="800" spans="3:12" x14ac:dyDescent="0.2">
      <c r="C800" s="91"/>
      <c r="D800" s="91"/>
      <c r="E800" s="92"/>
      <c r="F800" s="12"/>
      <c r="G800" s="12"/>
      <c r="H800" s="8"/>
      <c r="J800" s="91"/>
      <c r="K800" s="91"/>
      <c r="L800" s="92"/>
    </row>
    <row r="801" spans="3:12" x14ac:dyDescent="0.2">
      <c r="C801" s="91"/>
      <c r="D801" s="91"/>
      <c r="E801" s="92"/>
      <c r="F801" s="12"/>
      <c r="G801" s="12"/>
      <c r="H801" s="8"/>
      <c r="J801" s="91"/>
      <c r="K801" s="91"/>
      <c r="L801" s="92"/>
    </row>
    <row r="802" spans="3:12" x14ac:dyDescent="0.2">
      <c r="C802" s="91"/>
      <c r="D802" s="91"/>
      <c r="E802" s="92"/>
      <c r="F802" s="12"/>
      <c r="G802" s="12"/>
      <c r="H802" s="8"/>
      <c r="J802" s="91"/>
      <c r="K802" s="91"/>
      <c r="L802" s="92"/>
    </row>
    <row r="803" spans="3:12" x14ac:dyDescent="0.2">
      <c r="C803" s="91"/>
      <c r="D803" s="91"/>
      <c r="E803" s="92"/>
      <c r="F803" s="12"/>
      <c r="G803" s="12"/>
      <c r="H803" s="8"/>
      <c r="J803" s="91"/>
      <c r="K803" s="91"/>
      <c r="L803" s="92"/>
    </row>
    <row r="804" spans="3:12" x14ac:dyDescent="0.2">
      <c r="C804" s="91"/>
      <c r="D804" s="91"/>
      <c r="E804" s="92"/>
      <c r="F804" s="12"/>
      <c r="G804" s="12"/>
      <c r="H804" s="8"/>
      <c r="J804" s="91"/>
      <c r="K804" s="91"/>
      <c r="L804" s="92"/>
    </row>
    <row r="805" spans="3:12" x14ac:dyDescent="0.2">
      <c r="C805" s="91"/>
      <c r="D805" s="91"/>
      <c r="E805" s="92"/>
      <c r="F805" s="12"/>
      <c r="G805" s="12"/>
      <c r="H805" s="8"/>
      <c r="J805" s="91"/>
      <c r="K805" s="91"/>
      <c r="L805" s="92"/>
    </row>
    <row r="806" spans="3:12" x14ac:dyDescent="0.2">
      <c r="C806" s="91"/>
      <c r="D806" s="91"/>
      <c r="E806" s="92"/>
      <c r="F806" s="12"/>
      <c r="G806" s="12"/>
      <c r="H806" s="8"/>
      <c r="J806" s="91"/>
      <c r="K806" s="91"/>
      <c r="L806" s="92"/>
    </row>
    <row r="807" spans="3:12" x14ac:dyDescent="0.2">
      <c r="C807" s="91"/>
      <c r="D807" s="91"/>
      <c r="E807" s="92"/>
      <c r="F807" s="12"/>
      <c r="G807" s="12"/>
      <c r="H807" s="8"/>
      <c r="J807" s="91"/>
      <c r="K807" s="91"/>
      <c r="L807" s="92"/>
    </row>
    <row r="808" spans="3:12" x14ac:dyDescent="0.2">
      <c r="C808" s="91"/>
      <c r="D808" s="91"/>
      <c r="E808" s="92"/>
      <c r="F808" s="12"/>
      <c r="G808" s="12"/>
      <c r="H808" s="8"/>
      <c r="J808" s="91"/>
      <c r="K808" s="91"/>
      <c r="L808" s="92"/>
    </row>
    <row r="809" spans="3:12" x14ac:dyDescent="0.2">
      <c r="C809" s="91"/>
      <c r="D809" s="91"/>
      <c r="E809" s="92"/>
      <c r="F809" s="12"/>
      <c r="G809" s="12"/>
      <c r="H809" s="8"/>
      <c r="J809" s="91"/>
      <c r="K809" s="91"/>
      <c r="L809" s="92"/>
    </row>
    <row r="810" spans="3:12" x14ac:dyDescent="0.2">
      <c r="C810" s="91"/>
      <c r="D810" s="91"/>
      <c r="E810" s="92"/>
      <c r="F810" s="12"/>
      <c r="G810" s="12"/>
      <c r="H810" s="8"/>
      <c r="J810" s="91"/>
      <c r="K810" s="91"/>
      <c r="L810" s="92"/>
    </row>
    <row r="811" spans="3:12" x14ac:dyDescent="0.2">
      <c r="C811" s="91"/>
      <c r="D811" s="91"/>
      <c r="E811" s="92"/>
      <c r="F811" s="12"/>
      <c r="G811" s="12"/>
      <c r="H811" s="8"/>
      <c r="J811" s="91"/>
      <c r="K811" s="91"/>
      <c r="L811" s="92"/>
    </row>
    <row r="812" spans="3:12" x14ac:dyDescent="0.2">
      <c r="C812" s="91"/>
      <c r="D812" s="91"/>
      <c r="E812" s="92"/>
      <c r="F812" s="12"/>
      <c r="G812" s="12"/>
      <c r="H812" s="8"/>
      <c r="J812" s="91"/>
      <c r="K812" s="91"/>
      <c r="L812" s="92"/>
    </row>
    <row r="813" spans="3:12" x14ac:dyDescent="0.2">
      <c r="C813" s="91"/>
      <c r="D813" s="91"/>
      <c r="E813" s="92"/>
      <c r="F813" s="12"/>
      <c r="G813" s="12"/>
      <c r="H813" s="8"/>
      <c r="J813" s="91"/>
      <c r="K813" s="91"/>
      <c r="L813" s="92"/>
    </row>
    <row r="814" spans="3:12" x14ac:dyDescent="0.2">
      <c r="C814" s="91"/>
      <c r="D814" s="91"/>
      <c r="E814" s="92"/>
      <c r="F814" s="12"/>
      <c r="G814" s="12"/>
      <c r="H814" s="8"/>
      <c r="J814" s="91"/>
      <c r="K814" s="91"/>
      <c r="L814" s="92"/>
    </row>
    <row r="815" spans="3:12" x14ac:dyDescent="0.2">
      <c r="C815" s="91"/>
      <c r="D815" s="91"/>
      <c r="E815" s="92"/>
      <c r="F815" s="12"/>
      <c r="G815" s="12"/>
      <c r="H815" s="8"/>
      <c r="J815" s="91"/>
      <c r="K815" s="91"/>
      <c r="L815" s="92"/>
    </row>
    <row r="816" spans="3:12" x14ac:dyDescent="0.2">
      <c r="C816" s="91"/>
      <c r="D816" s="91"/>
      <c r="E816" s="92"/>
      <c r="F816" s="12"/>
      <c r="G816" s="12"/>
      <c r="H816" s="8"/>
      <c r="J816" s="91"/>
      <c r="K816" s="91"/>
      <c r="L816" s="92"/>
    </row>
    <row r="817" spans="3:12" x14ac:dyDescent="0.2">
      <c r="C817" s="91"/>
      <c r="D817" s="91"/>
      <c r="E817" s="92"/>
      <c r="F817" s="12"/>
      <c r="G817" s="12"/>
      <c r="H817" s="8"/>
      <c r="J817" s="91"/>
      <c r="K817" s="91"/>
      <c r="L817" s="92"/>
    </row>
    <row r="818" spans="3:12" x14ac:dyDescent="0.2">
      <c r="C818" s="91"/>
      <c r="D818" s="91"/>
      <c r="E818" s="92"/>
      <c r="F818" s="12"/>
      <c r="G818" s="12"/>
      <c r="H818" s="8"/>
      <c r="J818" s="91"/>
      <c r="K818" s="91"/>
      <c r="L818" s="92"/>
    </row>
    <row r="819" spans="3:12" x14ac:dyDescent="0.2">
      <c r="C819" s="91"/>
      <c r="D819" s="91"/>
      <c r="E819" s="92"/>
      <c r="F819" s="12"/>
      <c r="G819" s="12"/>
      <c r="H819" s="8"/>
      <c r="J819" s="91"/>
      <c r="K819" s="91"/>
      <c r="L819" s="92"/>
    </row>
    <row r="820" spans="3:12" x14ac:dyDescent="0.2">
      <c r="C820" s="91"/>
      <c r="D820" s="91"/>
      <c r="E820" s="92"/>
      <c r="F820" s="12"/>
      <c r="G820" s="12"/>
      <c r="H820" s="8"/>
      <c r="J820" s="91"/>
      <c r="K820" s="91"/>
      <c r="L820" s="92"/>
    </row>
    <row r="821" spans="3:12" x14ac:dyDescent="0.2">
      <c r="C821" s="91"/>
      <c r="D821" s="91"/>
      <c r="E821" s="92"/>
      <c r="F821" s="12"/>
      <c r="G821" s="12"/>
      <c r="H821" s="8"/>
      <c r="J821" s="91"/>
      <c r="K821" s="91"/>
      <c r="L821" s="92"/>
    </row>
    <row r="822" spans="3:12" x14ac:dyDescent="0.2">
      <c r="C822" s="91"/>
      <c r="D822" s="91"/>
      <c r="E822" s="92"/>
      <c r="F822" s="12"/>
      <c r="G822" s="12"/>
      <c r="H822" s="8"/>
      <c r="J822" s="91"/>
      <c r="K822" s="91"/>
      <c r="L822" s="92"/>
    </row>
    <row r="823" spans="3:12" x14ac:dyDescent="0.2">
      <c r="C823" s="91"/>
      <c r="D823" s="91"/>
      <c r="E823" s="92"/>
      <c r="F823" s="12"/>
      <c r="G823" s="12"/>
      <c r="H823" s="8"/>
      <c r="J823" s="91"/>
      <c r="K823" s="91"/>
      <c r="L823" s="92"/>
    </row>
    <row r="824" spans="3:12" x14ac:dyDescent="0.2">
      <c r="C824" s="91"/>
      <c r="D824" s="91"/>
      <c r="E824" s="92"/>
      <c r="F824" s="12"/>
      <c r="G824" s="12"/>
      <c r="H824" s="8"/>
      <c r="J824" s="91"/>
      <c r="K824" s="91"/>
      <c r="L824" s="92"/>
    </row>
    <row r="825" spans="3:12" x14ac:dyDescent="0.2">
      <c r="C825" s="91"/>
      <c r="D825" s="91"/>
      <c r="E825" s="92"/>
      <c r="F825" s="12"/>
      <c r="G825" s="12"/>
      <c r="H825" s="8"/>
      <c r="J825" s="91"/>
      <c r="K825" s="91"/>
      <c r="L825" s="92"/>
    </row>
    <row r="826" spans="3:12" x14ac:dyDescent="0.2">
      <c r="C826" s="91"/>
      <c r="D826" s="91"/>
      <c r="E826" s="92"/>
      <c r="F826" s="12"/>
      <c r="G826" s="12"/>
      <c r="H826" s="8"/>
      <c r="J826" s="91"/>
      <c r="K826" s="91"/>
      <c r="L826" s="92"/>
    </row>
    <row r="827" spans="3:12" x14ac:dyDescent="0.2">
      <c r="C827" s="91"/>
      <c r="D827" s="91"/>
      <c r="E827" s="92"/>
      <c r="F827" s="12"/>
      <c r="G827" s="12"/>
      <c r="H827" s="8"/>
      <c r="J827" s="91"/>
      <c r="K827" s="91"/>
      <c r="L827" s="92"/>
    </row>
    <row r="828" spans="3:12" x14ac:dyDescent="0.2">
      <c r="C828" s="91"/>
      <c r="D828" s="91"/>
      <c r="E828" s="92"/>
      <c r="F828" s="12"/>
      <c r="G828" s="12"/>
      <c r="H828" s="8"/>
      <c r="J828" s="91"/>
      <c r="K828" s="91"/>
      <c r="L828" s="92"/>
    </row>
    <row r="829" spans="3:12" x14ac:dyDescent="0.2">
      <c r="C829" s="91"/>
      <c r="D829" s="91"/>
      <c r="E829" s="92"/>
      <c r="F829" s="12"/>
      <c r="G829" s="12"/>
      <c r="H829" s="8"/>
      <c r="J829" s="91"/>
      <c r="K829" s="91"/>
      <c r="L829" s="92"/>
    </row>
    <row r="830" spans="3:12" x14ac:dyDescent="0.2">
      <c r="C830" s="91"/>
      <c r="D830" s="91"/>
      <c r="E830" s="92"/>
      <c r="F830" s="12"/>
      <c r="G830" s="12"/>
      <c r="H830" s="8"/>
      <c r="J830" s="91"/>
      <c r="K830" s="91"/>
      <c r="L830" s="92"/>
    </row>
    <row r="831" spans="3:12" x14ac:dyDescent="0.2">
      <c r="C831" s="91"/>
      <c r="D831" s="91"/>
      <c r="E831" s="92"/>
      <c r="F831" s="12"/>
      <c r="G831" s="12"/>
      <c r="H831" s="8"/>
      <c r="J831" s="91"/>
      <c r="K831" s="91"/>
      <c r="L831" s="92"/>
    </row>
    <row r="832" spans="3:12" x14ac:dyDescent="0.2">
      <c r="C832" s="91"/>
      <c r="D832" s="91"/>
      <c r="E832" s="92"/>
      <c r="F832" s="12"/>
      <c r="G832" s="12"/>
      <c r="H832" s="8"/>
      <c r="J832" s="91"/>
      <c r="K832" s="91"/>
      <c r="L832" s="92"/>
    </row>
    <row r="833" spans="3:12" x14ac:dyDescent="0.2">
      <c r="C833" s="91"/>
      <c r="D833" s="91"/>
      <c r="E833" s="92"/>
      <c r="F833" s="12"/>
      <c r="G833" s="12"/>
      <c r="H833" s="8"/>
      <c r="J833" s="91"/>
      <c r="K833" s="91"/>
      <c r="L833" s="92"/>
    </row>
    <row r="834" spans="3:12" x14ac:dyDescent="0.2">
      <c r="C834" s="91"/>
      <c r="D834" s="91"/>
      <c r="E834" s="92"/>
      <c r="F834" s="12"/>
      <c r="G834" s="12"/>
      <c r="H834" s="8"/>
      <c r="J834" s="91"/>
      <c r="K834" s="91"/>
      <c r="L834" s="92"/>
    </row>
    <row r="835" spans="3:12" x14ac:dyDescent="0.2">
      <c r="C835" s="91"/>
      <c r="D835" s="91"/>
      <c r="E835" s="92"/>
      <c r="F835" s="12"/>
      <c r="G835" s="12"/>
      <c r="H835" s="8"/>
      <c r="J835" s="91"/>
      <c r="K835" s="91"/>
      <c r="L835" s="92"/>
    </row>
    <row r="836" spans="3:12" x14ac:dyDescent="0.2">
      <c r="C836" s="91"/>
      <c r="D836" s="91"/>
      <c r="E836" s="92"/>
      <c r="F836" s="12"/>
      <c r="G836" s="12"/>
      <c r="H836" s="8"/>
      <c r="J836" s="91"/>
      <c r="K836" s="91"/>
      <c r="L836" s="92"/>
    </row>
    <row r="837" spans="3:12" x14ac:dyDescent="0.2">
      <c r="C837" s="91"/>
      <c r="D837" s="91"/>
      <c r="E837" s="92"/>
      <c r="F837" s="12"/>
      <c r="G837" s="12"/>
      <c r="H837" s="8"/>
      <c r="J837" s="91"/>
      <c r="K837" s="91"/>
      <c r="L837" s="92"/>
    </row>
    <row r="838" spans="3:12" x14ac:dyDescent="0.2">
      <c r="C838" s="91"/>
      <c r="D838" s="91"/>
      <c r="E838" s="92"/>
      <c r="F838" s="12"/>
      <c r="G838" s="12"/>
      <c r="H838" s="8"/>
      <c r="J838" s="91"/>
      <c r="K838" s="91"/>
      <c r="L838" s="92"/>
    </row>
    <row r="839" spans="3:12" x14ac:dyDescent="0.2">
      <c r="C839" s="91"/>
      <c r="D839" s="91"/>
      <c r="E839" s="92"/>
      <c r="F839" s="12"/>
      <c r="G839" s="12"/>
      <c r="H839" s="8"/>
      <c r="J839" s="91"/>
      <c r="K839" s="91"/>
      <c r="L839" s="92"/>
    </row>
    <row r="840" spans="3:12" x14ac:dyDescent="0.2">
      <c r="C840" s="91"/>
      <c r="D840" s="91"/>
      <c r="E840" s="92"/>
      <c r="F840" s="12"/>
      <c r="G840" s="12"/>
      <c r="H840" s="8"/>
      <c r="J840" s="91"/>
      <c r="K840" s="91"/>
      <c r="L840" s="92"/>
    </row>
    <row r="841" spans="3:12" x14ac:dyDescent="0.2">
      <c r="C841" s="91"/>
      <c r="D841" s="91"/>
      <c r="E841" s="92"/>
      <c r="F841" s="12"/>
      <c r="G841" s="12"/>
      <c r="H841" s="8"/>
      <c r="J841" s="91"/>
      <c r="K841" s="91"/>
      <c r="L841" s="92"/>
    </row>
    <row r="842" spans="3:12" x14ac:dyDescent="0.2">
      <c r="C842" s="91"/>
      <c r="D842" s="91"/>
      <c r="E842" s="92"/>
      <c r="F842" s="12"/>
      <c r="G842" s="12"/>
      <c r="H842" s="8"/>
      <c r="J842" s="91"/>
      <c r="K842" s="91"/>
      <c r="L842" s="92"/>
    </row>
    <row r="843" spans="3:12" x14ac:dyDescent="0.2">
      <c r="C843" s="91"/>
      <c r="D843" s="91"/>
      <c r="E843" s="92"/>
      <c r="F843" s="12"/>
      <c r="G843" s="12"/>
      <c r="H843" s="8"/>
      <c r="J843" s="91"/>
      <c r="K843" s="91"/>
      <c r="L843" s="92"/>
    </row>
    <row r="844" spans="3:12" x14ac:dyDescent="0.2">
      <c r="C844" s="91"/>
      <c r="D844" s="91"/>
      <c r="E844" s="92"/>
      <c r="F844" s="12"/>
      <c r="G844" s="12"/>
      <c r="H844" s="8"/>
      <c r="J844" s="91"/>
      <c r="K844" s="91"/>
      <c r="L844" s="92"/>
    </row>
    <row r="845" spans="3:12" x14ac:dyDescent="0.2">
      <c r="C845" s="91"/>
      <c r="D845" s="91"/>
      <c r="E845" s="92"/>
      <c r="F845" s="12"/>
      <c r="G845" s="12"/>
      <c r="H845" s="8"/>
      <c r="J845" s="91"/>
      <c r="K845" s="91"/>
      <c r="L845" s="92"/>
    </row>
    <row r="846" spans="3:12" x14ac:dyDescent="0.2">
      <c r="C846" s="91"/>
      <c r="D846" s="91"/>
      <c r="E846" s="92"/>
      <c r="F846" s="12"/>
      <c r="G846" s="12"/>
      <c r="H846" s="8"/>
      <c r="J846" s="91"/>
      <c r="K846" s="91"/>
      <c r="L846" s="92"/>
    </row>
    <row r="847" spans="3:12" x14ac:dyDescent="0.2">
      <c r="C847" s="91"/>
      <c r="D847" s="91"/>
      <c r="E847" s="92"/>
      <c r="F847" s="12"/>
      <c r="G847" s="12"/>
      <c r="H847" s="8"/>
      <c r="J847" s="91"/>
      <c r="K847" s="91"/>
      <c r="L847" s="92"/>
    </row>
    <row r="848" spans="3:12" x14ac:dyDescent="0.2">
      <c r="C848" s="91"/>
      <c r="D848" s="91"/>
      <c r="E848" s="92"/>
      <c r="F848" s="12"/>
      <c r="G848" s="12"/>
      <c r="H848" s="8"/>
      <c r="J848" s="91"/>
      <c r="K848" s="91"/>
      <c r="L848" s="92"/>
    </row>
    <row r="849" spans="3:12" x14ac:dyDescent="0.2">
      <c r="C849" s="91"/>
      <c r="D849" s="91"/>
      <c r="E849" s="92"/>
      <c r="F849" s="12"/>
      <c r="G849" s="12"/>
      <c r="H849" s="8"/>
      <c r="J849" s="91"/>
      <c r="K849" s="91"/>
      <c r="L849" s="92"/>
    </row>
    <row r="850" spans="3:12" x14ac:dyDescent="0.2">
      <c r="C850" s="91"/>
      <c r="D850" s="91"/>
      <c r="E850" s="92"/>
      <c r="F850" s="12"/>
      <c r="G850" s="12"/>
      <c r="H850" s="8"/>
      <c r="J850" s="91"/>
      <c r="K850" s="91"/>
      <c r="L850" s="92"/>
    </row>
    <row r="851" spans="3:12" x14ac:dyDescent="0.2">
      <c r="C851" s="91"/>
      <c r="D851" s="91"/>
      <c r="E851" s="92"/>
      <c r="F851" s="12"/>
      <c r="G851" s="12"/>
      <c r="H851" s="8"/>
      <c r="J851" s="91"/>
      <c r="K851" s="91"/>
      <c r="L851" s="92"/>
    </row>
    <row r="852" spans="3:12" x14ac:dyDescent="0.2">
      <c r="C852" s="91"/>
      <c r="D852" s="91"/>
      <c r="E852" s="92"/>
      <c r="F852" s="12"/>
      <c r="G852" s="12"/>
      <c r="H852" s="8"/>
      <c r="J852" s="91"/>
      <c r="K852" s="91"/>
      <c r="L852" s="92"/>
    </row>
    <row r="853" spans="3:12" x14ac:dyDescent="0.2">
      <c r="C853" s="91"/>
      <c r="D853" s="91"/>
      <c r="E853" s="92"/>
      <c r="F853" s="12"/>
      <c r="G853" s="12"/>
      <c r="H853" s="8"/>
      <c r="J853" s="91"/>
      <c r="K853" s="91"/>
      <c r="L853" s="92"/>
    </row>
    <row r="854" spans="3:12" x14ac:dyDescent="0.2">
      <c r="C854" s="91"/>
      <c r="D854" s="91"/>
      <c r="E854" s="92"/>
      <c r="F854" s="12"/>
      <c r="G854" s="12"/>
      <c r="H854" s="8"/>
      <c r="J854" s="91"/>
      <c r="K854" s="91"/>
      <c r="L854" s="92"/>
    </row>
    <row r="855" spans="3:12" x14ac:dyDescent="0.2">
      <c r="C855" s="91"/>
      <c r="D855" s="91"/>
      <c r="E855" s="92"/>
      <c r="F855" s="12"/>
      <c r="G855" s="12"/>
      <c r="H855" s="8"/>
      <c r="J855" s="91"/>
      <c r="K855" s="91"/>
      <c r="L855" s="92"/>
    </row>
    <row r="856" spans="3:12" x14ac:dyDescent="0.2">
      <c r="C856" s="91"/>
      <c r="D856" s="91"/>
      <c r="E856" s="92"/>
      <c r="F856" s="12"/>
      <c r="G856" s="12"/>
      <c r="H856" s="8"/>
      <c r="J856" s="91"/>
      <c r="K856" s="91"/>
      <c r="L856" s="92"/>
    </row>
    <row r="857" spans="3:12" x14ac:dyDescent="0.2">
      <c r="C857" s="91"/>
      <c r="D857" s="91"/>
      <c r="E857" s="92"/>
      <c r="F857" s="12"/>
      <c r="G857" s="12"/>
      <c r="H857" s="8"/>
      <c r="J857" s="91"/>
      <c r="K857" s="91"/>
      <c r="L857" s="92"/>
    </row>
    <row r="858" spans="3:12" x14ac:dyDescent="0.2">
      <c r="C858" s="91"/>
      <c r="D858" s="91"/>
      <c r="E858" s="92"/>
      <c r="F858" s="12"/>
      <c r="G858" s="12"/>
      <c r="H858" s="8"/>
      <c r="J858" s="91"/>
      <c r="K858" s="91"/>
      <c r="L858" s="92"/>
    </row>
    <row r="859" spans="3:12" x14ac:dyDescent="0.2">
      <c r="C859" s="91"/>
      <c r="D859" s="91"/>
      <c r="E859" s="92"/>
      <c r="F859" s="12"/>
      <c r="G859" s="12"/>
      <c r="H859" s="8"/>
      <c r="J859" s="91"/>
      <c r="K859" s="91"/>
      <c r="L859" s="92"/>
    </row>
    <row r="860" spans="3:12" x14ac:dyDescent="0.2">
      <c r="C860" s="91"/>
      <c r="D860" s="91"/>
      <c r="E860" s="92"/>
      <c r="F860" s="12"/>
      <c r="G860" s="12"/>
      <c r="H860" s="8"/>
      <c r="J860" s="91"/>
      <c r="K860" s="91"/>
      <c r="L860" s="92"/>
    </row>
    <row r="861" spans="3:12" x14ac:dyDescent="0.2">
      <c r="C861" s="91"/>
      <c r="D861" s="91"/>
      <c r="E861" s="92"/>
      <c r="F861" s="12"/>
      <c r="G861" s="12"/>
      <c r="H861" s="8"/>
      <c r="J861" s="91"/>
      <c r="K861" s="91"/>
      <c r="L861" s="92"/>
    </row>
    <row r="862" spans="3:12" x14ac:dyDescent="0.2">
      <c r="C862" s="91"/>
      <c r="D862" s="91"/>
      <c r="E862" s="92"/>
      <c r="F862" s="12"/>
      <c r="G862" s="12"/>
      <c r="H862" s="8"/>
      <c r="J862" s="91"/>
      <c r="K862" s="91"/>
      <c r="L862" s="92"/>
    </row>
    <row r="863" spans="3:12" x14ac:dyDescent="0.2">
      <c r="C863" s="91"/>
      <c r="D863" s="91"/>
      <c r="E863" s="92"/>
      <c r="F863" s="12"/>
      <c r="G863" s="12"/>
      <c r="H863" s="8"/>
      <c r="J863" s="91"/>
      <c r="K863" s="91"/>
      <c r="L863" s="92"/>
    </row>
    <row r="864" spans="3:12" x14ac:dyDescent="0.2">
      <c r="C864" s="91"/>
      <c r="D864" s="91"/>
      <c r="E864" s="92"/>
      <c r="F864" s="12"/>
      <c r="G864" s="12"/>
      <c r="H864" s="8"/>
      <c r="J864" s="91"/>
      <c r="K864" s="91"/>
      <c r="L864" s="92"/>
    </row>
    <row r="865" spans="3:12" x14ac:dyDescent="0.2">
      <c r="C865" s="91"/>
      <c r="D865" s="91"/>
      <c r="E865" s="92"/>
      <c r="F865" s="12"/>
      <c r="G865" s="12"/>
      <c r="H865" s="8"/>
      <c r="J865" s="91"/>
      <c r="K865" s="91"/>
      <c r="L865" s="92"/>
    </row>
    <row r="866" spans="3:12" x14ac:dyDescent="0.2">
      <c r="C866" s="91"/>
      <c r="D866" s="91"/>
      <c r="E866" s="92"/>
      <c r="F866" s="12"/>
      <c r="G866" s="12"/>
      <c r="H866" s="8"/>
      <c r="J866" s="91"/>
      <c r="K866" s="91"/>
      <c r="L866" s="92"/>
    </row>
    <row r="867" spans="3:12" x14ac:dyDescent="0.2">
      <c r="C867" s="91"/>
      <c r="D867" s="91"/>
      <c r="E867" s="92"/>
      <c r="F867" s="12"/>
      <c r="G867" s="12"/>
      <c r="H867" s="8"/>
      <c r="J867" s="91"/>
      <c r="K867" s="91"/>
      <c r="L867" s="92"/>
    </row>
    <row r="868" spans="3:12" x14ac:dyDescent="0.2">
      <c r="C868" s="91"/>
      <c r="D868" s="91"/>
      <c r="E868" s="92"/>
      <c r="F868" s="12"/>
      <c r="G868" s="12"/>
      <c r="H868" s="8"/>
      <c r="J868" s="91"/>
      <c r="K868" s="91"/>
      <c r="L868" s="92"/>
    </row>
    <row r="869" spans="3:12" x14ac:dyDescent="0.2">
      <c r="C869" s="91"/>
      <c r="D869" s="91"/>
      <c r="E869" s="92"/>
      <c r="F869" s="12"/>
      <c r="G869" s="12"/>
      <c r="H869" s="8"/>
      <c r="J869" s="91"/>
      <c r="K869" s="91"/>
      <c r="L869" s="92"/>
    </row>
    <row r="870" spans="3:12" x14ac:dyDescent="0.2">
      <c r="C870" s="91"/>
      <c r="D870" s="91"/>
      <c r="E870" s="92"/>
      <c r="F870" s="12"/>
      <c r="G870" s="12"/>
      <c r="H870" s="8"/>
      <c r="J870" s="91"/>
      <c r="K870" s="91"/>
      <c r="L870" s="92"/>
    </row>
    <row r="871" spans="3:12" x14ac:dyDescent="0.2">
      <c r="C871" s="91"/>
      <c r="D871" s="91"/>
      <c r="E871" s="92"/>
      <c r="F871" s="12"/>
      <c r="G871" s="12"/>
      <c r="H871" s="8"/>
      <c r="J871" s="91"/>
      <c r="K871" s="91"/>
      <c r="L871" s="92"/>
    </row>
    <row r="872" spans="3:12" x14ac:dyDescent="0.2">
      <c r="C872" s="91"/>
      <c r="D872" s="91"/>
      <c r="E872" s="92"/>
      <c r="F872" s="12"/>
      <c r="G872" s="12"/>
      <c r="H872" s="8"/>
      <c r="J872" s="91"/>
      <c r="K872" s="91"/>
      <c r="L872" s="92"/>
    </row>
    <row r="873" spans="3:12" x14ac:dyDescent="0.2">
      <c r="C873" s="91"/>
      <c r="D873" s="91"/>
      <c r="E873" s="92"/>
      <c r="F873" s="12"/>
      <c r="G873" s="12"/>
      <c r="H873" s="8"/>
      <c r="J873" s="91"/>
      <c r="K873" s="91"/>
      <c r="L873" s="92"/>
    </row>
    <row r="874" spans="3:12" x14ac:dyDescent="0.2">
      <c r="C874" s="91"/>
      <c r="D874" s="91"/>
      <c r="E874" s="92"/>
      <c r="F874" s="12"/>
      <c r="G874" s="12"/>
      <c r="H874" s="8"/>
      <c r="J874" s="91"/>
      <c r="K874" s="91"/>
      <c r="L874" s="92"/>
    </row>
    <row r="875" spans="3:12" x14ac:dyDescent="0.2">
      <c r="C875" s="91"/>
      <c r="D875" s="91"/>
      <c r="E875" s="92"/>
      <c r="F875" s="12"/>
      <c r="G875" s="12"/>
      <c r="H875" s="8"/>
      <c r="J875" s="91"/>
      <c r="K875" s="91"/>
      <c r="L875" s="92"/>
    </row>
    <row r="876" spans="3:12" x14ac:dyDescent="0.2">
      <c r="C876" s="91"/>
      <c r="D876" s="91"/>
      <c r="E876" s="92"/>
      <c r="F876" s="12"/>
      <c r="G876" s="12"/>
      <c r="H876" s="8"/>
      <c r="J876" s="91"/>
      <c r="K876" s="91"/>
      <c r="L876" s="92"/>
    </row>
    <row r="877" spans="3:12" x14ac:dyDescent="0.2">
      <c r="C877" s="91"/>
      <c r="D877" s="91"/>
      <c r="E877" s="92"/>
      <c r="F877" s="12"/>
      <c r="G877" s="12"/>
      <c r="H877" s="8"/>
      <c r="J877" s="91"/>
      <c r="K877" s="91"/>
      <c r="L877" s="92"/>
    </row>
    <row r="878" spans="3:12" x14ac:dyDescent="0.2">
      <c r="C878" s="91"/>
      <c r="D878" s="91"/>
      <c r="E878" s="92"/>
      <c r="F878" s="12"/>
      <c r="G878" s="12"/>
      <c r="H878" s="8"/>
      <c r="J878" s="91"/>
      <c r="K878" s="91"/>
      <c r="L878" s="92"/>
    </row>
    <row r="879" spans="3:12" x14ac:dyDescent="0.2">
      <c r="C879" s="91"/>
      <c r="D879" s="91"/>
      <c r="E879" s="92"/>
      <c r="F879" s="12"/>
      <c r="G879" s="12"/>
      <c r="H879" s="8"/>
      <c r="J879" s="91"/>
      <c r="K879" s="91"/>
      <c r="L879" s="92"/>
    </row>
    <row r="880" spans="3:12" x14ac:dyDescent="0.2">
      <c r="C880" s="91"/>
      <c r="D880" s="91"/>
      <c r="E880" s="92"/>
      <c r="F880" s="12"/>
      <c r="G880" s="12"/>
      <c r="H880" s="8"/>
      <c r="J880" s="91"/>
      <c r="K880" s="91"/>
      <c r="L880" s="92"/>
    </row>
    <row r="881" spans="3:12" x14ac:dyDescent="0.2">
      <c r="C881" s="91"/>
      <c r="D881" s="91"/>
      <c r="E881" s="92"/>
      <c r="F881" s="12"/>
      <c r="G881" s="12"/>
      <c r="H881" s="8"/>
      <c r="J881" s="91"/>
      <c r="K881" s="91"/>
      <c r="L881" s="92"/>
    </row>
    <row r="882" spans="3:12" x14ac:dyDescent="0.2">
      <c r="C882" s="91"/>
      <c r="D882" s="91"/>
      <c r="E882" s="92"/>
      <c r="F882" s="12"/>
      <c r="G882" s="12"/>
      <c r="H882" s="8"/>
      <c r="J882" s="91"/>
      <c r="K882" s="91"/>
      <c r="L882" s="92"/>
    </row>
    <row r="883" spans="3:12" x14ac:dyDescent="0.2">
      <c r="C883" s="91"/>
      <c r="D883" s="91"/>
      <c r="E883" s="92"/>
      <c r="F883" s="12"/>
      <c r="G883" s="12"/>
      <c r="H883" s="8"/>
      <c r="J883" s="91"/>
      <c r="K883" s="91"/>
      <c r="L883" s="92"/>
    </row>
    <row r="884" spans="3:12" x14ac:dyDescent="0.2">
      <c r="C884" s="91"/>
      <c r="D884" s="91"/>
      <c r="E884" s="92"/>
      <c r="F884" s="12"/>
      <c r="G884" s="12"/>
      <c r="H884" s="8"/>
      <c r="J884" s="91"/>
      <c r="K884" s="91"/>
      <c r="L884" s="92"/>
    </row>
    <row r="885" spans="3:12" x14ac:dyDescent="0.2">
      <c r="C885" s="91"/>
      <c r="D885" s="91"/>
      <c r="E885" s="92"/>
      <c r="F885" s="12"/>
      <c r="G885" s="12"/>
      <c r="H885" s="8"/>
      <c r="J885" s="91"/>
      <c r="K885" s="91"/>
      <c r="L885" s="92"/>
    </row>
    <row r="886" spans="3:12" x14ac:dyDescent="0.2">
      <c r="C886" s="91"/>
      <c r="D886" s="91"/>
      <c r="E886" s="92"/>
      <c r="F886" s="12"/>
      <c r="G886" s="12"/>
      <c r="H886" s="8"/>
      <c r="J886" s="91"/>
      <c r="K886" s="91"/>
      <c r="L886" s="92"/>
    </row>
    <row r="887" spans="3:12" x14ac:dyDescent="0.2">
      <c r="C887" s="91"/>
      <c r="D887" s="91"/>
      <c r="E887" s="92"/>
      <c r="F887" s="12"/>
      <c r="G887" s="12"/>
      <c r="H887" s="8"/>
      <c r="J887" s="91"/>
      <c r="K887" s="91"/>
      <c r="L887" s="92"/>
    </row>
    <row r="888" spans="3:12" x14ac:dyDescent="0.2">
      <c r="C888" s="91"/>
      <c r="D888" s="91"/>
      <c r="E888" s="92"/>
      <c r="F888" s="12"/>
      <c r="G888" s="12"/>
      <c r="H888" s="8"/>
      <c r="J888" s="91"/>
      <c r="K888" s="91"/>
      <c r="L888" s="92"/>
    </row>
    <row r="889" spans="3:12" x14ac:dyDescent="0.2">
      <c r="C889" s="91"/>
      <c r="D889" s="91"/>
      <c r="E889" s="92"/>
      <c r="F889" s="12"/>
      <c r="G889" s="12"/>
      <c r="H889" s="8"/>
      <c r="J889" s="91"/>
      <c r="K889" s="91"/>
      <c r="L889" s="92"/>
    </row>
    <row r="890" spans="3:12" x14ac:dyDescent="0.2">
      <c r="C890" s="91"/>
      <c r="D890" s="91"/>
      <c r="E890" s="92"/>
      <c r="F890" s="12"/>
      <c r="G890" s="12"/>
      <c r="H890" s="8"/>
      <c r="J890" s="91"/>
      <c r="K890" s="91"/>
      <c r="L890" s="92"/>
    </row>
    <row r="891" spans="3:12" x14ac:dyDescent="0.2">
      <c r="C891" s="91"/>
      <c r="D891" s="91"/>
      <c r="E891" s="92"/>
      <c r="F891" s="12"/>
      <c r="G891" s="12"/>
      <c r="H891" s="8"/>
      <c r="J891" s="91"/>
      <c r="K891" s="91"/>
      <c r="L891" s="92"/>
    </row>
    <row r="892" spans="3:12" x14ac:dyDescent="0.2">
      <c r="C892" s="91"/>
      <c r="D892" s="91"/>
      <c r="E892" s="92"/>
      <c r="F892" s="12"/>
      <c r="G892" s="12"/>
      <c r="H892" s="8"/>
      <c r="J892" s="91"/>
      <c r="K892" s="91"/>
      <c r="L892" s="92"/>
    </row>
    <row r="893" spans="3:12" x14ac:dyDescent="0.2">
      <c r="C893" s="91"/>
      <c r="D893" s="91"/>
      <c r="E893" s="92"/>
      <c r="F893" s="12"/>
      <c r="G893" s="12"/>
      <c r="H893" s="8"/>
      <c r="J893" s="91"/>
      <c r="K893" s="91"/>
      <c r="L893" s="92"/>
    </row>
    <row r="894" spans="3:12" x14ac:dyDescent="0.2">
      <c r="C894" s="91"/>
      <c r="D894" s="91"/>
      <c r="E894" s="92"/>
      <c r="F894" s="12"/>
      <c r="G894" s="12"/>
      <c r="H894" s="8"/>
      <c r="J894" s="91"/>
      <c r="K894" s="91"/>
      <c r="L894" s="92"/>
    </row>
    <row r="895" spans="3:12" x14ac:dyDescent="0.2">
      <c r="C895" s="91"/>
      <c r="D895" s="91"/>
      <c r="E895" s="92"/>
      <c r="F895" s="12"/>
      <c r="G895" s="12"/>
      <c r="H895" s="8"/>
      <c r="J895" s="91"/>
      <c r="K895" s="91"/>
      <c r="L895" s="92"/>
    </row>
    <row r="896" spans="3:12" x14ac:dyDescent="0.2">
      <c r="C896" s="91"/>
      <c r="D896" s="91"/>
      <c r="E896" s="92"/>
      <c r="F896" s="12"/>
      <c r="G896" s="12"/>
      <c r="H896" s="8"/>
      <c r="J896" s="91"/>
      <c r="K896" s="91"/>
      <c r="L896" s="92"/>
    </row>
    <row r="897" spans="3:12" x14ac:dyDescent="0.2">
      <c r="C897" s="91"/>
      <c r="D897" s="91"/>
      <c r="E897" s="92"/>
      <c r="F897" s="12"/>
      <c r="G897" s="12"/>
      <c r="H897" s="8"/>
      <c r="J897" s="91"/>
      <c r="K897" s="91"/>
      <c r="L897" s="92"/>
    </row>
    <row r="898" spans="3:12" x14ac:dyDescent="0.2">
      <c r="C898" s="91"/>
      <c r="D898" s="91"/>
      <c r="E898" s="92"/>
      <c r="F898" s="12"/>
      <c r="G898" s="12"/>
      <c r="H898" s="8"/>
      <c r="J898" s="91"/>
      <c r="K898" s="91"/>
      <c r="L898" s="92"/>
    </row>
    <row r="899" spans="3:12" x14ac:dyDescent="0.2">
      <c r="C899" s="91"/>
      <c r="D899" s="91"/>
      <c r="E899" s="92"/>
      <c r="F899" s="12"/>
      <c r="G899" s="12"/>
      <c r="H899" s="8"/>
      <c r="J899" s="91"/>
      <c r="K899" s="91"/>
      <c r="L899" s="92"/>
    </row>
    <row r="900" spans="3:12" x14ac:dyDescent="0.2">
      <c r="C900" s="91"/>
      <c r="D900" s="91"/>
      <c r="E900" s="92"/>
      <c r="F900" s="12"/>
      <c r="G900" s="12"/>
      <c r="H900" s="8"/>
      <c r="J900" s="91"/>
      <c r="K900" s="91"/>
      <c r="L900" s="92"/>
    </row>
    <row r="901" spans="3:12" x14ac:dyDescent="0.2">
      <c r="C901" s="91"/>
      <c r="D901" s="91"/>
      <c r="E901" s="92"/>
      <c r="F901" s="12"/>
      <c r="G901" s="12"/>
      <c r="H901" s="8"/>
      <c r="J901" s="91"/>
      <c r="K901" s="91"/>
      <c r="L901" s="92"/>
    </row>
    <row r="902" spans="3:12" x14ac:dyDescent="0.2">
      <c r="C902" s="91"/>
      <c r="D902" s="91"/>
      <c r="E902" s="92"/>
      <c r="F902" s="12"/>
      <c r="G902" s="12"/>
      <c r="H902" s="8"/>
      <c r="J902" s="91"/>
      <c r="K902" s="91"/>
      <c r="L902" s="92"/>
    </row>
    <row r="903" spans="3:12" x14ac:dyDescent="0.2">
      <c r="C903" s="91"/>
      <c r="D903" s="91"/>
      <c r="E903" s="92"/>
      <c r="F903" s="12"/>
      <c r="G903" s="12"/>
      <c r="H903" s="8"/>
      <c r="J903" s="91"/>
      <c r="K903" s="91"/>
      <c r="L903" s="92"/>
    </row>
    <row r="904" spans="3:12" x14ac:dyDescent="0.2">
      <c r="C904" s="91"/>
      <c r="D904" s="91"/>
      <c r="E904" s="92"/>
      <c r="F904" s="12"/>
      <c r="G904" s="12"/>
      <c r="H904" s="8"/>
      <c r="J904" s="91"/>
      <c r="K904" s="91"/>
      <c r="L904" s="92"/>
    </row>
    <row r="905" spans="3:12" x14ac:dyDescent="0.2">
      <c r="C905" s="91"/>
      <c r="D905" s="91"/>
      <c r="E905" s="92"/>
      <c r="F905" s="12"/>
      <c r="G905" s="12"/>
      <c r="H905" s="8"/>
      <c r="J905" s="91"/>
      <c r="K905" s="91"/>
      <c r="L905" s="92"/>
    </row>
    <row r="906" spans="3:12" x14ac:dyDescent="0.2">
      <c r="C906" s="91"/>
      <c r="D906" s="91"/>
      <c r="E906" s="92"/>
      <c r="F906" s="12"/>
      <c r="G906" s="12"/>
      <c r="H906" s="8"/>
      <c r="J906" s="91"/>
      <c r="K906" s="91"/>
      <c r="L906" s="92"/>
    </row>
    <row r="907" spans="3:12" x14ac:dyDescent="0.2">
      <c r="C907" s="91"/>
      <c r="D907" s="91"/>
      <c r="E907" s="92"/>
      <c r="F907" s="12"/>
      <c r="G907" s="12"/>
      <c r="H907" s="8"/>
      <c r="J907" s="91"/>
      <c r="K907" s="91"/>
      <c r="L907" s="92"/>
    </row>
    <row r="908" spans="3:12" x14ac:dyDescent="0.2">
      <c r="C908" s="91"/>
      <c r="D908" s="91"/>
      <c r="E908" s="92"/>
      <c r="F908" s="12"/>
      <c r="G908" s="12"/>
      <c r="H908" s="8"/>
      <c r="J908" s="91"/>
      <c r="K908" s="91"/>
      <c r="L908" s="92"/>
    </row>
    <row r="909" spans="3:12" x14ac:dyDescent="0.2">
      <c r="C909" s="91"/>
      <c r="D909" s="91"/>
      <c r="E909" s="92"/>
      <c r="F909" s="12"/>
      <c r="G909" s="12"/>
      <c r="H909" s="8"/>
      <c r="J909" s="91"/>
      <c r="K909" s="91"/>
      <c r="L909" s="92"/>
    </row>
    <row r="910" spans="3:12" x14ac:dyDescent="0.2">
      <c r="C910" s="91"/>
      <c r="D910" s="91"/>
      <c r="E910" s="92"/>
      <c r="F910" s="12"/>
      <c r="G910" s="12"/>
      <c r="H910" s="8"/>
      <c r="J910" s="91"/>
      <c r="K910" s="91"/>
      <c r="L910" s="92"/>
    </row>
    <row r="911" spans="3:12" x14ac:dyDescent="0.2">
      <c r="C911" s="91"/>
      <c r="D911" s="91"/>
      <c r="E911" s="92"/>
      <c r="F911" s="12"/>
      <c r="G911" s="12"/>
      <c r="H911" s="8"/>
      <c r="J911" s="91"/>
      <c r="K911" s="91"/>
      <c r="L911" s="92"/>
    </row>
    <row r="912" spans="3:12" x14ac:dyDescent="0.2">
      <c r="C912" s="91"/>
      <c r="D912" s="91"/>
      <c r="E912" s="92"/>
      <c r="F912" s="12"/>
      <c r="G912" s="12"/>
      <c r="H912" s="8"/>
      <c r="J912" s="91"/>
      <c r="K912" s="91"/>
      <c r="L912" s="92"/>
    </row>
    <row r="913" spans="3:12" x14ac:dyDescent="0.2">
      <c r="C913" s="91"/>
      <c r="D913" s="91"/>
      <c r="E913" s="92"/>
      <c r="F913" s="12"/>
      <c r="G913" s="12"/>
      <c r="H913" s="8"/>
      <c r="J913" s="91"/>
      <c r="K913" s="91"/>
      <c r="L913" s="92"/>
    </row>
    <row r="914" spans="3:12" x14ac:dyDescent="0.2">
      <c r="C914" s="91"/>
      <c r="D914" s="91"/>
      <c r="E914" s="92"/>
      <c r="F914" s="12"/>
      <c r="G914" s="12"/>
      <c r="H914" s="8"/>
      <c r="J914" s="91"/>
      <c r="K914" s="91"/>
      <c r="L914" s="92"/>
    </row>
    <row r="915" spans="3:12" x14ac:dyDescent="0.2">
      <c r="C915" s="91"/>
      <c r="D915" s="91"/>
      <c r="E915" s="92"/>
      <c r="F915" s="12"/>
      <c r="G915" s="12"/>
      <c r="H915" s="8"/>
      <c r="J915" s="91"/>
      <c r="K915" s="91"/>
      <c r="L915" s="92"/>
    </row>
    <row r="916" spans="3:12" x14ac:dyDescent="0.2">
      <c r="C916" s="91"/>
      <c r="D916" s="91"/>
      <c r="E916" s="92"/>
      <c r="F916" s="12"/>
      <c r="G916" s="12"/>
      <c r="H916" s="8"/>
      <c r="J916" s="91"/>
      <c r="K916" s="91"/>
      <c r="L916" s="92"/>
    </row>
    <row r="917" spans="3:12" x14ac:dyDescent="0.2">
      <c r="C917" s="91"/>
      <c r="D917" s="91"/>
      <c r="E917" s="92"/>
      <c r="F917" s="12"/>
      <c r="G917" s="12"/>
      <c r="H917" s="8"/>
      <c r="J917" s="91"/>
      <c r="K917" s="91"/>
      <c r="L917" s="92"/>
    </row>
    <row r="918" spans="3:12" x14ac:dyDescent="0.2">
      <c r="C918" s="91"/>
      <c r="D918" s="91"/>
      <c r="E918" s="92"/>
      <c r="F918" s="12"/>
      <c r="G918" s="12"/>
      <c r="H918" s="8"/>
      <c r="J918" s="91"/>
      <c r="K918" s="91"/>
      <c r="L918" s="92"/>
    </row>
    <row r="919" spans="3:12" x14ac:dyDescent="0.2">
      <c r="C919" s="91"/>
      <c r="D919" s="91"/>
      <c r="E919" s="92"/>
      <c r="F919" s="12"/>
      <c r="G919" s="12"/>
      <c r="H919" s="8"/>
      <c r="J919" s="91"/>
      <c r="K919" s="91"/>
      <c r="L919" s="92"/>
    </row>
    <row r="920" spans="3:12" x14ac:dyDescent="0.2">
      <c r="C920" s="91"/>
      <c r="D920" s="91"/>
      <c r="E920" s="92"/>
      <c r="F920" s="12"/>
      <c r="G920" s="12"/>
      <c r="H920" s="8"/>
      <c r="J920" s="91"/>
      <c r="K920" s="91"/>
      <c r="L920" s="92"/>
    </row>
    <row r="921" spans="3:12" x14ac:dyDescent="0.2">
      <c r="C921" s="91"/>
      <c r="D921" s="91"/>
      <c r="E921" s="92"/>
      <c r="F921" s="12"/>
      <c r="G921" s="12"/>
      <c r="H921" s="8"/>
      <c r="J921" s="91"/>
      <c r="K921" s="91"/>
      <c r="L921" s="92"/>
    </row>
    <row r="922" spans="3:12" x14ac:dyDescent="0.2">
      <c r="C922" s="91"/>
      <c r="D922" s="91"/>
      <c r="E922" s="92"/>
      <c r="F922" s="12"/>
      <c r="G922" s="12"/>
      <c r="H922" s="8"/>
      <c r="J922" s="91"/>
      <c r="K922" s="91"/>
      <c r="L922" s="92"/>
    </row>
    <row r="923" spans="3:12" x14ac:dyDescent="0.2">
      <c r="C923" s="91"/>
      <c r="D923" s="91"/>
      <c r="E923" s="92"/>
      <c r="F923" s="12"/>
      <c r="G923" s="12"/>
      <c r="H923" s="8"/>
      <c r="J923" s="91"/>
      <c r="K923" s="91"/>
      <c r="L923" s="92"/>
    </row>
    <row r="924" spans="3:12" x14ac:dyDescent="0.2">
      <c r="C924" s="91"/>
      <c r="D924" s="91"/>
      <c r="E924" s="92"/>
      <c r="F924" s="12"/>
      <c r="G924" s="12"/>
      <c r="H924" s="8"/>
      <c r="J924" s="91"/>
      <c r="K924" s="91"/>
      <c r="L924" s="92"/>
    </row>
    <row r="925" spans="3:12" x14ac:dyDescent="0.2">
      <c r="C925" s="91"/>
      <c r="D925" s="91"/>
      <c r="E925" s="92"/>
      <c r="F925" s="12"/>
      <c r="G925" s="12"/>
      <c r="H925" s="8"/>
      <c r="J925" s="91"/>
      <c r="K925" s="91"/>
      <c r="L925" s="92"/>
    </row>
    <row r="926" spans="3:12" x14ac:dyDescent="0.2">
      <c r="C926" s="91"/>
      <c r="D926" s="91"/>
      <c r="E926" s="92"/>
      <c r="F926" s="12"/>
      <c r="G926" s="12"/>
      <c r="H926" s="8"/>
      <c r="J926" s="91"/>
      <c r="K926" s="91"/>
      <c r="L926" s="92"/>
    </row>
    <row r="927" spans="3:12" x14ac:dyDescent="0.2">
      <c r="C927" s="91"/>
      <c r="D927" s="91"/>
      <c r="E927" s="92"/>
      <c r="F927" s="12"/>
      <c r="G927" s="12"/>
      <c r="H927" s="8"/>
      <c r="J927" s="91"/>
      <c r="K927" s="91"/>
      <c r="L927" s="92"/>
    </row>
    <row r="928" spans="3:12" x14ac:dyDescent="0.2">
      <c r="C928" s="91"/>
      <c r="D928" s="91"/>
      <c r="E928" s="92"/>
      <c r="F928" s="12"/>
      <c r="G928" s="12"/>
      <c r="H928" s="8"/>
      <c r="J928" s="91"/>
      <c r="K928" s="91"/>
      <c r="L928" s="92"/>
    </row>
    <row r="929" spans="2:13" x14ac:dyDescent="0.2">
      <c r="C929" s="91"/>
      <c r="D929" s="91"/>
      <c r="E929" s="92"/>
      <c r="F929" s="12"/>
      <c r="G929" s="12"/>
      <c r="H929" s="8"/>
      <c r="J929" s="91"/>
      <c r="K929" s="91"/>
      <c r="L929" s="92"/>
    </row>
    <row r="930" spans="2:13" x14ac:dyDescent="0.2"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</row>
    <row r="931" spans="2:13" x14ac:dyDescent="0.2"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</row>
    <row r="932" spans="2:13" x14ac:dyDescent="0.2"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</row>
    <row r="933" spans="2:13" x14ac:dyDescent="0.2"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</row>
    <row r="934" spans="2:13" x14ac:dyDescent="0.2"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</row>
    <row r="935" spans="2:13" x14ac:dyDescent="0.2"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</row>
    <row r="936" spans="2:13" x14ac:dyDescent="0.2"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</row>
    <row r="937" spans="2:13" x14ac:dyDescent="0.2"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</row>
    <row r="938" spans="2:13" x14ac:dyDescent="0.2"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</row>
    <row r="939" spans="2:13" x14ac:dyDescent="0.2"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</row>
    <row r="940" spans="2:13" x14ac:dyDescent="0.2"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</row>
    <row r="941" spans="2:13" x14ac:dyDescent="0.2"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</row>
    <row r="942" spans="2:13" x14ac:dyDescent="0.2"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</row>
    <row r="943" spans="2:13" x14ac:dyDescent="0.2"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</row>
    <row r="944" spans="2:13" x14ac:dyDescent="0.2"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</row>
    <row r="945" spans="3:12" x14ac:dyDescent="0.2">
      <c r="C945" s="78"/>
      <c r="D945" s="78"/>
      <c r="E945" s="73"/>
      <c r="F945" s="12"/>
      <c r="G945" s="12"/>
      <c r="H945" s="8"/>
      <c r="J945" s="78"/>
      <c r="K945" s="78"/>
      <c r="L945" s="73"/>
    </row>
    <row r="946" spans="3:12" x14ac:dyDescent="0.2">
      <c r="C946" s="78"/>
      <c r="D946" s="78"/>
      <c r="E946" s="73"/>
      <c r="F946" s="12"/>
      <c r="G946" s="12"/>
      <c r="H946" s="8"/>
      <c r="J946" s="78"/>
      <c r="K946" s="78"/>
      <c r="L946" s="73"/>
    </row>
    <row r="947" spans="3:12" x14ac:dyDescent="0.2">
      <c r="C947" s="73"/>
      <c r="D947" s="73"/>
      <c r="E947" s="73"/>
      <c r="F947" s="12"/>
      <c r="G947" s="12"/>
      <c r="H947" s="8"/>
      <c r="J947" s="73"/>
      <c r="K947" s="73"/>
      <c r="L947" s="73"/>
    </row>
    <row r="948" spans="3:12" x14ac:dyDescent="0.2">
      <c r="C948" s="73"/>
      <c r="D948" s="73"/>
      <c r="E948" s="73"/>
      <c r="F948" s="12"/>
      <c r="G948" s="12"/>
      <c r="H948" s="8"/>
      <c r="J948" s="73"/>
      <c r="K948" s="73"/>
      <c r="L948" s="73"/>
    </row>
    <row r="949" spans="3:12" x14ac:dyDescent="0.2">
      <c r="C949" s="73"/>
      <c r="D949" s="73"/>
      <c r="E949" s="73"/>
      <c r="F949" s="12"/>
      <c r="G949" s="12"/>
      <c r="H949" s="8"/>
      <c r="J949" s="73"/>
      <c r="K949" s="73"/>
      <c r="L949" s="73"/>
    </row>
    <row r="950" spans="3:12" x14ac:dyDescent="0.2">
      <c r="C950" s="73"/>
      <c r="D950" s="73"/>
      <c r="E950" s="73"/>
      <c r="F950" s="12"/>
      <c r="G950" s="12"/>
      <c r="H950" s="8"/>
      <c r="J950" s="73"/>
      <c r="K950" s="73"/>
      <c r="L950" s="73"/>
    </row>
    <row r="951" spans="3:12" x14ac:dyDescent="0.2">
      <c r="C951" s="73"/>
      <c r="D951" s="73"/>
      <c r="E951" s="73"/>
      <c r="F951" s="12"/>
      <c r="G951" s="12"/>
      <c r="H951" s="8"/>
      <c r="J951" s="73"/>
      <c r="K951" s="73"/>
      <c r="L951" s="73"/>
    </row>
    <row r="952" spans="3:12" x14ac:dyDescent="0.2">
      <c r="C952" s="73"/>
      <c r="D952" s="73"/>
      <c r="E952" s="73"/>
      <c r="F952" s="12"/>
      <c r="G952" s="12"/>
      <c r="H952" s="8"/>
      <c r="J952" s="73"/>
      <c r="K952" s="73"/>
      <c r="L952" s="73"/>
    </row>
    <row r="953" spans="3:12" x14ac:dyDescent="0.2">
      <c r="C953" s="73"/>
      <c r="D953" s="73"/>
      <c r="E953" s="73"/>
      <c r="F953" s="12"/>
      <c r="G953" s="12"/>
      <c r="H953" s="8"/>
      <c r="J953" s="73"/>
      <c r="K953" s="73"/>
      <c r="L953" s="73"/>
    </row>
    <row r="954" spans="3:12" x14ac:dyDescent="0.2">
      <c r="C954" s="73"/>
      <c r="D954" s="73"/>
      <c r="E954" s="73"/>
      <c r="F954" s="12"/>
      <c r="G954" s="12"/>
      <c r="H954" s="8"/>
      <c r="J954" s="73"/>
      <c r="K954" s="73"/>
      <c r="L954" s="73"/>
    </row>
    <row r="955" spans="3:12" x14ac:dyDescent="0.2">
      <c r="C955" s="73"/>
      <c r="D955" s="73"/>
      <c r="E955" s="73"/>
      <c r="F955" s="12"/>
      <c r="G955" s="12"/>
      <c r="H955" s="8"/>
      <c r="J955" s="73"/>
      <c r="K955" s="73"/>
      <c r="L955" s="73"/>
    </row>
    <row r="956" spans="3:12" x14ac:dyDescent="0.2">
      <c r="C956" s="73"/>
      <c r="D956" s="73"/>
      <c r="E956" s="73"/>
      <c r="F956" s="12"/>
      <c r="G956" s="12"/>
      <c r="H956" s="8"/>
      <c r="J956" s="73"/>
      <c r="K956" s="73"/>
      <c r="L956" s="73"/>
    </row>
    <row r="957" spans="3:12" x14ac:dyDescent="0.2">
      <c r="C957" s="73"/>
      <c r="D957" s="73"/>
      <c r="E957" s="73"/>
      <c r="F957" s="12"/>
      <c r="G957" s="12"/>
      <c r="H957" s="8"/>
      <c r="J957" s="73"/>
      <c r="K957" s="73"/>
      <c r="L957" s="73"/>
    </row>
    <row r="958" spans="3:12" x14ac:dyDescent="0.2">
      <c r="C958" s="73"/>
      <c r="D958" s="73"/>
      <c r="E958" s="73"/>
      <c r="F958" s="12"/>
      <c r="G958" s="12"/>
      <c r="H958" s="8"/>
      <c r="J958" s="73"/>
      <c r="K958" s="73"/>
      <c r="L958" s="73"/>
    </row>
    <row r="959" spans="3:12" x14ac:dyDescent="0.2">
      <c r="C959" s="73"/>
      <c r="D959" s="73"/>
      <c r="E959" s="73"/>
      <c r="F959" s="12"/>
      <c r="G959" s="12"/>
      <c r="H959" s="8"/>
      <c r="J959" s="73"/>
      <c r="K959" s="73"/>
      <c r="L959" s="73"/>
    </row>
    <row r="960" spans="3:12" x14ac:dyDescent="0.2">
      <c r="C960" s="73"/>
      <c r="D960" s="73"/>
      <c r="E960" s="73"/>
      <c r="F960" s="12"/>
      <c r="G960" s="12"/>
      <c r="H960" s="8"/>
      <c r="J960" s="73"/>
      <c r="K960" s="73"/>
      <c r="L960" s="73"/>
    </row>
    <row r="961" spans="3:12" x14ac:dyDescent="0.2">
      <c r="C961" s="73"/>
      <c r="D961" s="73"/>
      <c r="E961" s="73"/>
      <c r="F961" s="12"/>
      <c r="G961" s="12"/>
      <c r="H961" s="8"/>
      <c r="J961" s="73"/>
      <c r="K961" s="73"/>
      <c r="L961" s="73"/>
    </row>
    <row r="962" spans="3:12" x14ac:dyDescent="0.2">
      <c r="C962" s="73"/>
      <c r="D962" s="73"/>
      <c r="E962" s="73"/>
      <c r="F962" s="12"/>
      <c r="G962" s="12"/>
      <c r="H962" s="8"/>
      <c r="J962" s="73"/>
      <c r="K962" s="73"/>
      <c r="L962" s="73"/>
    </row>
    <row r="963" spans="3:12" x14ac:dyDescent="0.2">
      <c r="C963" s="73"/>
      <c r="D963" s="73"/>
      <c r="E963" s="73"/>
      <c r="F963" s="12"/>
      <c r="G963" s="12"/>
      <c r="H963" s="8"/>
      <c r="J963" s="73"/>
      <c r="K963" s="73"/>
      <c r="L963" s="73"/>
    </row>
    <row r="964" spans="3:12" x14ac:dyDescent="0.2">
      <c r="C964" s="73"/>
      <c r="D964" s="73"/>
      <c r="E964" s="73"/>
      <c r="F964" s="12"/>
      <c r="G964" s="12"/>
      <c r="H964" s="8"/>
      <c r="J964" s="73"/>
      <c r="K964" s="73"/>
      <c r="L964" s="73"/>
    </row>
    <row r="965" spans="3:12" x14ac:dyDescent="0.2">
      <c r="C965" s="73"/>
      <c r="D965" s="73"/>
      <c r="E965" s="73"/>
      <c r="F965" s="12"/>
      <c r="G965" s="12"/>
      <c r="H965" s="8"/>
      <c r="J965" s="73"/>
      <c r="K965" s="73"/>
      <c r="L965" s="73"/>
    </row>
    <row r="966" spans="3:12" x14ac:dyDescent="0.2">
      <c r="C966" s="73"/>
      <c r="D966" s="73"/>
      <c r="E966" s="73"/>
      <c r="F966" s="12"/>
      <c r="G966" s="12"/>
      <c r="H966" s="8"/>
      <c r="J966" s="73"/>
      <c r="K966" s="73"/>
      <c r="L966" s="73"/>
    </row>
    <row r="967" spans="3:12" x14ac:dyDescent="0.2">
      <c r="C967" s="73"/>
      <c r="D967" s="73"/>
      <c r="E967" s="73"/>
      <c r="F967" s="12"/>
      <c r="G967" s="12"/>
      <c r="H967" s="8"/>
      <c r="J967" s="73"/>
      <c r="K967" s="73"/>
      <c r="L967" s="73"/>
    </row>
    <row r="968" spans="3:12" x14ac:dyDescent="0.2">
      <c r="C968" s="73"/>
      <c r="D968" s="73"/>
      <c r="E968" s="73"/>
      <c r="F968" s="12"/>
      <c r="G968" s="12"/>
      <c r="H968" s="8"/>
      <c r="J968" s="73"/>
      <c r="K968" s="73"/>
      <c r="L968" s="73"/>
    </row>
    <row r="969" spans="3:12" x14ac:dyDescent="0.2">
      <c r="C969" s="73"/>
      <c r="D969" s="73"/>
      <c r="E969" s="73"/>
      <c r="F969" s="12"/>
      <c r="G969" s="12"/>
      <c r="H969" s="8"/>
      <c r="J969" s="73"/>
      <c r="K969" s="73"/>
      <c r="L969" s="73"/>
    </row>
    <row r="970" spans="3:12" x14ac:dyDescent="0.2">
      <c r="C970" s="73"/>
      <c r="D970" s="73"/>
      <c r="E970" s="73"/>
      <c r="F970" s="12"/>
      <c r="G970" s="12"/>
      <c r="H970" s="8"/>
      <c r="J970" s="73"/>
      <c r="K970" s="73"/>
      <c r="L970" s="73"/>
    </row>
    <row r="971" spans="3:12" x14ac:dyDescent="0.2">
      <c r="C971" s="73"/>
      <c r="D971" s="73"/>
      <c r="E971" s="73"/>
      <c r="F971" s="12"/>
      <c r="G971" s="12"/>
      <c r="H971" s="8"/>
      <c r="J971" s="73"/>
      <c r="K971" s="73"/>
      <c r="L971" s="73"/>
    </row>
    <row r="972" spans="3:12" x14ac:dyDescent="0.2">
      <c r="C972" s="73"/>
      <c r="D972" s="73"/>
      <c r="E972" s="73"/>
      <c r="F972" s="12"/>
      <c r="G972" s="12"/>
      <c r="H972" s="8"/>
      <c r="J972" s="73"/>
      <c r="K972" s="73"/>
      <c r="L972" s="73"/>
    </row>
    <row r="973" spans="3:12" x14ac:dyDescent="0.2">
      <c r="C973" s="73"/>
      <c r="D973" s="73"/>
      <c r="E973" s="73"/>
      <c r="F973" s="12"/>
      <c r="G973" s="12"/>
      <c r="H973" s="8"/>
      <c r="J973" s="73"/>
      <c r="K973" s="73"/>
      <c r="L973" s="73"/>
    </row>
    <row r="974" spans="3:12" x14ac:dyDescent="0.2">
      <c r="C974" s="73"/>
      <c r="D974" s="73"/>
      <c r="E974" s="73"/>
      <c r="F974" s="12"/>
      <c r="G974" s="12"/>
      <c r="H974" s="8"/>
      <c r="J974" s="73"/>
      <c r="K974" s="73"/>
      <c r="L974" s="73"/>
    </row>
    <row r="975" spans="3:12" x14ac:dyDescent="0.2">
      <c r="C975" s="73"/>
      <c r="D975" s="73"/>
      <c r="E975" s="73"/>
      <c r="F975" s="12"/>
      <c r="G975" s="12"/>
      <c r="H975" s="8"/>
      <c r="J975" s="73"/>
      <c r="K975" s="73"/>
      <c r="L975" s="73"/>
    </row>
    <row r="976" spans="3:12" x14ac:dyDescent="0.2">
      <c r="C976" s="73"/>
      <c r="D976" s="73"/>
      <c r="E976" s="73"/>
      <c r="F976" s="12"/>
      <c r="G976" s="12"/>
      <c r="H976" s="8"/>
      <c r="J976" s="73"/>
      <c r="K976" s="73"/>
      <c r="L976" s="73"/>
    </row>
    <row r="977" spans="3:12" x14ac:dyDescent="0.2">
      <c r="C977" s="73"/>
      <c r="D977" s="73"/>
      <c r="E977" s="73"/>
      <c r="F977" s="12"/>
      <c r="G977" s="12"/>
      <c r="H977" s="8"/>
      <c r="J977" s="73"/>
      <c r="K977" s="73"/>
      <c r="L977" s="73"/>
    </row>
    <row r="978" spans="3:12" x14ac:dyDescent="0.2">
      <c r="C978" s="73"/>
      <c r="D978" s="73"/>
      <c r="E978" s="73"/>
      <c r="F978" s="12"/>
      <c r="G978" s="12"/>
      <c r="H978" s="8"/>
      <c r="J978" s="73"/>
      <c r="K978" s="73"/>
      <c r="L978" s="73"/>
    </row>
    <row r="979" spans="3:12" x14ac:dyDescent="0.2">
      <c r="C979" s="73"/>
      <c r="D979" s="73"/>
      <c r="E979" s="73"/>
      <c r="F979" s="12"/>
      <c r="G979" s="12"/>
      <c r="H979" s="8"/>
      <c r="J979" s="73"/>
      <c r="K979" s="73"/>
      <c r="L979" s="73"/>
    </row>
    <row r="980" spans="3:12" x14ac:dyDescent="0.2">
      <c r="C980" s="73"/>
      <c r="D980" s="73"/>
      <c r="E980" s="73"/>
      <c r="F980" s="12"/>
      <c r="G980" s="12"/>
      <c r="H980" s="8"/>
      <c r="J980" s="73"/>
      <c r="K980" s="73"/>
      <c r="L980" s="73"/>
    </row>
    <row r="981" spans="3:12" x14ac:dyDescent="0.2">
      <c r="C981" s="73"/>
      <c r="D981" s="73"/>
      <c r="E981" s="73"/>
      <c r="F981" s="12"/>
      <c r="G981" s="12"/>
      <c r="H981" s="8"/>
      <c r="J981" s="73"/>
      <c r="K981" s="73"/>
      <c r="L981" s="73"/>
    </row>
    <row r="982" spans="3:12" x14ac:dyDescent="0.2">
      <c r="C982" s="73"/>
      <c r="D982" s="73"/>
      <c r="E982" s="73"/>
      <c r="F982" s="12"/>
      <c r="G982" s="12"/>
      <c r="H982" s="8"/>
      <c r="J982" s="73"/>
      <c r="K982" s="73"/>
      <c r="L982" s="73"/>
    </row>
    <row r="983" spans="3:12" x14ac:dyDescent="0.2">
      <c r="C983" s="73"/>
      <c r="D983" s="73"/>
      <c r="E983" s="73"/>
      <c r="F983" s="12"/>
      <c r="G983" s="12"/>
      <c r="H983" s="8"/>
      <c r="J983" s="73"/>
      <c r="K983" s="73"/>
      <c r="L983" s="73"/>
    </row>
    <row r="984" spans="3:12" x14ac:dyDescent="0.2">
      <c r="C984" s="73"/>
      <c r="D984" s="73"/>
      <c r="E984" s="73"/>
      <c r="F984" s="12"/>
      <c r="G984" s="12"/>
      <c r="H984" s="8"/>
      <c r="J984" s="73"/>
      <c r="K984" s="73"/>
      <c r="L984" s="73"/>
    </row>
    <row r="985" spans="3:12" x14ac:dyDescent="0.2">
      <c r="C985" s="73"/>
      <c r="D985" s="73"/>
      <c r="E985" s="73"/>
      <c r="F985" s="12"/>
      <c r="G985" s="12"/>
      <c r="H985" s="8"/>
      <c r="J985" s="73"/>
      <c r="K985" s="73"/>
      <c r="L985" s="73"/>
    </row>
    <row r="986" spans="3:12" x14ac:dyDescent="0.2">
      <c r="C986" s="73"/>
      <c r="D986" s="73"/>
      <c r="E986" s="73"/>
      <c r="F986" s="12"/>
      <c r="G986" s="12"/>
      <c r="H986" s="8"/>
      <c r="J986" s="73"/>
      <c r="K986" s="73"/>
      <c r="L986" s="73"/>
    </row>
    <row r="987" spans="3:12" x14ac:dyDescent="0.2">
      <c r="C987" s="73"/>
      <c r="D987" s="73"/>
      <c r="E987" s="73"/>
      <c r="F987" s="12"/>
      <c r="G987" s="12"/>
      <c r="H987" s="8"/>
      <c r="J987" s="73"/>
      <c r="K987" s="73"/>
      <c r="L987" s="73"/>
    </row>
    <row r="988" spans="3:12" x14ac:dyDescent="0.2">
      <c r="C988" s="73"/>
      <c r="D988" s="73"/>
      <c r="E988" s="73"/>
      <c r="F988" s="12"/>
      <c r="G988" s="12"/>
      <c r="H988" s="8"/>
      <c r="J988" s="73"/>
      <c r="K988" s="73"/>
      <c r="L988" s="73"/>
    </row>
    <row r="989" spans="3:12" x14ac:dyDescent="0.2">
      <c r="C989" s="73"/>
      <c r="D989" s="73"/>
      <c r="E989" s="73"/>
      <c r="F989" s="12"/>
      <c r="G989" s="12"/>
      <c r="H989" s="8"/>
      <c r="J989" s="73"/>
      <c r="K989" s="73"/>
      <c r="L989" s="73"/>
    </row>
    <row r="990" spans="3:12" x14ac:dyDescent="0.2">
      <c r="C990" s="73"/>
      <c r="D990" s="73"/>
      <c r="E990" s="73"/>
      <c r="F990" s="12"/>
      <c r="G990" s="12"/>
      <c r="H990" s="8"/>
      <c r="J990" s="73"/>
      <c r="K990" s="73"/>
      <c r="L990" s="73"/>
    </row>
    <row r="991" spans="3:12" x14ac:dyDescent="0.2">
      <c r="C991" s="73"/>
      <c r="D991" s="73"/>
      <c r="E991" s="73"/>
      <c r="F991" s="12"/>
      <c r="G991" s="12"/>
      <c r="H991" s="8"/>
      <c r="J991" s="73"/>
      <c r="K991" s="73"/>
      <c r="L991" s="73"/>
    </row>
    <row r="992" spans="3:12" x14ac:dyDescent="0.2">
      <c r="C992" s="73"/>
      <c r="D992" s="73"/>
      <c r="E992" s="73"/>
      <c r="F992" s="12"/>
      <c r="G992" s="12"/>
      <c r="H992" s="8"/>
      <c r="J992" s="73"/>
      <c r="K992" s="73"/>
      <c r="L992" s="73"/>
    </row>
    <row r="993" spans="3:12" x14ac:dyDescent="0.2">
      <c r="C993" s="73"/>
      <c r="D993" s="73"/>
      <c r="E993" s="73"/>
      <c r="F993" s="12"/>
      <c r="G993" s="12"/>
      <c r="H993" s="8"/>
      <c r="J993" s="73"/>
      <c r="K993" s="73"/>
      <c r="L993" s="73"/>
    </row>
    <row r="994" spans="3:12" x14ac:dyDescent="0.2">
      <c r="C994" s="73"/>
      <c r="D994" s="73"/>
      <c r="E994" s="73"/>
      <c r="F994" s="12"/>
      <c r="G994" s="12"/>
      <c r="H994" s="8"/>
      <c r="J994" s="73"/>
      <c r="K994" s="73"/>
      <c r="L994" s="73"/>
    </row>
    <row r="995" spans="3:12" x14ac:dyDescent="0.2">
      <c r="C995" s="73"/>
      <c r="D995" s="73"/>
      <c r="E995" s="73"/>
      <c r="F995" s="12"/>
      <c r="G995" s="12"/>
      <c r="H995" s="8"/>
      <c r="J995" s="73"/>
      <c r="K995" s="73"/>
      <c r="L995" s="73"/>
    </row>
    <row r="996" spans="3:12" x14ac:dyDescent="0.2">
      <c r="C996" s="73"/>
      <c r="D996" s="73"/>
      <c r="E996" s="73"/>
      <c r="F996" s="12"/>
      <c r="G996" s="12"/>
      <c r="H996" s="8"/>
      <c r="J996" s="73"/>
      <c r="K996" s="73"/>
      <c r="L996" s="73"/>
    </row>
    <row r="997" spans="3:12" x14ac:dyDescent="0.2">
      <c r="C997" s="73"/>
      <c r="D997" s="73"/>
      <c r="E997" s="73"/>
      <c r="F997" s="12"/>
      <c r="G997" s="12"/>
      <c r="H997" s="8"/>
      <c r="J997" s="73"/>
      <c r="K997" s="73"/>
      <c r="L997" s="73"/>
    </row>
    <row r="998" spans="3:12" x14ac:dyDescent="0.2">
      <c r="C998" s="73"/>
      <c r="D998" s="73"/>
      <c r="E998" s="73"/>
      <c r="F998" s="12"/>
      <c r="G998" s="12"/>
      <c r="H998" s="8"/>
      <c r="J998" s="73"/>
      <c r="K998" s="73"/>
      <c r="L998" s="73"/>
    </row>
    <row r="999" spans="3:12" x14ac:dyDescent="0.2">
      <c r="C999" s="73"/>
      <c r="D999" s="73"/>
      <c r="E999" s="73"/>
      <c r="F999" s="12"/>
      <c r="G999" s="12"/>
      <c r="H999" s="8"/>
      <c r="J999" s="73"/>
      <c r="K999" s="73"/>
      <c r="L999" s="73"/>
    </row>
    <row r="1000" spans="3:12" x14ac:dyDescent="0.2">
      <c r="C1000" s="73"/>
      <c r="D1000" s="73"/>
      <c r="E1000" s="73"/>
      <c r="F1000" s="12"/>
      <c r="G1000" s="12"/>
      <c r="H1000" s="8"/>
      <c r="J1000" s="73"/>
      <c r="K1000" s="73"/>
      <c r="L1000" s="73"/>
    </row>
    <row r="1001" spans="3:12" x14ac:dyDescent="0.2">
      <c r="C1001" s="73"/>
      <c r="D1001" s="73"/>
      <c r="E1001" s="73"/>
      <c r="F1001" s="12"/>
      <c r="G1001" s="12"/>
      <c r="H1001" s="8"/>
      <c r="J1001" s="73"/>
      <c r="K1001" s="73"/>
      <c r="L1001" s="73"/>
    </row>
    <row r="1002" spans="3:12" x14ac:dyDescent="0.2">
      <c r="C1002" s="73"/>
      <c r="D1002" s="73"/>
      <c r="E1002" s="73"/>
      <c r="F1002" s="12"/>
      <c r="G1002" s="12"/>
      <c r="H1002" s="8"/>
      <c r="J1002" s="73"/>
      <c r="K1002" s="73"/>
      <c r="L1002" s="73"/>
    </row>
    <row r="1003" spans="3:12" x14ac:dyDescent="0.2">
      <c r="C1003" s="73"/>
      <c r="D1003" s="73"/>
      <c r="E1003" s="73"/>
      <c r="F1003" s="12"/>
      <c r="G1003" s="12"/>
      <c r="H1003" s="8"/>
      <c r="J1003" s="73"/>
      <c r="K1003" s="73"/>
      <c r="L1003" s="73"/>
    </row>
    <row r="1004" spans="3:12" x14ac:dyDescent="0.2">
      <c r="C1004" s="73"/>
      <c r="D1004" s="73"/>
      <c r="E1004" s="73"/>
      <c r="F1004" s="12"/>
      <c r="G1004" s="12"/>
      <c r="H1004" s="8"/>
      <c r="J1004" s="73"/>
      <c r="K1004" s="73"/>
      <c r="L1004" s="73"/>
    </row>
    <row r="1005" spans="3:12" x14ac:dyDescent="0.2">
      <c r="C1005" s="73"/>
      <c r="D1005" s="73"/>
      <c r="E1005" s="73"/>
      <c r="F1005" s="12"/>
      <c r="G1005" s="12"/>
      <c r="H1005" s="8"/>
      <c r="J1005" s="73"/>
      <c r="K1005" s="73"/>
      <c r="L1005" s="73"/>
    </row>
    <row r="1006" spans="3:12" x14ac:dyDescent="0.2">
      <c r="C1006" s="73"/>
      <c r="D1006" s="73"/>
      <c r="E1006" s="73"/>
      <c r="F1006" s="12"/>
      <c r="G1006" s="12"/>
      <c r="H1006" s="8"/>
      <c r="J1006" s="73"/>
      <c r="K1006" s="73"/>
      <c r="L1006" s="73"/>
    </row>
    <row r="1007" spans="3:12" x14ac:dyDescent="0.2">
      <c r="C1007" s="73"/>
      <c r="D1007" s="73"/>
      <c r="E1007" s="73"/>
      <c r="F1007" s="12"/>
      <c r="G1007" s="12"/>
      <c r="H1007" s="8"/>
      <c r="J1007" s="73"/>
      <c r="K1007" s="73"/>
      <c r="L1007" s="73"/>
    </row>
    <row r="1008" spans="3:12" x14ac:dyDescent="0.2">
      <c r="C1008" s="73"/>
      <c r="D1008" s="73"/>
      <c r="E1008" s="73"/>
      <c r="F1008" s="12"/>
      <c r="G1008" s="12"/>
      <c r="H1008" s="8"/>
      <c r="J1008" s="73"/>
      <c r="K1008" s="73"/>
      <c r="L1008" s="73"/>
    </row>
    <row r="1009" spans="3:12" x14ac:dyDescent="0.2">
      <c r="C1009" s="73"/>
      <c r="D1009" s="73"/>
      <c r="E1009" s="73"/>
      <c r="F1009" s="12"/>
      <c r="G1009" s="12"/>
      <c r="H1009" s="8"/>
      <c r="J1009" s="73"/>
      <c r="K1009" s="73"/>
      <c r="L1009" s="73"/>
    </row>
    <row r="1010" spans="3:12" x14ac:dyDescent="0.2">
      <c r="C1010" s="73"/>
      <c r="D1010" s="73"/>
      <c r="E1010" s="73"/>
      <c r="F1010" s="12"/>
      <c r="G1010" s="12"/>
      <c r="H1010" s="8"/>
      <c r="J1010" s="73"/>
      <c r="K1010" s="73"/>
      <c r="L1010" s="73"/>
    </row>
    <row r="1011" spans="3:12" x14ac:dyDescent="0.2">
      <c r="C1011" s="73"/>
      <c r="D1011" s="73"/>
      <c r="E1011" s="73"/>
      <c r="F1011" s="12"/>
      <c r="G1011" s="12"/>
      <c r="H1011" s="8"/>
      <c r="J1011" s="73"/>
      <c r="K1011" s="73"/>
      <c r="L1011" s="73"/>
    </row>
    <row r="1012" spans="3:12" x14ac:dyDescent="0.2">
      <c r="C1012" s="73"/>
      <c r="D1012" s="73"/>
      <c r="E1012" s="73"/>
      <c r="F1012" s="12"/>
      <c r="G1012" s="12"/>
      <c r="H1012" s="8"/>
      <c r="J1012" s="73"/>
      <c r="K1012" s="73"/>
      <c r="L1012" s="73"/>
    </row>
    <row r="1013" spans="3:12" x14ac:dyDescent="0.2">
      <c r="C1013" s="73"/>
      <c r="D1013" s="73"/>
      <c r="E1013" s="73"/>
      <c r="F1013" s="12"/>
      <c r="G1013" s="12"/>
      <c r="H1013" s="8"/>
      <c r="J1013" s="73"/>
      <c r="K1013" s="73"/>
      <c r="L1013" s="73"/>
    </row>
    <row r="1014" spans="3:12" x14ac:dyDescent="0.2">
      <c r="C1014" s="73"/>
      <c r="D1014" s="73"/>
      <c r="E1014" s="73"/>
      <c r="F1014" s="12"/>
      <c r="G1014" s="12"/>
      <c r="H1014" s="8"/>
      <c r="J1014" s="73"/>
      <c r="K1014" s="73"/>
      <c r="L1014" s="73"/>
    </row>
    <row r="1015" spans="3:12" x14ac:dyDescent="0.2">
      <c r="C1015" s="73"/>
      <c r="D1015" s="73"/>
      <c r="E1015" s="73"/>
      <c r="F1015" s="12"/>
      <c r="G1015" s="12"/>
      <c r="H1015" s="8"/>
      <c r="J1015" s="73"/>
      <c r="K1015" s="73"/>
      <c r="L1015" s="73"/>
    </row>
    <row r="1016" spans="3:12" x14ac:dyDescent="0.2">
      <c r="C1016" s="73"/>
      <c r="D1016" s="73"/>
      <c r="E1016" s="73"/>
      <c r="F1016" s="12"/>
      <c r="G1016" s="12"/>
      <c r="H1016" s="8"/>
      <c r="J1016" s="73"/>
      <c r="K1016" s="73"/>
      <c r="L1016" s="73"/>
    </row>
    <row r="1017" spans="3:12" x14ac:dyDescent="0.2">
      <c r="C1017" s="73"/>
      <c r="D1017" s="73"/>
      <c r="E1017" s="73"/>
      <c r="F1017" s="12"/>
      <c r="G1017" s="12"/>
      <c r="H1017" s="8"/>
      <c r="J1017" s="73"/>
      <c r="K1017" s="73"/>
      <c r="L1017" s="73"/>
    </row>
    <row r="1018" spans="3:12" x14ac:dyDescent="0.2">
      <c r="C1018" s="73"/>
      <c r="D1018" s="73"/>
      <c r="E1018" s="73"/>
      <c r="F1018" s="12"/>
      <c r="G1018" s="12"/>
      <c r="H1018" s="8"/>
      <c r="J1018" s="73"/>
      <c r="K1018" s="73"/>
      <c r="L1018" s="73"/>
    </row>
    <row r="1019" spans="3:12" x14ac:dyDescent="0.2">
      <c r="C1019" s="73"/>
      <c r="D1019" s="73"/>
      <c r="E1019" s="73"/>
      <c r="F1019" s="12"/>
      <c r="G1019" s="12"/>
      <c r="H1019" s="8"/>
      <c r="J1019" s="73"/>
      <c r="K1019" s="73"/>
      <c r="L1019" s="73"/>
    </row>
    <row r="1020" spans="3:12" x14ac:dyDescent="0.2">
      <c r="C1020" s="73"/>
      <c r="D1020" s="73"/>
      <c r="E1020" s="73"/>
      <c r="F1020" s="12"/>
      <c r="G1020" s="12"/>
      <c r="H1020" s="8"/>
      <c r="J1020" s="73"/>
      <c r="K1020" s="73"/>
      <c r="L1020" s="73"/>
    </row>
    <row r="1021" spans="3:12" x14ac:dyDescent="0.2">
      <c r="C1021" s="73"/>
      <c r="D1021" s="73"/>
      <c r="E1021" s="73"/>
      <c r="F1021" s="12"/>
      <c r="G1021" s="12"/>
      <c r="H1021" s="8"/>
      <c r="J1021" s="73"/>
      <c r="K1021" s="73"/>
      <c r="L1021" s="73"/>
    </row>
    <row r="1022" spans="3:12" x14ac:dyDescent="0.2">
      <c r="C1022" s="73"/>
      <c r="D1022" s="73"/>
      <c r="E1022" s="73"/>
      <c r="F1022" s="12"/>
      <c r="G1022" s="12"/>
      <c r="H1022" s="8"/>
      <c r="J1022" s="73"/>
      <c r="K1022" s="73"/>
      <c r="L1022" s="73"/>
    </row>
    <row r="1023" spans="3:12" x14ac:dyDescent="0.2">
      <c r="C1023" s="73"/>
      <c r="D1023" s="73"/>
      <c r="E1023" s="73"/>
      <c r="F1023" s="12"/>
      <c r="G1023" s="12"/>
      <c r="H1023" s="8"/>
      <c r="J1023" s="73"/>
      <c r="K1023" s="73"/>
      <c r="L1023" s="73"/>
    </row>
    <row r="1024" spans="3:12" x14ac:dyDescent="0.2">
      <c r="C1024" s="73"/>
      <c r="D1024" s="73"/>
      <c r="E1024" s="73"/>
      <c r="F1024" s="12"/>
      <c r="G1024" s="12"/>
      <c r="H1024" s="8"/>
      <c r="J1024" s="73"/>
      <c r="K1024" s="73"/>
      <c r="L1024" s="73"/>
    </row>
    <row r="1025" spans="3:12" x14ac:dyDescent="0.2">
      <c r="C1025" s="73"/>
      <c r="D1025" s="73"/>
      <c r="E1025" s="73"/>
      <c r="F1025" s="12"/>
      <c r="G1025" s="12"/>
      <c r="H1025" s="8"/>
      <c r="J1025" s="73"/>
      <c r="K1025" s="73"/>
      <c r="L1025" s="73"/>
    </row>
    <row r="1026" spans="3:12" x14ac:dyDescent="0.2">
      <c r="C1026" s="73"/>
      <c r="D1026" s="73"/>
      <c r="E1026" s="73"/>
      <c r="F1026" s="12"/>
      <c r="G1026" s="12"/>
      <c r="H1026" s="8"/>
      <c r="J1026" s="73"/>
      <c r="K1026" s="73"/>
      <c r="L1026" s="73"/>
    </row>
    <row r="1027" spans="3:12" x14ac:dyDescent="0.2">
      <c r="C1027" s="73"/>
      <c r="D1027" s="73"/>
      <c r="E1027" s="73"/>
      <c r="F1027" s="12"/>
      <c r="G1027" s="12"/>
      <c r="H1027" s="8"/>
      <c r="J1027" s="73"/>
      <c r="K1027" s="73"/>
      <c r="L1027" s="73"/>
    </row>
    <row r="1028" spans="3:12" x14ac:dyDescent="0.2">
      <c r="C1028" s="73"/>
      <c r="D1028" s="73"/>
      <c r="E1028" s="73"/>
      <c r="F1028" s="12"/>
      <c r="G1028" s="12"/>
      <c r="H1028" s="8"/>
      <c r="J1028" s="73"/>
      <c r="K1028" s="73"/>
      <c r="L1028" s="73"/>
    </row>
    <row r="1029" spans="3:12" x14ac:dyDescent="0.2">
      <c r="C1029" s="73"/>
      <c r="D1029" s="73"/>
      <c r="E1029" s="73"/>
      <c r="F1029" s="12"/>
      <c r="G1029" s="12"/>
      <c r="H1029" s="8"/>
      <c r="J1029" s="73"/>
      <c r="K1029" s="73"/>
      <c r="L1029" s="73"/>
    </row>
    <row r="1030" spans="3:12" x14ac:dyDescent="0.2">
      <c r="C1030" s="73"/>
      <c r="D1030" s="73"/>
      <c r="E1030" s="73"/>
      <c r="F1030" s="12"/>
      <c r="G1030" s="12"/>
      <c r="H1030" s="8"/>
      <c r="J1030" s="73"/>
      <c r="K1030" s="73"/>
      <c r="L1030" s="73"/>
    </row>
    <row r="1031" spans="3:12" x14ac:dyDescent="0.2">
      <c r="C1031" s="73"/>
      <c r="D1031" s="73"/>
      <c r="E1031" s="73"/>
      <c r="F1031" s="12"/>
      <c r="G1031" s="12"/>
      <c r="H1031" s="8"/>
      <c r="J1031" s="73"/>
      <c r="K1031" s="73"/>
      <c r="L1031" s="73"/>
    </row>
    <row r="1032" spans="3:12" x14ac:dyDescent="0.2">
      <c r="C1032" s="73"/>
      <c r="D1032" s="73"/>
      <c r="E1032" s="73"/>
      <c r="F1032" s="12"/>
      <c r="G1032" s="12"/>
      <c r="H1032" s="8"/>
      <c r="J1032" s="73"/>
      <c r="K1032" s="73"/>
      <c r="L1032" s="73"/>
    </row>
    <row r="1033" spans="3:12" x14ac:dyDescent="0.2">
      <c r="C1033" s="73"/>
      <c r="D1033" s="73"/>
      <c r="E1033" s="73"/>
      <c r="F1033" s="12"/>
      <c r="G1033" s="12"/>
      <c r="H1033" s="8"/>
      <c r="J1033" s="73"/>
      <c r="K1033" s="73"/>
      <c r="L1033" s="73"/>
    </row>
    <row r="1034" spans="3:12" x14ac:dyDescent="0.2">
      <c r="C1034" s="73"/>
      <c r="D1034" s="73"/>
      <c r="E1034" s="73"/>
      <c r="F1034" s="12"/>
      <c r="G1034" s="12"/>
      <c r="H1034" s="8"/>
      <c r="J1034" s="73"/>
      <c r="K1034" s="73"/>
      <c r="L1034" s="73"/>
    </row>
    <row r="1035" spans="3:12" x14ac:dyDescent="0.2">
      <c r="C1035" s="73"/>
      <c r="D1035" s="73"/>
      <c r="E1035" s="73"/>
      <c r="F1035" s="12"/>
      <c r="G1035" s="12"/>
      <c r="H1035" s="8"/>
      <c r="J1035" s="73"/>
      <c r="K1035" s="73"/>
      <c r="L1035" s="73"/>
    </row>
    <row r="1036" spans="3:12" x14ac:dyDescent="0.2">
      <c r="C1036" s="73"/>
      <c r="D1036" s="73"/>
      <c r="E1036" s="73"/>
      <c r="F1036" s="12"/>
      <c r="G1036" s="12"/>
      <c r="H1036" s="8"/>
      <c r="J1036" s="73"/>
      <c r="K1036" s="73"/>
      <c r="L1036" s="73"/>
    </row>
    <row r="1037" spans="3:12" x14ac:dyDescent="0.2">
      <c r="C1037" s="73"/>
      <c r="D1037" s="73"/>
      <c r="E1037" s="73"/>
      <c r="F1037" s="12"/>
      <c r="G1037" s="12"/>
      <c r="H1037" s="8"/>
      <c r="J1037" s="73"/>
      <c r="K1037" s="73"/>
      <c r="L1037" s="73"/>
    </row>
    <row r="1038" spans="3:12" x14ac:dyDescent="0.2">
      <c r="C1038" s="73"/>
      <c r="D1038" s="73"/>
      <c r="E1038" s="73"/>
      <c r="F1038" s="12"/>
      <c r="G1038" s="12"/>
      <c r="H1038" s="8"/>
      <c r="J1038" s="73"/>
      <c r="K1038" s="73"/>
      <c r="L1038" s="73"/>
    </row>
    <row r="1039" spans="3:12" x14ac:dyDescent="0.2">
      <c r="C1039" s="73"/>
      <c r="D1039" s="73"/>
      <c r="E1039" s="73"/>
      <c r="F1039" s="12"/>
      <c r="G1039" s="12"/>
      <c r="H1039" s="8"/>
      <c r="J1039" s="73"/>
      <c r="K1039" s="73"/>
      <c r="L1039" s="73"/>
    </row>
    <row r="1040" spans="3:12" x14ac:dyDescent="0.2">
      <c r="C1040" s="73"/>
      <c r="D1040" s="73"/>
      <c r="E1040" s="73"/>
      <c r="F1040" s="12"/>
      <c r="G1040" s="12"/>
      <c r="H1040" s="8"/>
      <c r="J1040" s="73"/>
      <c r="K1040" s="73"/>
      <c r="L1040" s="73"/>
    </row>
    <row r="1041" spans="3:12" x14ac:dyDescent="0.2">
      <c r="C1041" s="73"/>
      <c r="D1041" s="73"/>
      <c r="E1041" s="73"/>
      <c r="F1041" s="12"/>
      <c r="G1041" s="12"/>
      <c r="H1041" s="8"/>
      <c r="J1041" s="73"/>
      <c r="K1041" s="73"/>
      <c r="L1041" s="73"/>
    </row>
    <row r="1042" spans="3:12" x14ac:dyDescent="0.2">
      <c r="C1042" s="73"/>
      <c r="D1042" s="73"/>
      <c r="E1042" s="73"/>
      <c r="F1042" s="12"/>
      <c r="G1042" s="12"/>
      <c r="H1042" s="8"/>
      <c r="J1042" s="73"/>
      <c r="K1042" s="73"/>
      <c r="L1042" s="73"/>
    </row>
  </sheetData>
  <autoFilter ref="A5:H249">
    <filterColumn colId="2" showButton="0"/>
    <filterColumn colId="3" showButton="0"/>
  </autoFilter>
  <sortState ref="A7:P248">
    <sortCondition descending="1" ref="C7:C248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49" formula="1"/>
    <ignoredError sqref="H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059"/>
  <sheetViews>
    <sheetView showGridLines="0" zoomScaleNormal="100" workbookViewId="0"/>
  </sheetViews>
  <sheetFormatPr defaultRowHeight="12.75" x14ac:dyDescent="0.2"/>
  <cols>
    <col min="1" max="1" width="56.42578125" style="96" customWidth="1"/>
    <col min="2" max="2" width="13.5703125" style="96" customWidth="1"/>
    <col min="3" max="5" width="11.42578125" style="55" customWidth="1"/>
    <col min="6" max="6" width="11.42578125" style="96" customWidth="1"/>
    <col min="7" max="7" width="11.42578125" style="97" customWidth="1"/>
    <col min="8" max="8" width="11.42578125" style="98" customWidth="1"/>
    <col min="9" max="9" width="7.5703125" style="94" customWidth="1"/>
    <col min="10" max="11" width="10" style="94" bestFit="1" customWidth="1"/>
    <col min="12" max="249" width="9.140625" style="94"/>
    <col min="250" max="250" width="56.42578125" style="94" customWidth="1"/>
    <col min="251" max="251" width="13.5703125" style="94" customWidth="1"/>
    <col min="252" max="257" width="11.42578125" style="94" customWidth="1"/>
    <col min="258" max="505" width="9.140625" style="94"/>
    <col min="506" max="506" width="56.42578125" style="94" customWidth="1"/>
    <col min="507" max="507" width="13.5703125" style="94" customWidth="1"/>
    <col min="508" max="513" width="11.42578125" style="94" customWidth="1"/>
    <col min="514" max="761" width="9.140625" style="94"/>
    <col min="762" max="762" width="56.42578125" style="94" customWidth="1"/>
    <col min="763" max="763" width="13.5703125" style="94" customWidth="1"/>
    <col min="764" max="769" width="11.42578125" style="94" customWidth="1"/>
    <col min="770" max="1017" width="9.140625" style="94"/>
    <col min="1018" max="1018" width="56.42578125" style="94" customWidth="1"/>
    <col min="1019" max="1019" width="13.5703125" style="94" customWidth="1"/>
    <col min="1020" max="1025" width="11.42578125" style="94" customWidth="1"/>
    <col min="1026" max="1273" width="9.140625" style="94"/>
    <col min="1274" max="1274" width="56.42578125" style="94" customWidth="1"/>
    <col min="1275" max="1275" width="13.5703125" style="94" customWidth="1"/>
    <col min="1276" max="1281" width="11.42578125" style="94" customWidth="1"/>
    <col min="1282" max="1529" width="9.140625" style="94"/>
    <col min="1530" max="1530" width="56.42578125" style="94" customWidth="1"/>
    <col min="1531" max="1531" width="13.5703125" style="94" customWidth="1"/>
    <col min="1532" max="1537" width="11.42578125" style="94" customWidth="1"/>
    <col min="1538" max="1785" width="9.140625" style="94"/>
    <col min="1786" max="1786" width="56.42578125" style="94" customWidth="1"/>
    <col min="1787" max="1787" width="13.5703125" style="94" customWidth="1"/>
    <col min="1788" max="1793" width="11.42578125" style="94" customWidth="1"/>
    <col min="1794" max="2041" width="9.140625" style="94"/>
    <col min="2042" max="2042" width="56.42578125" style="94" customWidth="1"/>
    <col min="2043" max="2043" width="13.5703125" style="94" customWidth="1"/>
    <col min="2044" max="2049" width="11.42578125" style="94" customWidth="1"/>
    <col min="2050" max="2297" width="9.140625" style="94"/>
    <col min="2298" max="2298" width="56.42578125" style="94" customWidth="1"/>
    <col min="2299" max="2299" width="13.5703125" style="94" customWidth="1"/>
    <col min="2300" max="2305" width="11.42578125" style="94" customWidth="1"/>
    <col min="2306" max="2553" width="9.140625" style="94"/>
    <col min="2554" max="2554" width="56.42578125" style="94" customWidth="1"/>
    <col min="2555" max="2555" width="13.5703125" style="94" customWidth="1"/>
    <col min="2556" max="2561" width="11.42578125" style="94" customWidth="1"/>
    <col min="2562" max="2809" width="9.140625" style="94"/>
    <col min="2810" max="2810" width="56.42578125" style="94" customWidth="1"/>
    <col min="2811" max="2811" width="13.5703125" style="94" customWidth="1"/>
    <col min="2812" max="2817" width="11.42578125" style="94" customWidth="1"/>
    <col min="2818" max="3065" width="9.140625" style="94"/>
    <col min="3066" max="3066" width="56.42578125" style="94" customWidth="1"/>
    <col min="3067" max="3067" width="13.5703125" style="94" customWidth="1"/>
    <col min="3068" max="3073" width="11.42578125" style="94" customWidth="1"/>
    <col min="3074" max="3321" width="9.140625" style="94"/>
    <col min="3322" max="3322" width="56.42578125" style="94" customWidth="1"/>
    <col min="3323" max="3323" width="13.5703125" style="94" customWidth="1"/>
    <col min="3324" max="3329" width="11.42578125" style="94" customWidth="1"/>
    <col min="3330" max="3577" width="9.140625" style="94"/>
    <col min="3578" max="3578" width="56.42578125" style="94" customWidth="1"/>
    <col min="3579" max="3579" width="13.5703125" style="94" customWidth="1"/>
    <col min="3580" max="3585" width="11.42578125" style="94" customWidth="1"/>
    <col min="3586" max="3833" width="9.140625" style="94"/>
    <col min="3834" max="3834" width="56.42578125" style="94" customWidth="1"/>
    <col min="3835" max="3835" width="13.5703125" style="94" customWidth="1"/>
    <col min="3836" max="3841" width="11.42578125" style="94" customWidth="1"/>
    <col min="3842" max="4089" width="9.140625" style="94"/>
    <col min="4090" max="4090" width="56.42578125" style="94" customWidth="1"/>
    <col min="4091" max="4091" width="13.5703125" style="94" customWidth="1"/>
    <col min="4092" max="4097" width="11.42578125" style="94" customWidth="1"/>
    <col min="4098" max="4345" width="9.140625" style="94"/>
    <col min="4346" max="4346" width="56.42578125" style="94" customWidth="1"/>
    <col min="4347" max="4347" width="13.5703125" style="94" customWidth="1"/>
    <col min="4348" max="4353" width="11.42578125" style="94" customWidth="1"/>
    <col min="4354" max="4601" width="9.140625" style="94"/>
    <col min="4602" max="4602" width="56.42578125" style="94" customWidth="1"/>
    <col min="4603" max="4603" width="13.5703125" style="94" customWidth="1"/>
    <col min="4604" max="4609" width="11.42578125" style="94" customWidth="1"/>
    <col min="4610" max="4857" width="9.140625" style="94"/>
    <col min="4858" max="4858" width="56.42578125" style="94" customWidth="1"/>
    <col min="4859" max="4859" width="13.5703125" style="94" customWidth="1"/>
    <col min="4860" max="4865" width="11.42578125" style="94" customWidth="1"/>
    <col min="4866" max="5113" width="9.140625" style="94"/>
    <col min="5114" max="5114" width="56.42578125" style="94" customWidth="1"/>
    <col min="5115" max="5115" width="13.5703125" style="94" customWidth="1"/>
    <col min="5116" max="5121" width="11.42578125" style="94" customWidth="1"/>
    <col min="5122" max="5369" width="9.140625" style="94"/>
    <col min="5370" max="5370" width="56.42578125" style="94" customWidth="1"/>
    <col min="5371" max="5371" width="13.5703125" style="94" customWidth="1"/>
    <col min="5372" max="5377" width="11.42578125" style="94" customWidth="1"/>
    <col min="5378" max="5625" width="9.140625" style="94"/>
    <col min="5626" max="5626" width="56.42578125" style="94" customWidth="1"/>
    <col min="5627" max="5627" width="13.5703125" style="94" customWidth="1"/>
    <col min="5628" max="5633" width="11.42578125" style="94" customWidth="1"/>
    <col min="5634" max="5881" width="9.140625" style="94"/>
    <col min="5882" max="5882" width="56.42578125" style="94" customWidth="1"/>
    <col min="5883" max="5883" width="13.5703125" style="94" customWidth="1"/>
    <col min="5884" max="5889" width="11.42578125" style="94" customWidth="1"/>
    <col min="5890" max="6137" width="9.140625" style="94"/>
    <col min="6138" max="6138" width="56.42578125" style="94" customWidth="1"/>
    <col min="6139" max="6139" width="13.5703125" style="94" customWidth="1"/>
    <col min="6140" max="6145" width="11.42578125" style="94" customWidth="1"/>
    <col min="6146" max="6393" width="9.140625" style="94"/>
    <col min="6394" max="6394" width="56.42578125" style="94" customWidth="1"/>
    <col min="6395" max="6395" width="13.5703125" style="94" customWidth="1"/>
    <col min="6396" max="6401" width="11.42578125" style="94" customWidth="1"/>
    <col min="6402" max="6649" width="9.140625" style="94"/>
    <col min="6650" max="6650" width="56.42578125" style="94" customWidth="1"/>
    <col min="6651" max="6651" width="13.5703125" style="94" customWidth="1"/>
    <col min="6652" max="6657" width="11.42578125" style="94" customWidth="1"/>
    <col min="6658" max="6905" width="9.140625" style="94"/>
    <col min="6906" max="6906" width="56.42578125" style="94" customWidth="1"/>
    <col min="6907" max="6907" width="13.5703125" style="94" customWidth="1"/>
    <col min="6908" max="6913" width="11.42578125" style="94" customWidth="1"/>
    <col min="6914" max="7161" width="9.140625" style="94"/>
    <col min="7162" max="7162" width="56.42578125" style="94" customWidth="1"/>
    <col min="7163" max="7163" width="13.5703125" style="94" customWidth="1"/>
    <col min="7164" max="7169" width="11.42578125" style="94" customWidth="1"/>
    <col min="7170" max="7417" width="9.140625" style="94"/>
    <col min="7418" max="7418" width="56.42578125" style="94" customWidth="1"/>
    <col min="7419" max="7419" width="13.5703125" style="94" customWidth="1"/>
    <col min="7420" max="7425" width="11.42578125" style="94" customWidth="1"/>
    <col min="7426" max="7673" width="9.140625" style="94"/>
    <col min="7674" max="7674" width="56.42578125" style="94" customWidth="1"/>
    <col min="7675" max="7675" width="13.5703125" style="94" customWidth="1"/>
    <col min="7676" max="7681" width="11.42578125" style="94" customWidth="1"/>
    <col min="7682" max="7929" width="9.140625" style="94"/>
    <col min="7930" max="7930" width="56.42578125" style="94" customWidth="1"/>
    <col min="7931" max="7931" width="13.5703125" style="94" customWidth="1"/>
    <col min="7932" max="7937" width="11.42578125" style="94" customWidth="1"/>
    <col min="7938" max="8185" width="9.140625" style="94"/>
    <col min="8186" max="8186" width="56.42578125" style="94" customWidth="1"/>
    <col min="8187" max="8187" width="13.5703125" style="94" customWidth="1"/>
    <col min="8188" max="8193" width="11.42578125" style="94" customWidth="1"/>
    <col min="8194" max="8441" width="9.140625" style="94"/>
    <col min="8442" max="8442" width="56.42578125" style="94" customWidth="1"/>
    <col min="8443" max="8443" width="13.5703125" style="94" customWidth="1"/>
    <col min="8444" max="8449" width="11.42578125" style="94" customWidth="1"/>
    <col min="8450" max="8697" width="9.140625" style="94"/>
    <col min="8698" max="8698" width="56.42578125" style="94" customWidth="1"/>
    <col min="8699" max="8699" width="13.5703125" style="94" customWidth="1"/>
    <col min="8700" max="8705" width="11.42578125" style="94" customWidth="1"/>
    <col min="8706" max="8953" width="9.140625" style="94"/>
    <col min="8954" max="8954" width="56.42578125" style="94" customWidth="1"/>
    <col min="8955" max="8955" width="13.5703125" style="94" customWidth="1"/>
    <col min="8956" max="8961" width="11.42578125" style="94" customWidth="1"/>
    <col min="8962" max="9209" width="9.140625" style="94"/>
    <col min="9210" max="9210" width="56.42578125" style="94" customWidth="1"/>
    <col min="9211" max="9211" width="13.5703125" style="94" customWidth="1"/>
    <col min="9212" max="9217" width="11.42578125" style="94" customWidth="1"/>
    <col min="9218" max="9465" width="9.140625" style="94"/>
    <col min="9466" max="9466" width="56.42578125" style="94" customWidth="1"/>
    <col min="9467" max="9467" width="13.5703125" style="94" customWidth="1"/>
    <col min="9468" max="9473" width="11.42578125" style="94" customWidth="1"/>
    <col min="9474" max="9721" width="9.140625" style="94"/>
    <col min="9722" max="9722" width="56.42578125" style="94" customWidth="1"/>
    <col min="9723" max="9723" width="13.5703125" style="94" customWidth="1"/>
    <col min="9724" max="9729" width="11.42578125" style="94" customWidth="1"/>
    <col min="9730" max="9977" width="9.140625" style="94"/>
    <col min="9978" max="9978" width="56.42578125" style="94" customWidth="1"/>
    <col min="9979" max="9979" width="13.5703125" style="94" customWidth="1"/>
    <col min="9980" max="9985" width="11.42578125" style="94" customWidth="1"/>
    <col min="9986" max="10233" width="9.140625" style="94"/>
    <col min="10234" max="10234" width="56.42578125" style="94" customWidth="1"/>
    <col min="10235" max="10235" width="13.5703125" style="94" customWidth="1"/>
    <col min="10236" max="10241" width="11.42578125" style="94" customWidth="1"/>
    <col min="10242" max="10489" width="9.140625" style="94"/>
    <col min="10490" max="10490" width="56.42578125" style="94" customWidth="1"/>
    <col min="10491" max="10491" width="13.5703125" style="94" customWidth="1"/>
    <col min="10492" max="10497" width="11.42578125" style="94" customWidth="1"/>
    <col min="10498" max="10745" width="9.140625" style="94"/>
    <col min="10746" max="10746" width="56.42578125" style="94" customWidth="1"/>
    <col min="10747" max="10747" width="13.5703125" style="94" customWidth="1"/>
    <col min="10748" max="10753" width="11.42578125" style="94" customWidth="1"/>
    <col min="10754" max="11001" width="9.140625" style="94"/>
    <col min="11002" max="11002" width="56.42578125" style="94" customWidth="1"/>
    <col min="11003" max="11003" width="13.5703125" style="94" customWidth="1"/>
    <col min="11004" max="11009" width="11.42578125" style="94" customWidth="1"/>
    <col min="11010" max="11257" width="9.140625" style="94"/>
    <col min="11258" max="11258" width="56.42578125" style="94" customWidth="1"/>
    <col min="11259" max="11259" width="13.5703125" style="94" customWidth="1"/>
    <col min="11260" max="11265" width="11.42578125" style="94" customWidth="1"/>
    <col min="11266" max="11513" width="9.140625" style="94"/>
    <col min="11514" max="11514" width="56.42578125" style="94" customWidth="1"/>
    <col min="11515" max="11515" width="13.5703125" style="94" customWidth="1"/>
    <col min="11516" max="11521" width="11.42578125" style="94" customWidth="1"/>
    <col min="11522" max="11769" width="9.140625" style="94"/>
    <col min="11770" max="11770" width="56.42578125" style="94" customWidth="1"/>
    <col min="11771" max="11771" width="13.5703125" style="94" customWidth="1"/>
    <col min="11772" max="11777" width="11.42578125" style="94" customWidth="1"/>
    <col min="11778" max="12025" width="9.140625" style="94"/>
    <col min="12026" max="12026" width="56.42578125" style="94" customWidth="1"/>
    <col min="12027" max="12027" width="13.5703125" style="94" customWidth="1"/>
    <col min="12028" max="12033" width="11.42578125" style="94" customWidth="1"/>
    <col min="12034" max="12281" width="9.140625" style="94"/>
    <col min="12282" max="12282" width="56.42578125" style="94" customWidth="1"/>
    <col min="12283" max="12283" width="13.5703125" style="94" customWidth="1"/>
    <col min="12284" max="12289" width="11.42578125" style="94" customWidth="1"/>
    <col min="12290" max="12537" width="9.140625" style="94"/>
    <col min="12538" max="12538" width="56.42578125" style="94" customWidth="1"/>
    <col min="12539" max="12539" width="13.5703125" style="94" customWidth="1"/>
    <col min="12540" max="12545" width="11.42578125" style="94" customWidth="1"/>
    <col min="12546" max="12793" width="9.140625" style="94"/>
    <col min="12794" max="12794" width="56.42578125" style="94" customWidth="1"/>
    <col min="12795" max="12795" width="13.5703125" style="94" customWidth="1"/>
    <col min="12796" max="12801" width="11.42578125" style="94" customWidth="1"/>
    <col min="12802" max="13049" width="9.140625" style="94"/>
    <col min="13050" max="13050" width="56.42578125" style="94" customWidth="1"/>
    <col min="13051" max="13051" width="13.5703125" style="94" customWidth="1"/>
    <col min="13052" max="13057" width="11.42578125" style="94" customWidth="1"/>
    <col min="13058" max="13305" width="9.140625" style="94"/>
    <col min="13306" max="13306" width="56.42578125" style="94" customWidth="1"/>
    <col min="13307" max="13307" width="13.5703125" style="94" customWidth="1"/>
    <col min="13308" max="13313" width="11.42578125" style="94" customWidth="1"/>
    <col min="13314" max="13561" width="9.140625" style="94"/>
    <col min="13562" max="13562" width="56.42578125" style="94" customWidth="1"/>
    <col min="13563" max="13563" width="13.5703125" style="94" customWidth="1"/>
    <col min="13564" max="13569" width="11.42578125" style="94" customWidth="1"/>
    <col min="13570" max="13817" width="9.140625" style="94"/>
    <col min="13818" max="13818" width="56.42578125" style="94" customWidth="1"/>
    <col min="13819" max="13819" width="13.5703125" style="94" customWidth="1"/>
    <col min="13820" max="13825" width="11.42578125" style="94" customWidth="1"/>
    <col min="13826" max="14073" width="9.140625" style="94"/>
    <col min="14074" max="14074" width="56.42578125" style="94" customWidth="1"/>
    <col min="14075" max="14075" width="13.5703125" style="94" customWidth="1"/>
    <col min="14076" max="14081" width="11.42578125" style="94" customWidth="1"/>
    <col min="14082" max="14329" width="9.140625" style="94"/>
    <col min="14330" max="14330" width="56.42578125" style="94" customWidth="1"/>
    <col min="14331" max="14331" width="13.5703125" style="94" customWidth="1"/>
    <col min="14332" max="14337" width="11.42578125" style="94" customWidth="1"/>
    <col min="14338" max="14585" width="9.140625" style="94"/>
    <col min="14586" max="14586" width="56.42578125" style="94" customWidth="1"/>
    <col min="14587" max="14587" width="13.5703125" style="94" customWidth="1"/>
    <col min="14588" max="14593" width="11.42578125" style="94" customWidth="1"/>
    <col min="14594" max="14841" width="9.140625" style="94"/>
    <col min="14842" max="14842" width="56.42578125" style="94" customWidth="1"/>
    <col min="14843" max="14843" width="13.5703125" style="94" customWidth="1"/>
    <col min="14844" max="14849" width="11.42578125" style="94" customWidth="1"/>
    <col min="14850" max="15097" width="9.140625" style="94"/>
    <col min="15098" max="15098" width="56.42578125" style="94" customWidth="1"/>
    <col min="15099" max="15099" width="13.5703125" style="94" customWidth="1"/>
    <col min="15100" max="15105" width="11.42578125" style="94" customWidth="1"/>
    <col min="15106" max="15353" width="9.140625" style="94"/>
    <col min="15354" max="15354" width="56.42578125" style="94" customWidth="1"/>
    <col min="15355" max="15355" width="13.5703125" style="94" customWidth="1"/>
    <col min="15356" max="15361" width="11.42578125" style="94" customWidth="1"/>
    <col min="15362" max="15609" width="9.140625" style="94"/>
    <col min="15610" max="15610" width="56.42578125" style="94" customWidth="1"/>
    <col min="15611" max="15611" width="13.5703125" style="94" customWidth="1"/>
    <col min="15612" max="15617" width="11.42578125" style="94" customWidth="1"/>
    <col min="15618" max="15865" width="9.140625" style="94"/>
    <col min="15866" max="15866" width="56.42578125" style="94" customWidth="1"/>
    <col min="15867" max="15867" width="13.5703125" style="94" customWidth="1"/>
    <col min="15868" max="15873" width="11.42578125" style="94" customWidth="1"/>
    <col min="15874" max="16121" width="9.140625" style="94"/>
    <col min="16122" max="16122" width="56.42578125" style="94" customWidth="1"/>
    <col min="16123" max="16123" width="13.5703125" style="94" customWidth="1"/>
    <col min="16124" max="16129" width="11.42578125" style="94" customWidth="1"/>
    <col min="16130" max="16384" width="9.140625" style="94"/>
  </cols>
  <sheetData>
    <row r="1" spans="1:13" s="97" customFormat="1" ht="20.25" x14ac:dyDescent="0.2">
      <c r="A1" s="95" t="s">
        <v>1526</v>
      </c>
      <c r="B1" s="96"/>
      <c r="C1" s="55"/>
      <c r="D1" s="55"/>
      <c r="E1" s="55"/>
      <c r="F1" s="96"/>
      <c r="H1" s="98"/>
    </row>
    <row r="2" spans="1:13" s="97" customFormat="1" ht="15.75" customHeight="1" x14ac:dyDescent="0.2">
      <c r="A2" s="99" t="s">
        <v>3100</v>
      </c>
      <c r="B2" s="96"/>
      <c r="C2" s="93"/>
      <c r="D2" s="55"/>
      <c r="E2" s="93"/>
      <c r="F2" s="96"/>
      <c r="H2" s="98"/>
    </row>
    <row r="3" spans="1:13" s="97" customFormat="1" ht="12" x14ac:dyDescent="0.2">
      <c r="A3" s="96"/>
      <c r="B3" s="96"/>
      <c r="C3" s="55"/>
      <c r="D3" s="55"/>
      <c r="E3" s="55"/>
      <c r="F3" s="96"/>
      <c r="H3" s="98"/>
    </row>
    <row r="4" spans="1:13" s="97" customFormat="1" ht="12" x14ac:dyDescent="0.2">
      <c r="C4" s="140"/>
      <c r="D4" s="140"/>
      <c r="E4" s="140"/>
      <c r="F4" s="162"/>
      <c r="G4" s="162"/>
      <c r="H4" s="168"/>
      <c r="I4" s="162"/>
      <c r="J4" s="162"/>
      <c r="K4" s="162"/>
      <c r="L4" s="162"/>
      <c r="M4" s="162"/>
    </row>
    <row r="5" spans="1:13" s="7" customFormat="1" ht="22.5" customHeight="1" x14ac:dyDescent="0.2">
      <c r="A5" s="125" t="s">
        <v>1527</v>
      </c>
      <c r="B5" s="126" t="s">
        <v>136</v>
      </c>
      <c r="C5" s="181" t="s">
        <v>937</v>
      </c>
      <c r="D5" s="182"/>
      <c r="E5" s="183"/>
      <c r="F5" s="127"/>
      <c r="G5" s="126" t="s">
        <v>437</v>
      </c>
      <c r="H5" s="128" t="s">
        <v>256</v>
      </c>
      <c r="J5" s="179" t="s">
        <v>2917</v>
      </c>
      <c r="K5" s="180"/>
      <c r="L5" s="180"/>
      <c r="M5" s="123"/>
    </row>
    <row r="6" spans="1:13" s="46" customFormat="1" ht="22.5" x14ac:dyDescent="0.2">
      <c r="A6" s="129"/>
      <c r="B6" s="130"/>
      <c r="C6" s="81" t="s">
        <v>3107</v>
      </c>
      <c r="D6" s="81" t="s">
        <v>3098</v>
      </c>
      <c r="E6" s="82" t="s">
        <v>133</v>
      </c>
      <c r="F6" s="122" t="s">
        <v>134</v>
      </c>
      <c r="G6" s="122" t="s">
        <v>438</v>
      </c>
      <c r="H6" s="122" t="s">
        <v>1255</v>
      </c>
      <c r="J6" s="156" t="s">
        <v>3098</v>
      </c>
      <c r="K6" s="81" t="s">
        <v>3098</v>
      </c>
      <c r="L6" s="82" t="s">
        <v>133</v>
      </c>
      <c r="M6" s="122" t="s">
        <v>135</v>
      </c>
    </row>
    <row r="7" spans="1:13" ht="12.75" customHeight="1" x14ac:dyDescent="0.2">
      <c r="A7" s="100" t="s">
        <v>647</v>
      </c>
      <c r="B7" s="100" t="s">
        <v>629</v>
      </c>
      <c r="C7" s="136">
        <v>2.707116681</v>
      </c>
      <c r="D7" s="136">
        <v>1.5726995020000001</v>
      </c>
      <c r="E7" s="77">
        <f t="shared" ref="E7:E38" si="0">IF(ISERROR(C7/D7-1),"",IF((C7/D7-1)&gt;10000%,"",C7/D7-1))</f>
        <v>0.72131845756761725</v>
      </c>
      <c r="F7" s="101">
        <f t="shared" ref="F7:F38" si="1">C7/$C$141</f>
        <v>0.27989964740402257</v>
      </c>
      <c r="G7" s="142">
        <v>21.086051300000001</v>
      </c>
      <c r="H7" s="142">
        <v>173.95949999999999</v>
      </c>
      <c r="J7" s="157">
        <v>0.77944818000000005</v>
      </c>
      <c r="K7" s="87">
        <v>0.50327646999999998</v>
      </c>
      <c r="L7" s="77">
        <f t="shared" ref="L7:L38" si="2">IF(ISERROR(J7/K7-1),"",IF((J7/K7-1)&gt;10000%,"",J7/K7-1))</f>
        <v>0.54874751048861881</v>
      </c>
      <c r="M7" s="77">
        <f t="shared" ref="M7:M38" si="3">IF(ISERROR(J7/C7),"",IF(J7/C7&gt;10000%,"",J7/C7))</f>
        <v>0.28792559458947092</v>
      </c>
    </row>
    <row r="8" spans="1:13" ht="12.75" customHeight="1" x14ac:dyDescent="0.2">
      <c r="A8" s="100" t="s">
        <v>919</v>
      </c>
      <c r="B8" s="100" t="s">
        <v>907</v>
      </c>
      <c r="C8" s="136">
        <v>1.3915227999999999</v>
      </c>
      <c r="D8" s="136">
        <v>2.1991199999999997E-3</v>
      </c>
      <c r="E8" s="77" t="str">
        <f t="shared" si="0"/>
        <v/>
      </c>
      <c r="F8" s="101">
        <f t="shared" si="1"/>
        <v>0.14387512138220176</v>
      </c>
      <c r="G8" s="142">
        <v>1.2371338600000001</v>
      </c>
      <c r="H8" s="142">
        <v>28.848090909090899</v>
      </c>
      <c r="J8" s="157">
        <v>3.8042849999999996E-2</v>
      </c>
      <c r="K8" s="87">
        <v>0</v>
      </c>
      <c r="L8" s="77" t="str">
        <f t="shared" si="2"/>
        <v/>
      </c>
      <c r="M8" s="77">
        <f t="shared" si="3"/>
        <v>2.7339005871840547E-2</v>
      </c>
    </row>
    <row r="9" spans="1:13" ht="12.75" customHeight="1" x14ac:dyDescent="0.2">
      <c r="A9" s="100" t="s">
        <v>920</v>
      </c>
      <c r="B9" s="100" t="s">
        <v>908</v>
      </c>
      <c r="C9" s="136">
        <v>0.93267919999999993</v>
      </c>
      <c r="D9" s="136">
        <v>9.0736149999999988E-2</v>
      </c>
      <c r="E9" s="77">
        <f t="shared" si="0"/>
        <v>9.2790255041678549</v>
      </c>
      <c r="F9" s="101">
        <f t="shared" si="1"/>
        <v>9.6433441917484097E-2</v>
      </c>
      <c r="G9" s="142">
        <v>1.71862173</v>
      </c>
      <c r="H9" s="142">
        <v>29.8571818181818</v>
      </c>
      <c r="J9" s="157">
        <v>8.3329400000000005E-3</v>
      </c>
      <c r="K9" s="87">
        <v>6.5204819999999997E-2</v>
      </c>
      <c r="L9" s="77">
        <f t="shared" si="2"/>
        <v>-0.87220361930299017</v>
      </c>
      <c r="M9" s="77">
        <f t="shared" si="3"/>
        <v>8.9344117462896149E-3</v>
      </c>
    </row>
    <row r="10" spans="1:13" ht="12.75" customHeight="1" x14ac:dyDescent="0.2">
      <c r="A10" s="100" t="s">
        <v>2037</v>
      </c>
      <c r="B10" s="100" t="s">
        <v>2038</v>
      </c>
      <c r="C10" s="136">
        <v>0.88435637</v>
      </c>
      <c r="D10" s="136">
        <v>0</v>
      </c>
      <c r="E10" s="77" t="str">
        <f t="shared" si="0"/>
        <v/>
      </c>
      <c r="F10" s="101">
        <f t="shared" si="1"/>
        <v>9.1437150781053217E-2</v>
      </c>
      <c r="G10" s="142">
        <v>7.7004634000000002E-2</v>
      </c>
      <c r="H10" s="142">
        <v>115.16813636363599</v>
      </c>
      <c r="J10" s="157">
        <v>1.7221174800000001</v>
      </c>
      <c r="K10" s="87">
        <v>0.10670594999999999</v>
      </c>
      <c r="L10" s="77">
        <f t="shared" si="2"/>
        <v>15.138907717892021</v>
      </c>
      <c r="M10" s="77">
        <f t="shared" si="3"/>
        <v>1.9473116702941826</v>
      </c>
    </row>
    <row r="11" spans="1:13" ht="12.75" customHeight="1" x14ac:dyDescent="0.2">
      <c r="A11" s="100" t="s">
        <v>652</v>
      </c>
      <c r="B11" s="100" t="s">
        <v>634</v>
      </c>
      <c r="C11" s="136">
        <v>0.71925904000000007</v>
      </c>
      <c r="D11" s="136">
        <v>0.92899065000000003</v>
      </c>
      <c r="E11" s="77">
        <f t="shared" si="0"/>
        <v>-0.22576288577285464</v>
      </c>
      <c r="F11" s="101">
        <f t="shared" si="1"/>
        <v>7.4367075900765647E-2</v>
      </c>
      <c r="G11" s="142">
        <v>3.2147464399999999</v>
      </c>
      <c r="H11" s="142">
        <v>44.392499999999998</v>
      </c>
      <c r="J11" s="157">
        <v>1.7310462900000001</v>
      </c>
      <c r="K11" s="87">
        <v>0.87240957999999991</v>
      </c>
      <c r="L11" s="77">
        <f t="shared" si="2"/>
        <v>0.98421283957014816</v>
      </c>
      <c r="M11" s="77">
        <f t="shared" si="3"/>
        <v>2.4067077279974125</v>
      </c>
    </row>
    <row r="12" spans="1:13" ht="12.75" customHeight="1" x14ac:dyDescent="0.2">
      <c r="A12" s="100" t="s">
        <v>924</v>
      </c>
      <c r="B12" s="100" t="s">
        <v>912</v>
      </c>
      <c r="C12" s="136">
        <v>0.46943083000000002</v>
      </c>
      <c r="D12" s="136">
        <v>0.48989029000000001</v>
      </c>
      <c r="E12" s="77">
        <f t="shared" si="0"/>
        <v>-4.176335072899684E-2</v>
      </c>
      <c r="F12" s="101">
        <f t="shared" si="1"/>
        <v>4.8536335622238982E-2</v>
      </c>
      <c r="G12" s="142">
        <v>4.2693127199999994</v>
      </c>
      <c r="H12" s="142">
        <v>27.881363636363599</v>
      </c>
      <c r="J12" s="157">
        <v>0.25125122999999999</v>
      </c>
      <c r="K12" s="87">
        <v>0.41586743999999998</v>
      </c>
      <c r="L12" s="77">
        <f t="shared" si="2"/>
        <v>-0.39583817862730486</v>
      </c>
      <c r="M12" s="77">
        <f t="shared" si="3"/>
        <v>0.53522524287550521</v>
      </c>
    </row>
    <row r="13" spans="1:13" ht="12.75" customHeight="1" x14ac:dyDescent="0.2">
      <c r="A13" s="100" t="s">
        <v>1711</v>
      </c>
      <c r="B13" s="100" t="s">
        <v>1710</v>
      </c>
      <c r="C13" s="136">
        <v>0.43445011</v>
      </c>
      <c r="D13" s="136">
        <v>0</v>
      </c>
      <c r="E13" s="77" t="str">
        <f t="shared" si="0"/>
        <v/>
      </c>
      <c r="F13" s="101">
        <f t="shared" si="1"/>
        <v>4.4919538731784288E-2</v>
      </c>
      <c r="G13" s="142">
        <v>0.29468931300000001</v>
      </c>
      <c r="H13" s="142">
        <v>411.99390909090903</v>
      </c>
      <c r="J13" s="157">
        <v>0.12984399999999999</v>
      </c>
      <c r="K13" s="87">
        <v>0</v>
      </c>
      <c r="L13" s="77" t="str">
        <f t="shared" si="2"/>
        <v/>
      </c>
      <c r="M13" s="77">
        <f t="shared" si="3"/>
        <v>0.29886975975216118</v>
      </c>
    </row>
    <row r="14" spans="1:13" ht="12.75" customHeight="1" x14ac:dyDescent="0.2">
      <c r="A14" s="100" t="s">
        <v>650</v>
      </c>
      <c r="B14" s="100" t="s">
        <v>632</v>
      </c>
      <c r="C14" s="136">
        <v>0.32168154999999998</v>
      </c>
      <c r="D14" s="136">
        <v>7.6770699999999997E-2</v>
      </c>
      <c r="E14" s="77">
        <f t="shared" si="0"/>
        <v>3.190160438813245</v>
      </c>
      <c r="F14" s="101">
        <f t="shared" si="1"/>
        <v>3.3259945185709364E-2</v>
      </c>
      <c r="G14" s="142">
        <v>2.17800204</v>
      </c>
      <c r="H14" s="142">
        <v>52.329409090909103</v>
      </c>
      <c r="J14" s="157">
        <v>0.18110718000000001</v>
      </c>
      <c r="K14" s="87">
        <v>7.1162630000000004E-2</v>
      </c>
      <c r="L14" s="77">
        <f t="shared" si="2"/>
        <v>1.5449759234587028</v>
      </c>
      <c r="M14" s="77">
        <f t="shared" si="3"/>
        <v>0.56300145283433267</v>
      </c>
    </row>
    <row r="15" spans="1:13" ht="12.75" customHeight="1" x14ac:dyDescent="0.2">
      <c r="A15" s="100" t="s">
        <v>1552</v>
      </c>
      <c r="B15" s="100" t="s">
        <v>1553</v>
      </c>
      <c r="C15" s="136">
        <v>0.292655</v>
      </c>
      <c r="D15" s="136">
        <v>1.1557959999999999E-2</v>
      </c>
      <c r="E15" s="77">
        <f t="shared" si="0"/>
        <v>24.320644819674062</v>
      </c>
      <c r="F15" s="101">
        <f t="shared" si="1"/>
        <v>3.0258773803855936E-2</v>
      </c>
      <c r="G15" s="142">
        <v>0.53216780799999996</v>
      </c>
      <c r="H15" s="142">
        <v>17.3242727272727</v>
      </c>
      <c r="J15" s="157">
        <v>0</v>
      </c>
      <c r="K15" s="87">
        <v>0</v>
      </c>
      <c r="L15" s="77" t="str">
        <f t="shared" si="2"/>
        <v/>
      </c>
      <c r="M15" s="77">
        <f t="shared" si="3"/>
        <v>0</v>
      </c>
    </row>
    <row r="16" spans="1:13" ht="12.75" customHeight="1" x14ac:dyDescent="0.2">
      <c r="A16" s="100" t="s">
        <v>656</v>
      </c>
      <c r="B16" s="100" t="s">
        <v>640</v>
      </c>
      <c r="C16" s="136">
        <v>0.228328902</v>
      </c>
      <c r="D16" s="136">
        <v>2.2134435000000001E-2</v>
      </c>
      <c r="E16" s="77">
        <f t="shared" si="0"/>
        <v>9.315551402147829</v>
      </c>
      <c r="F16" s="101">
        <f t="shared" si="1"/>
        <v>2.3607840626337459E-2</v>
      </c>
      <c r="G16" s="142">
        <v>4.5366296942200002</v>
      </c>
      <c r="H16" s="142">
        <v>390.17618181818199</v>
      </c>
      <c r="J16" s="157">
        <v>0</v>
      </c>
      <c r="K16" s="87">
        <v>0</v>
      </c>
      <c r="L16" s="77" t="str">
        <f t="shared" si="2"/>
        <v/>
      </c>
      <c r="M16" s="77">
        <f t="shared" si="3"/>
        <v>0</v>
      </c>
    </row>
    <row r="17" spans="1:13" ht="12.75" customHeight="1" x14ac:dyDescent="0.2">
      <c r="A17" s="100" t="s">
        <v>1818</v>
      </c>
      <c r="B17" s="100" t="s">
        <v>1819</v>
      </c>
      <c r="C17" s="136">
        <v>0.21800301</v>
      </c>
      <c r="D17" s="136">
        <v>3.9355149999999998E-2</v>
      </c>
      <c r="E17" s="77">
        <f t="shared" si="0"/>
        <v>4.5393769303382152</v>
      </c>
      <c r="F17" s="101">
        <f t="shared" si="1"/>
        <v>2.254020525242946E-2</v>
      </c>
      <c r="G17" s="142">
        <v>1.810151541</v>
      </c>
      <c r="H17" s="142">
        <v>60.0609545454545</v>
      </c>
      <c r="J17" s="157">
        <v>5.5673790000000001E-2</v>
      </c>
      <c r="K17" s="87">
        <v>3.1380470000000001E-2</v>
      </c>
      <c r="L17" s="77">
        <f t="shared" si="2"/>
        <v>0.7741541156012004</v>
      </c>
      <c r="M17" s="77">
        <f t="shared" si="3"/>
        <v>0.25538083166833342</v>
      </c>
    </row>
    <row r="18" spans="1:13" ht="12.75" customHeight="1" x14ac:dyDescent="0.2">
      <c r="A18" s="100" t="s">
        <v>1794</v>
      </c>
      <c r="B18" s="100" t="s">
        <v>1795</v>
      </c>
      <c r="C18" s="136">
        <v>0.1485757</v>
      </c>
      <c r="D18" s="136">
        <v>3.3507820000000001E-2</v>
      </c>
      <c r="E18" s="77">
        <f t="shared" si="0"/>
        <v>3.4340604670790285</v>
      </c>
      <c r="F18" s="101">
        <f t="shared" si="1"/>
        <v>1.5361837313729677E-2</v>
      </c>
      <c r="G18" s="142">
        <v>0.333709113</v>
      </c>
      <c r="H18" s="142">
        <v>95.001272727272706</v>
      </c>
      <c r="J18" s="157">
        <v>0.29724648999999997</v>
      </c>
      <c r="K18" s="87">
        <v>0</v>
      </c>
      <c r="L18" s="77" t="str">
        <f t="shared" si="2"/>
        <v/>
      </c>
      <c r="M18" s="77">
        <f t="shared" si="3"/>
        <v>2.0006400104458533</v>
      </c>
    </row>
    <row r="19" spans="1:13" ht="12.75" customHeight="1" x14ac:dyDescent="0.2">
      <c r="A19" s="100" t="s">
        <v>405</v>
      </c>
      <c r="B19" s="100" t="s">
        <v>638</v>
      </c>
      <c r="C19" s="136">
        <v>0.10924200000000001</v>
      </c>
      <c r="D19" s="136">
        <v>0</v>
      </c>
      <c r="E19" s="77" t="str">
        <f t="shared" si="0"/>
        <v/>
      </c>
      <c r="F19" s="101">
        <f t="shared" si="1"/>
        <v>1.129496836849133E-2</v>
      </c>
      <c r="G19" s="142">
        <v>6.7944858999999997</v>
      </c>
      <c r="H19" s="142">
        <v>283.06485714285702</v>
      </c>
      <c r="J19" s="157">
        <v>0.22122720000000001</v>
      </c>
      <c r="K19" s="87">
        <v>0</v>
      </c>
      <c r="L19" s="77" t="str">
        <f t="shared" si="2"/>
        <v/>
      </c>
      <c r="M19" s="77">
        <f t="shared" si="3"/>
        <v>2.0251112209589719</v>
      </c>
    </row>
    <row r="20" spans="1:13" ht="12.75" customHeight="1" x14ac:dyDescent="0.2">
      <c r="A20" s="100" t="s">
        <v>929</v>
      </c>
      <c r="B20" s="100" t="s">
        <v>918</v>
      </c>
      <c r="C20" s="136">
        <v>8.7416190000000005E-2</v>
      </c>
      <c r="D20" s="136">
        <v>8.6609140000000001E-2</v>
      </c>
      <c r="E20" s="77">
        <f t="shared" si="0"/>
        <v>9.3183005858272772E-3</v>
      </c>
      <c r="F20" s="101">
        <f t="shared" si="1"/>
        <v>9.0383103654640903E-3</v>
      </c>
      <c r="G20" s="142">
        <v>0.53977715999999998</v>
      </c>
      <c r="H20" s="142">
        <v>28.1495454545455</v>
      </c>
      <c r="J20" s="157">
        <v>0.12859008999999999</v>
      </c>
      <c r="K20" s="87">
        <v>4.4135569999999999E-2</v>
      </c>
      <c r="L20" s="77">
        <f t="shared" si="2"/>
        <v>1.9135250773922259</v>
      </c>
      <c r="M20" s="77">
        <f t="shared" si="3"/>
        <v>1.4710100039820997</v>
      </c>
    </row>
    <row r="21" spans="1:13" ht="12.75" customHeight="1" x14ac:dyDescent="0.2">
      <c r="A21" s="100" t="s">
        <v>927</v>
      </c>
      <c r="B21" s="100" t="s">
        <v>916</v>
      </c>
      <c r="C21" s="136">
        <v>8.0507660000000009E-2</v>
      </c>
      <c r="D21" s="136">
        <v>4.6396879999999995E-2</v>
      </c>
      <c r="E21" s="77">
        <f t="shared" si="0"/>
        <v>0.73519555625292088</v>
      </c>
      <c r="F21" s="101">
        <f t="shared" si="1"/>
        <v>8.324009750107603E-3</v>
      </c>
      <c r="G21" s="142">
        <v>0.63365153000000007</v>
      </c>
      <c r="H21" s="142">
        <v>78.520954545454501</v>
      </c>
      <c r="J21" s="157">
        <v>0</v>
      </c>
      <c r="K21" s="87">
        <v>6.9266999999999995E-2</v>
      </c>
      <c r="L21" s="77">
        <f t="shared" si="2"/>
        <v>-1</v>
      </c>
      <c r="M21" s="77">
        <f t="shared" si="3"/>
        <v>0</v>
      </c>
    </row>
    <row r="22" spans="1:13" ht="12.75" customHeight="1" x14ac:dyDescent="0.2">
      <c r="A22" s="100" t="s">
        <v>1978</v>
      </c>
      <c r="B22" s="100" t="s">
        <v>1979</v>
      </c>
      <c r="C22" s="136">
        <v>6.9735000000000005E-2</v>
      </c>
      <c r="D22" s="136">
        <v>0</v>
      </c>
      <c r="E22" s="77" t="str">
        <f t="shared" si="0"/>
        <v/>
      </c>
      <c r="F22" s="101">
        <f t="shared" si="1"/>
        <v>7.210181241434091E-3</v>
      </c>
      <c r="G22" s="142">
        <v>1.7495814999999998E-2</v>
      </c>
      <c r="H22" s="142">
        <v>89.025045454545406</v>
      </c>
      <c r="J22" s="157">
        <v>0</v>
      </c>
      <c r="K22" s="87">
        <v>0</v>
      </c>
      <c r="L22" s="77" t="str">
        <f t="shared" si="2"/>
        <v/>
      </c>
      <c r="M22" s="77">
        <f t="shared" si="3"/>
        <v>0</v>
      </c>
    </row>
    <row r="23" spans="1:13" ht="12.75" customHeight="1" x14ac:dyDescent="0.2">
      <c r="A23" s="100" t="s">
        <v>453</v>
      </c>
      <c r="B23" s="100" t="s">
        <v>454</v>
      </c>
      <c r="C23" s="136">
        <v>5.737424E-2</v>
      </c>
      <c r="D23" s="136">
        <v>4.6924339999999995E-2</v>
      </c>
      <c r="E23" s="77">
        <f t="shared" si="0"/>
        <v>0.22269679232568862</v>
      </c>
      <c r="F23" s="101">
        <f t="shared" si="1"/>
        <v>5.9321527065252372E-3</v>
      </c>
      <c r="G23" s="142">
        <v>15.120009</v>
      </c>
      <c r="H23" s="142">
        <v>198.922545454545</v>
      </c>
      <c r="J23" s="157">
        <v>6.5972749999999997E-2</v>
      </c>
      <c r="K23" s="87">
        <v>0.18699128000000001</v>
      </c>
      <c r="L23" s="77">
        <f t="shared" si="2"/>
        <v>-0.64718809347687234</v>
      </c>
      <c r="M23" s="77">
        <f t="shared" si="3"/>
        <v>1.1498670832066795</v>
      </c>
    </row>
    <row r="24" spans="1:13" ht="12.75" customHeight="1" x14ac:dyDescent="0.2">
      <c r="A24" s="100" t="s">
        <v>1697</v>
      </c>
      <c r="B24" s="100" t="s">
        <v>1696</v>
      </c>
      <c r="C24" s="136">
        <v>5.2373999999999997E-2</v>
      </c>
      <c r="D24" s="136">
        <v>0</v>
      </c>
      <c r="E24" s="77" t="str">
        <f t="shared" si="0"/>
        <v/>
      </c>
      <c r="F24" s="101">
        <f t="shared" si="1"/>
        <v>5.4151578452551665E-3</v>
      </c>
      <c r="G24" s="142">
        <v>0</v>
      </c>
      <c r="H24" s="142">
        <v>12.1688181818182</v>
      </c>
      <c r="J24" s="157">
        <v>0</v>
      </c>
      <c r="K24" s="87">
        <v>0</v>
      </c>
      <c r="L24" s="77" t="str">
        <f t="shared" si="2"/>
        <v/>
      </c>
      <c r="M24" s="77">
        <f t="shared" si="3"/>
        <v>0</v>
      </c>
    </row>
    <row r="25" spans="1:13" ht="12.75" customHeight="1" x14ac:dyDescent="0.2">
      <c r="A25" s="100" t="s">
        <v>654</v>
      </c>
      <c r="B25" s="100" t="s">
        <v>636</v>
      </c>
      <c r="C25" s="136">
        <v>4.9619429999999999E-2</v>
      </c>
      <c r="D25" s="136">
        <v>0.30224793999999999</v>
      </c>
      <c r="E25" s="77">
        <f t="shared" si="0"/>
        <v>-0.83583203246976634</v>
      </c>
      <c r="F25" s="101">
        <f t="shared" si="1"/>
        <v>5.1303518089431694E-3</v>
      </c>
      <c r="G25" s="142">
        <v>0.67502289999999998</v>
      </c>
      <c r="H25" s="142">
        <v>27.614818181818201</v>
      </c>
      <c r="J25" s="157">
        <v>0</v>
      </c>
      <c r="K25" s="87">
        <v>6.5944710000000004E-2</v>
      </c>
      <c r="L25" s="77">
        <f t="shared" si="2"/>
        <v>-1</v>
      </c>
      <c r="M25" s="77">
        <f t="shared" si="3"/>
        <v>0</v>
      </c>
    </row>
    <row r="26" spans="1:13" ht="12.75" customHeight="1" x14ac:dyDescent="0.2">
      <c r="A26" s="100" t="s">
        <v>1560</v>
      </c>
      <c r="B26" s="100" t="s">
        <v>1561</v>
      </c>
      <c r="C26" s="136">
        <v>4.7147000000000001E-2</v>
      </c>
      <c r="D26" s="136">
        <v>4.8250000000000003E-3</v>
      </c>
      <c r="E26" s="77">
        <f t="shared" si="0"/>
        <v>8.7713989637305705</v>
      </c>
      <c r="F26" s="101">
        <f t="shared" si="1"/>
        <v>4.8747173584268028E-3</v>
      </c>
      <c r="G26" s="142">
        <v>0.51779596399999994</v>
      </c>
      <c r="H26" s="142">
        <v>65.049454545454495</v>
      </c>
      <c r="J26" s="157">
        <v>0</v>
      </c>
      <c r="K26" s="87">
        <v>0</v>
      </c>
      <c r="L26" s="77" t="str">
        <f t="shared" si="2"/>
        <v/>
      </c>
      <c r="M26" s="77">
        <f t="shared" si="3"/>
        <v>0</v>
      </c>
    </row>
    <row r="27" spans="1:13" ht="12.75" customHeight="1" x14ac:dyDescent="0.2">
      <c r="A27" s="100" t="s">
        <v>1781</v>
      </c>
      <c r="B27" s="100" t="s">
        <v>1782</v>
      </c>
      <c r="C27" s="136">
        <v>4.5791999999999999E-2</v>
      </c>
      <c r="D27" s="136">
        <v>8.1793600000000008E-2</v>
      </c>
      <c r="E27" s="77">
        <f t="shared" si="0"/>
        <v>-0.44015179671759164</v>
      </c>
      <c r="F27" s="101">
        <f t="shared" si="1"/>
        <v>4.734618475768981E-3</v>
      </c>
      <c r="G27" s="142">
        <v>0.39326093000000001</v>
      </c>
      <c r="H27" s="142">
        <v>117.50422727272699</v>
      </c>
      <c r="J27" s="157">
        <v>5.4999999999999997E-3</v>
      </c>
      <c r="K27" s="87">
        <v>1.129643E-2</v>
      </c>
      <c r="L27" s="77">
        <f t="shared" si="2"/>
        <v>-0.51312051683584992</v>
      </c>
      <c r="M27" s="77">
        <f t="shared" si="3"/>
        <v>0.12010831586303283</v>
      </c>
    </row>
    <row r="28" spans="1:13" ht="12.75" customHeight="1" x14ac:dyDescent="0.2">
      <c r="A28" s="100" t="s">
        <v>923</v>
      </c>
      <c r="B28" s="100" t="s">
        <v>911</v>
      </c>
      <c r="C28" s="136">
        <v>4.3270199999999995E-2</v>
      </c>
      <c r="D28" s="136">
        <v>1.6317E-3</v>
      </c>
      <c r="E28" s="77">
        <f t="shared" si="0"/>
        <v>25.518477661334799</v>
      </c>
      <c r="F28" s="101">
        <f t="shared" si="1"/>
        <v>4.4738794630114192E-3</v>
      </c>
      <c r="G28" s="142">
        <v>5.5183690000000001E-2</v>
      </c>
      <c r="H28" s="142">
        <v>28.8266363636364</v>
      </c>
      <c r="J28" s="157">
        <v>3.8191510000000005E-2</v>
      </c>
      <c r="K28" s="87">
        <v>0</v>
      </c>
      <c r="L28" s="77" t="str">
        <f t="shared" si="2"/>
        <v/>
      </c>
      <c r="M28" s="77">
        <f t="shared" si="3"/>
        <v>0.88262846023360209</v>
      </c>
    </row>
    <row r="29" spans="1:13" ht="12.75" customHeight="1" x14ac:dyDescent="0.2">
      <c r="A29" s="100" t="s">
        <v>1681</v>
      </c>
      <c r="B29" s="100" t="s">
        <v>1680</v>
      </c>
      <c r="C29" s="136">
        <v>3.8995000000000002E-2</v>
      </c>
      <c r="D29" s="136">
        <v>0</v>
      </c>
      <c r="E29" s="77" t="str">
        <f t="shared" si="0"/>
        <v/>
      </c>
      <c r="F29" s="101">
        <f t="shared" si="1"/>
        <v>4.0318493942743585E-3</v>
      </c>
      <c r="G29" s="142">
        <v>0.61526326100000006</v>
      </c>
      <c r="H29" s="142">
        <v>224.63695000000001</v>
      </c>
      <c r="J29" s="157">
        <v>3.9072989999999995E-2</v>
      </c>
      <c r="K29" s="87">
        <v>0</v>
      </c>
      <c r="L29" s="77" t="str">
        <f t="shared" si="2"/>
        <v/>
      </c>
      <c r="M29" s="77">
        <f t="shared" si="3"/>
        <v>1.0019999999999998</v>
      </c>
    </row>
    <row r="30" spans="1:13" ht="12.75" customHeight="1" x14ac:dyDescent="0.2">
      <c r="A30" s="100" t="s">
        <v>1982</v>
      </c>
      <c r="B30" s="100" t="s">
        <v>1983</v>
      </c>
      <c r="C30" s="136">
        <v>3.4050779999999996E-2</v>
      </c>
      <c r="D30" s="136">
        <v>2.0188349999999997E-2</v>
      </c>
      <c r="E30" s="77">
        <f t="shared" si="0"/>
        <v>0.68665492722287857</v>
      </c>
      <c r="F30" s="101">
        <f t="shared" si="1"/>
        <v>3.5206466654076011E-3</v>
      </c>
      <c r="G30" s="142">
        <v>0.360239482</v>
      </c>
      <c r="H30" s="142">
        <v>105.958454545455</v>
      </c>
      <c r="J30" s="157">
        <v>0</v>
      </c>
      <c r="K30" s="87">
        <v>3.7169999999999998E-3</v>
      </c>
      <c r="L30" s="77">
        <f t="shared" si="2"/>
        <v>-1</v>
      </c>
      <c r="M30" s="77">
        <f t="shared" si="3"/>
        <v>0</v>
      </c>
    </row>
    <row r="31" spans="1:13" ht="12.75" customHeight="1" x14ac:dyDescent="0.2">
      <c r="A31" s="100" t="s">
        <v>648</v>
      </c>
      <c r="B31" s="100" t="s">
        <v>630</v>
      </c>
      <c r="C31" s="136">
        <v>3.3908059999999997E-2</v>
      </c>
      <c r="D31" s="136">
        <v>3.9982330000000003E-2</v>
      </c>
      <c r="E31" s="77">
        <f t="shared" si="0"/>
        <v>-0.15192386236620037</v>
      </c>
      <c r="F31" s="101">
        <f t="shared" si="1"/>
        <v>3.5058902723943729E-3</v>
      </c>
      <c r="G31" s="142">
        <v>0.65275187999999995</v>
      </c>
      <c r="H31" s="142">
        <v>27.166863636363601</v>
      </c>
      <c r="J31" s="157">
        <v>2.3469730000000001E-2</v>
      </c>
      <c r="K31" s="87">
        <v>2.475051E-2</v>
      </c>
      <c r="L31" s="77">
        <f t="shared" si="2"/>
        <v>-5.1747620554081442E-2</v>
      </c>
      <c r="M31" s="77">
        <f t="shared" si="3"/>
        <v>0.69215785273471864</v>
      </c>
    </row>
    <row r="32" spans="1:13" ht="12.75" customHeight="1" x14ac:dyDescent="0.2">
      <c r="A32" s="100" t="s">
        <v>921</v>
      </c>
      <c r="B32" s="100" t="s">
        <v>909</v>
      </c>
      <c r="C32" s="136">
        <v>2.4031299999999998E-2</v>
      </c>
      <c r="D32" s="136">
        <v>5.8531599999999996E-2</v>
      </c>
      <c r="E32" s="77">
        <f t="shared" si="0"/>
        <v>-0.58943032481599689</v>
      </c>
      <c r="F32" s="101">
        <f t="shared" si="1"/>
        <v>2.4846924566899698E-3</v>
      </c>
      <c r="G32" s="142">
        <v>2.3071219700000003</v>
      </c>
      <c r="H32" s="142">
        <v>79.382000000000005</v>
      </c>
      <c r="J32" s="157">
        <v>2.0198799999999999E-2</v>
      </c>
      <c r="K32" s="87">
        <v>4.3261760000000003E-2</v>
      </c>
      <c r="L32" s="77">
        <f t="shared" si="2"/>
        <v>-0.53310267543437906</v>
      </c>
      <c r="M32" s="77">
        <f t="shared" si="3"/>
        <v>0.84052048786374445</v>
      </c>
    </row>
    <row r="33" spans="1:13" ht="12.75" customHeight="1" x14ac:dyDescent="0.2">
      <c r="A33" s="100" t="s">
        <v>1816</v>
      </c>
      <c r="B33" s="100" t="s">
        <v>1817</v>
      </c>
      <c r="C33" s="136">
        <v>2.1202599999999999E-2</v>
      </c>
      <c r="D33" s="136">
        <v>0</v>
      </c>
      <c r="E33" s="77" t="str">
        <f t="shared" si="0"/>
        <v/>
      </c>
      <c r="F33" s="101">
        <f t="shared" si="1"/>
        <v>2.1922218224654827E-3</v>
      </c>
      <c r="G33" s="142">
        <v>0.13495811999999999</v>
      </c>
      <c r="H33" s="142">
        <v>50.000545454545502</v>
      </c>
      <c r="J33" s="157">
        <v>5.2221000000000004E-3</v>
      </c>
      <c r="K33" s="87">
        <v>0</v>
      </c>
      <c r="L33" s="77" t="str">
        <f t="shared" si="2"/>
        <v/>
      </c>
      <c r="M33" s="77">
        <f t="shared" si="3"/>
        <v>0.24629526567496443</v>
      </c>
    </row>
    <row r="34" spans="1:13" ht="12.75" customHeight="1" x14ac:dyDescent="0.2">
      <c r="A34" s="100" t="s">
        <v>1677</v>
      </c>
      <c r="B34" s="100" t="s">
        <v>1676</v>
      </c>
      <c r="C34" s="136">
        <v>1.6381E-2</v>
      </c>
      <c r="D34" s="136">
        <v>4.4315500000000002E-3</v>
      </c>
      <c r="E34" s="77">
        <f t="shared" si="0"/>
        <v>2.6964493236000946</v>
      </c>
      <c r="F34" s="101">
        <f t="shared" si="1"/>
        <v>1.6936972670241891E-3</v>
      </c>
      <c r="G34" s="142">
        <v>0.25922843299999998</v>
      </c>
      <c r="H34" s="142">
        <v>292.15429999999998</v>
      </c>
      <c r="J34" s="157">
        <v>0</v>
      </c>
      <c r="K34" s="87">
        <v>0</v>
      </c>
      <c r="L34" s="77" t="str">
        <f t="shared" si="2"/>
        <v/>
      </c>
      <c r="M34" s="77">
        <f t="shared" si="3"/>
        <v>0</v>
      </c>
    </row>
    <row r="35" spans="1:13" ht="12.75" customHeight="1" x14ac:dyDescent="0.2">
      <c r="A35" s="100" t="s">
        <v>651</v>
      </c>
      <c r="B35" s="100" t="s">
        <v>633</v>
      </c>
      <c r="C35" s="136">
        <v>1.34635E-2</v>
      </c>
      <c r="D35" s="136">
        <v>0.12644098000000001</v>
      </c>
      <c r="E35" s="77">
        <f t="shared" si="0"/>
        <v>-0.8935194902791801</v>
      </c>
      <c r="F35" s="101">
        <f t="shared" si="1"/>
        <v>1.3920452447701709E-3</v>
      </c>
      <c r="G35" s="142">
        <v>11.15694192</v>
      </c>
      <c r="H35" s="142">
        <v>28.91</v>
      </c>
      <c r="J35" s="157">
        <v>3.1987199999999999E-3</v>
      </c>
      <c r="K35" s="87">
        <v>5.9069999999999998E-2</v>
      </c>
      <c r="L35" s="77">
        <f t="shared" si="2"/>
        <v>-0.94584865413915697</v>
      </c>
      <c r="M35" s="77">
        <f t="shared" si="3"/>
        <v>0.23758458053255097</v>
      </c>
    </row>
    <row r="36" spans="1:13" ht="12.75" customHeight="1" x14ac:dyDescent="0.2">
      <c r="A36" s="100" t="s">
        <v>653</v>
      </c>
      <c r="B36" s="100" t="s">
        <v>635</v>
      </c>
      <c r="C36" s="136">
        <v>1.16875E-2</v>
      </c>
      <c r="D36" s="136">
        <v>7.7321600000000004E-2</v>
      </c>
      <c r="E36" s="77">
        <f t="shared" si="0"/>
        <v>-0.84884560071183213</v>
      </c>
      <c r="F36" s="101">
        <f t="shared" si="1"/>
        <v>1.2084174841795502E-3</v>
      </c>
      <c r="G36" s="142">
        <v>0.34789945999999999</v>
      </c>
      <c r="H36" s="142">
        <v>26.291</v>
      </c>
      <c r="J36" s="157">
        <v>2.3373080000000001E-2</v>
      </c>
      <c r="K36" s="87">
        <v>7.7310000000000004E-2</v>
      </c>
      <c r="L36" s="77">
        <f t="shared" si="2"/>
        <v>-0.69767067649721892</v>
      </c>
      <c r="M36" s="77">
        <f t="shared" si="3"/>
        <v>1.9998357219251337</v>
      </c>
    </row>
    <row r="37" spans="1:13" ht="12.75" customHeight="1" x14ac:dyDescent="0.2">
      <c r="A37" s="100" t="s">
        <v>1980</v>
      </c>
      <c r="B37" s="100" t="s">
        <v>1981</v>
      </c>
      <c r="C37" s="136">
        <v>1.0869999999999999E-2</v>
      </c>
      <c r="D37" s="136">
        <v>0</v>
      </c>
      <c r="E37" s="77" t="str">
        <f t="shared" si="0"/>
        <v/>
      </c>
      <c r="F37" s="101">
        <f t="shared" si="1"/>
        <v>1.1238928815428201E-3</v>
      </c>
      <c r="G37" s="142">
        <v>0</v>
      </c>
      <c r="H37" s="142">
        <v>62.929181818181803</v>
      </c>
      <c r="J37" s="157">
        <v>0</v>
      </c>
      <c r="K37" s="87">
        <v>0</v>
      </c>
      <c r="L37" s="77" t="str">
        <f t="shared" si="2"/>
        <v/>
      </c>
      <c r="M37" s="77">
        <f t="shared" si="3"/>
        <v>0</v>
      </c>
    </row>
    <row r="38" spans="1:13" ht="12.75" customHeight="1" x14ac:dyDescent="0.2">
      <c r="A38" s="100" t="s">
        <v>655</v>
      </c>
      <c r="B38" s="100" t="s">
        <v>637</v>
      </c>
      <c r="C38" s="136">
        <v>9.9810000000000003E-3</v>
      </c>
      <c r="D38" s="136">
        <v>0.9899029399999999</v>
      </c>
      <c r="E38" s="77">
        <f t="shared" si="0"/>
        <v>-0.98991719329573868</v>
      </c>
      <c r="F38" s="101">
        <f t="shared" si="1"/>
        <v>1.0319756072381682E-3</v>
      </c>
      <c r="G38" s="142">
        <v>0.49783161999999997</v>
      </c>
      <c r="H38" s="142">
        <v>46.243090909090903</v>
      </c>
      <c r="J38" s="157">
        <v>0</v>
      </c>
      <c r="K38" s="87">
        <v>0.98713324000000002</v>
      </c>
      <c r="L38" s="77">
        <f t="shared" si="2"/>
        <v>-1</v>
      </c>
      <c r="M38" s="77">
        <f t="shared" si="3"/>
        <v>0</v>
      </c>
    </row>
    <row r="39" spans="1:13" ht="12.75" customHeight="1" x14ac:dyDescent="0.2">
      <c r="A39" s="100" t="s">
        <v>1777</v>
      </c>
      <c r="B39" s="100" t="s">
        <v>1778</v>
      </c>
      <c r="C39" s="136">
        <v>9.745450000000001E-3</v>
      </c>
      <c r="D39" s="136">
        <v>0.33628165999999998</v>
      </c>
      <c r="E39" s="77">
        <f t="shared" ref="E39:E70" si="4">IF(ISERROR(C39/D39-1),"",IF((C39/D39-1)&gt;10000%,"",C39/D39-1))</f>
        <v>-0.97101997771748838</v>
      </c>
      <c r="F39" s="101">
        <f t="shared" ref="F39:F70" si="5">C39/$C$141</f>
        <v>1.0076211483377624E-3</v>
      </c>
      <c r="G39" s="142">
        <v>0.34427314000000003</v>
      </c>
      <c r="H39" s="142">
        <v>25.387</v>
      </c>
      <c r="J39" s="157">
        <v>5.367657E-2</v>
      </c>
      <c r="K39" s="87">
        <v>5.1798650000000002E-2</v>
      </c>
      <c r="L39" s="77">
        <f t="shared" ref="L39:L70" si="6">IF(ISERROR(J39/K39-1),"",IF((J39/K39-1)&gt;10000%,"",J39/K39-1))</f>
        <v>3.6254226702819414E-2</v>
      </c>
      <c r="M39" s="77">
        <f t="shared" ref="M39:M70" si="7">IF(ISERROR(J39/C39),"",IF(J39/C39&gt;10000%,"",J39/C39))</f>
        <v>5.507859565233006</v>
      </c>
    </row>
    <row r="40" spans="1:13" ht="12.75" customHeight="1" x14ac:dyDescent="0.2">
      <c r="A40" s="100" t="s">
        <v>1707</v>
      </c>
      <c r="B40" s="100" t="s">
        <v>1706</v>
      </c>
      <c r="C40" s="136">
        <v>8.9789899999999992E-3</v>
      </c>
      <c r="D40" s="136">
        <v>7.1999999999999998E-3</v>
      </c>
      <c r="E40" s="77">
        <f t="shared" si="4"/>
        <v>0.24708194444444431</v>
      </c>
      <c r="F40" s="101">
        <f t="shared" si="5"/>
        <v>9.2837377593782573E-4</v>
      </c>
      <c r="G40" s="142">
        <v>0.36637920200000001</v>
      </c>
      <c r="H40" s="142">
        <v>627.39777272727304</v>
      </c>
      <c r="J40" s="157">
        <v>0</v>
      </c>
      <c r="K40" s="87">
        <v>0</v>
      </c>
      <c r="L40" s="77" t="str">
        <f t="shared" si="6"/>
        <v/>
      </c>
      <c r="M40" s="77">
        <f t="shared" si="7"/>
        <v>0</v>
      </c>
    </row>
    <row r="41" spans="1:13" ht="12.75" customHeight="1" x14ac:dyDescent="0.2">
      <c r="A41" s="100" t="s">
        <v>922</v>
      </c>
      <c r="B41" s="100" t="s">
        <v>910</v>
      </c>
      <c r="C41" s="136">
        <v>6.9979399999999994E-3</v>
      </c>
      <c r="D41" s="136">
        <v>0</v>
      </c>
      <c r="E41" s="77" t="str">
        <f t="shared" si="4"/>
        <v/>
      </c>
      <c r="F41" s="101">
        <f t="shared" si="5"/>
        <v>7.2354507373171683E-4</v>
      </c>
      <c r="G41" s="142">
        <v>0.10355747</v>
      </c>
      <c r="H41" s="142">
        <v>80.048227272727303</v>
      </c>
      <c r="J41" s="157">
        <v>0</v>
      </c>
      <c r="K41" s="87">
        <v>0</v>
      </c>
      <c r="L41" s="77" t="str">
        <f t="shared" si="6"/>
        <v/>
      </c>
      <c r="M41" s="77">
        <f t="shared" si="7"/>
        <v>0</v>
      </c>
    </row>
    <row r="42" spans="1:13" ht="12.75" customHeight="1" x14ac:dyDescent="0.2">
      <c r="A42" s="100" t="s">
        <v>1657</v>
      </c>
      <c r="B42" s="100" t="s">
        <v>1656</v>
      </c>
      <c r="C42" s="136">
        <v>5.6694600000000003E-3</v>
      </c>
      <c r="D42" s="136">
        <v>0</v>
      </c>
      <c r="E42" s="77" t="str">
        <f t="shared" si="4"/>
        <v/>
      </c>
      <c r="F42" s="101">
        <f t="shared" si="5"/>
        <v>5.8618820020163356E-4</v>
      </c>
      <c r="G42" s="142">
        <v>0</v>
      </c>
      <c r="H42" s="142">
        <v>9.2428636363636407</v>
      </c>
      <c r="J42" s="157">
        <v>0</v>
      </c>
      <c r="K42" s="87">
        <v>0</v>
      </c>
      <c r="L42" s="77" t="str">
        <f t="shared" si="6"/>
        <v/>
      </c>
      <c r="M42" s="77">
        <f t="shared" si="7"/>
        <v>0</v>
      </c>
    </row>
    <row r="43" spans="1:13" ht="12.75" customHeight="1" x14ac:dyDescent="0.2">
      <c r="A43" s="100" t="s">
        <v>925</v>
      </c>
      <c r="B43" s="100" t="s">
        <v>914</v>
      </c>
      <c r="C43" s="136">
        <v>4.6956800000000007E-3</v>
      </c>
      <c r="D43" s="136">
        <v>1.136937E-2</v>
      </c>
      <c r="E43" s="77">
        <f t="shared" si="4"/>
        <v>-0.58698854905768738</v>
      </c>
      <c r="F43" s="101">
        <f t="shared" si="5"/>
        <v>4.8550518178500372E-4</v>
      </c>
      <c r="G43" s="142">
        <v>0.22581677</v>
      </c>
      <c r="H43" s="142">
        <v>27.858227272727301</v>
      </c>
      <c r="J43" s="157">
        <v>4.6938000000000006E-3</v>
      </c>
      <c r="K43" s="87">
        <v>8.8622000000000006E-4</v>
      </c>
      <c r="L43" s="77">
        <f t="shared" si="6"/>
        <v>4.2964275236397285</v>
      </c>
      <c r="M43" s="77">
        <f t="shared" si="7"/>
        <v>0.99959963200218072</v>
      </c>
    </row>
    <row r="44" spans="1:13" ht="12.75" customHeight="1" x14ac:dyDescent="0.2">
      <c r="A44" s="100" t="s">
        <v>657</v>
      </c>
      <c r="B44" s="100" t="s">
        <v>641</v>
      </c>
      <c r="C44" s="136">
        <v>4.6129999999999999E-3</v>
      </c>
      <c r="D44" s="136">
        <v>6.0619999999999997E-3</v>
      </c>
      <c r="E44" s="77">
        <f t="shared" si="4"/>
        <v>-0.23903002309468824</v>
      </c>
      <c r="F44" s="101">
        <f t="shared" si="5"/>
        <v>4.7695656509264299E-4</v>
      </c>
      <c r="G44" s="142">
        <v>0.12868200999999999</v>
      </c>
      <c r="H44" s="142">
        <v>47.248954545454602</v>
      </c>
      <c r="J44" s="157">
        <v>0</v>
      </c>
      <c r="K44" s="87">
        <v>0</v>
      </c>
      <c r="L44" s="77" t="str">
        <f t="shared" si="6"/>
        <v/>
      </c>
      <c r="M44" s="77">
        <f t="shared" si="7"/>
        <v>0</v>
      </c>
    </row>
    <row r="45" spans="1:13" ht="12.75" customHeight="1" x14ac:dyDescent="0.2">
      <c r="A45" s="100" t="s">
        <v>1548</v>
      </c>
      <c r="B45" s="100" t="s">
        <v>1549</v>
      </c>
      <c r="C45" s="136">
        <v>4.5778199999999998E-3</v>
      </c>
      <c r="D45" s="136">
        <v>1.6382999999999999E-3</v>
      </c>
      <c r="E45" s="77">
        <f t="shared" si="4"/>
        <v>1.794250137337484</v>
      </c>
      <c r="F45" s="101">
        <f t="shared" si="5"/>
        <v>4.7331916384400671E-4</v>
      </c>
      <c r="G45" s="142">
        <v>2.8181386999999999E-2</v>
      </c>
      <c r="H45" s="142">
        <v>6.9600909090909102</v>
      </c>
      <c r="J45" s="157">
        <v>0</v>
      </c>
      <c r="K45" s="87">
        <v>0</v>
      </c>
      <c r="L45" s="77" t="str">
        <f t="shared" si="6"/>
        <v/>
      </c>
      <c r="M45" s="77">
        <f t="shared" si="7"/>
        <v>0</v>
      </c>
    </row>
    <row r="46" spans="1:13" ht="12.75" customHeight="1" x14ac:dyDescent="0.2">
      <c r="A46" s="100" t="s">
        <v>1051</v>
      </c>
      <c r="B46" s="100" t="s">
        <v>913</v>
      </c>
      <c r="C46" s="136">
        <v>3.1255500000000004E-3</v>
      </c>
      <c r="D46" s="136">
        <v>5.9455349999999997E-2</v>
      </c>
      <c r="E46" s="77">
        <f t="shared" si="4"/>
        <v>-0.94743029853495098</v>
      </c>
      <c r="F46" s="101">
        <f t="shared" si="5"/>
        <v>3.2316314589753099E-4</v>
      </c>
      <c r="G46" s="142">
        <v>0.50592713</v>
      </c>
      <c r="H46" s="142">
        <v>28.912363636363601</v>
      </c>
      <c r="J46" s="157">
        <v>3.1243E-3</v>
      </c>
      <c r="K46" s="87">
        <v>8.2036369999999997E-2</v>
      </c>
      <c r="L46" s="77">
        <f t="shared" si="6"/>
        <v>-0.96191567228047758</v>
      </c>
      <c r="M46" s="77">
        <f t="shared" si="7"/>
        <v>0.99960007038761167</v>
      </c>
    </row>
    <row r="47" spans="1:13" ht="12.75" customHeight="1" x14ac:dyDescent="0.2">
      <c r="A47" s="100" t="s">
        <v>2055</v>
      </c>
      <c r="B47" s="100" t="s">
        <v>2056</v>
      </c>
      <c r="C47" s="136">
        <v>3.1211999999999998E-3</v>
      </c>
      <c r="D47" s="136">
        <v>0</v>
      </c>
      <c r="E47" s="77" t="str">
        <f t="shared" si="4"/>
        <v/>
      </c>
      <c r="F47" s="101">
        <f t="shared" si="5"/>
        <v>3.2271338195689512E-4</v>
      </c>
      <c r="G47" s="142">
        <v>1.1047072E-2</v>
      </c>
      <c r="H47" s="142">
        <v>105.004090909091</v>
      </c>
      <c r="J47" s="157">
        <v>0</v>
      </c>
      <c r="K47" s="87">
        <v>0</v>
      </c>
      <c r="L47" s="77" t="str">
        <f t="shared" si="6"/>
        <v/>
      </c>
      <c r="M47" s="77">
        <f t="shared" si="7"/>
        <v>0</v>
      </c>
    </row>
    <row r="48" spans="1:13" ht="12.75" customHeight="1" x14ac:dyDescent="0.2">
      <c r="A48" s="100" t="s">
        <v>245</v>
      </c>
      <c r="B48" s="100" t="s">
        <v>248</v>
      </c>
      <c r="C48" s="136">
        <v>2.9499999999999999E-3</v>
      </c>
      <c r="D48" s="136">
        <v>0</v>
      </c>
      <c r="E48" s="77" t="str">
        <f t="shared" si="4"/>
        <v/>
      </c>
      <c r="F48" s="101">
        <f t="shared" si="5"/>
        <v>3.0501232755761906E-4</v>
      </c>
      <c r="G48" s="142">
        <v>5.3836413399999996</v>
      </c>
      <c r="H48" s="142">
        <v>311.28490909090903</v>
      </c>
      <c r="J48" s="157">
        <v>8.8506699999999997E-3</v>
      </c>
      <c r="K48" s="87">
        <v>0</v>
      </c>
      <c r="L48" s="77" t="str">
        <f t="shared" si="6"/>
        <v/>
      </c>
      <c r="M48" s="77">
        <f t="shared" si="7"/>
        <v>3.0002271186440677</v>
      </c>
    </row>
    <row r="49" spans="1:13" ht="12.75" customHeight="1" x14ac:dyDescent="0.2">
      <c r="A49" s="100" t="s">
        <v>406</v>
      </c>
      <c r="B49" s="100" t="s">
        <v>644</v>
      </c>
      <c r="C49" s="136">
        <v>2.9357100000000002E-3</v>
      </c>
      <c r="D49" s="136">
        <v>0</v>
      </c>
      <c r="E49" s="77" t="str">
        <f t="shared" si="4"/>
        <v/>
      </c>
      <c r="F49" s="101">
        <f t="shared" si="5"/>
        <v>3.0353482716412815E-4</v>
      </c>
      <c r="G49" s="142">
        <v>8.1877575</v>
      </c>
      <c r="H49" s="142">
        <v>89.496818181818199</v>
      </c>
      <c r="J49" s="157">
        <v>2.9357100000000002E-3</v>
      </c>
      <c r="K49" s="87">
        <v>0</v>
      </c>
      <c r="L49" s="77" t="str">
        <f t="shared" si="6"/>
        <v/>
      </c>
      <c r="M49" s="77">
        <f t="shared" si="7"/>
        <v>1</v>
      </c>
    </row>
    <row r="50" spans="1:13" ht="12.75" customHeight="1" x14ac:dyDescent="0.2">
      <c r="A50" s="100" t="s">
        <v>649</v>
      </c>
      <c r="B50" s="100" t="s">
        <v>631</v>
      </c>
      <c r="C50" s="136">
        <v>2.8165E-3</v>
      </c>
      <c r="D50" s="136">
        <v>2.8435000000000001E-3</v>
      </c>
      <c r="E50" s="77">
        <f t="shared" si="4"/>
        <v>-9.4953402496923411E-3</v>
      </c>
      <c r="F50" s="101">
        <f t="shared" si="5"/>
        <v>2.9120922731052003E-4</v>
      </c>
      <c r="G50" s="142">
        <v>1.1048372099999999</v>
      </c>
      <c r="H50" s="142">
        <v>28.400363636363601</v>
      </c>
      <c r="J50" s="157">
        <v>0</v>
      </c>
      <c r="K50" s="87">
        <v>0</v>
      </c>
      <c r="L50" s="77" t="str">
        <f t="shared" si="6"/>
        <v/>
      </c>
      <c r="M50" s="77">
        <f t="shared" si="7"/>
        <v>0</v>
      </c>
    </row>
    <row r="51" spans="1:13" ht="12.75" customHeight="1" x14ac:dyDescent="0.2">
      <c r="A51" s="100" t="s">
        <v>1798</v>
      </c>
      <c r="B51" s="100" t="s">
        <v>1799</v>
      </c>
      <c r="C51" s="136">
        <v>2.2560000000000002E-3</v>
      </c>
      <c r="D51" s="136">
        <v>1.0166000000000001E-3</v>
      </c>
      <c r="E51" s="77">
        <f t="shared" si="4"/>
        <v>1.2191619122565416</v>
      </c>
      <c r="F51" s="101">
        <f t="shared" si="5"/>
        <v>2.3325688507457243E-4</v>
      </c>
      <c r="G51" s="142">
        <v>8.5127808999999999E-2</v>
      </c>
      <c r="H51" s="142">
        <v>95.0387647058824</v>
      </c>
      <c r="J51" s="157">
        <v>0</v>
      </c>
      <c r="K51" s="87">
        <v>0</v>
      </c>
      <c r="L51" s="77" t="str">
        <f t="shared" si="6"/>
        <v/>
      </c>
      <c r="M51" s="77">
        <f t="shared" si="7"/>
        <v>0</v>
      </c>
    </row>
    <row r="52" spans="1:13" ht="12.75" customHeight="1" x14ac:dyDescent="0.2">
      <c r="A52" s="100" t="s">
        <v>1709</v>
      </c>
      <c r="B52" s="100" t="s">
        <v>1708</v>
      </c>
      <c r="C52" s="136">
        <v>1.4537999999999999E-3</v>
      </c>
      <c r="D52" s="136">
        <v>0</v>
      </c>
      <c r="E52" s="77" t="str">
        <f t="shared" si="4"/>
        <v/>
      </c>
      <c r="F52" s="101">
        <f t="shared" si="5"/>
        <v>1.5031421078076833E-4</v>
      </c>
      <c r="G52" s="142">
        <v>0.207590836</v>
      </c>
      <c r="H52" s="142">
        <v>460.82786666666698</v>
      </c>
      <c r="J52" s="157">
        <v>0</v>
      </c>
      <c r="K52" s="87">
        <v>5.5199999999999997E-3</v>
      </c>
      <c r="L52" s="77">
        <f t="shared" si="6"/>
        <v>-1</v>
      </c>
      <c r="M52" s="77">
        <f t="shared" si="7"/>
        <v>0</v>
      </c>
    </row>
    <row r="53" spans="1:13" ht="12.75" customHeight="1" x14ac:dyDescent="0.2">
      <c r="A53" s="100" t="s">
        <v>2039</v>
      </c>
      <c r="B53" s="100" t="s">
        <v>2040</v>
      </c>
      <c r="C53" s="136">
        <v>1.1000000000000001E-3</v>
      </c>
      <c r="D53" s="136">
        <v>0</v>
      </c>
      <c r="E53" s="77" t="str">
        <f t="shared" si="4"/>
        <v/>
      </c>
      <c r="F53" s="101">
        <f t="shared" si="5"/>
        <v>1.1373341027572238E-4</v>
      </c>
      <c r="G53" s="142">
        <v>1.0990666999999999E-2</v>
      </c>
      <c r="H53" s="142">
        <v>168.57872727272701</v>
      </c>
      <c r="J53" s="157">
        <v>0</v>
      </c>
      <c r="K53" s="87">
        <v>0</v>
      </c>
      <c r="L53" s="77" t="str">
        <f t="shared" si="6"/>
        <v/>
      </c>
      <c r="M53" s="77">
        <f t="shared" si="7"/>
        <v>0</v>
      </c>
    </row>
    <row r="54" spans="1:13" ht="12.75" customHeight="1" x14ac:dyDescent="0.2">
      <c r="A54" s="100" t="s">
        <v>1806</v>
      </c>
      <c r="B54" s="100" t="s">
        <v>1807</v>
      </c>
      <c r="C54" s="136">
        <v>7.3591999999999993E-4</v>
      </c>
      <c r="D54" s="136">
        <v>0</v>
      </c>
      <c r="E54" s="77" t="str">
        <f t="shared" si="4"/>
        <v/>
      </c>
      <c r="F54" s="101">
        <f t="shared" si="5"/>
        <v>7.6089719354645088E-5</v>
      </c>
      <c r="G54" s="142">
        <v>4.5608209999999996E-3</v>
      </c>
      <c r="H54" s="142">
        <v>104.67090476190501</v>
      </c>
      <c r="J54" s="157">
        <v>0</v>
      </c>
      <c r="K54" s="87">
        <v>0</v>
      </c>
      <c r="L54" s="77" t="str">
        <f t="shared" si="6"/>
        <v/>
      </c>
      <c r="M54" s="77">
        <f t="shared" si="7"/>
        <v>0</v>
      </c>
    </row>
    <row r="55" spans="1:13" ht="12.75" customHeight="1" x14ac:dyDescent="0.2">
      <c r="A55" s="100" t="s">
        <v>659</v>
      </c>
      <c r="B55" s="100" t="s">
        <v>643</v>
      </c>
      <c r="C55" s="136">
        <v>3.4850000000000001E-4</v>
      </c>
      <c r="D55" s="136">
        <v>3.2415999999999999E-3</v>
      </c>
      <c r="E55" s="77">
        <f t="shared" si="4"/>
        <v>-0.89249136229022707</v>
      </c>
      <c r="F55" s="101">
        <f t="shared" si="5"/>
        <v>3.6032812255535682E-5</v>
      </c>
      <c r="G55" s="142">
        <v>2.3177638502772</v>
      </c>
      <c r="H55" s="142">
        <v>468.93290909090899</v>
      </c>
      <c r="J55" s="157">
        <v>6.3740060000000001E-2</v>
      </c>
      <c r="K55" s="87">
        <v>0.37241473546130299</v>
      </c>
      <c r="L55" s="77">
        <f t="shared" si="6"/>
        <v>-0.82884656827274461</v>
      </c>
      <c r="M55" s="77" t="str">
        <f t="shared" si="7"/>
        <v/>
      </c>
    </row>
    <row r="56" spans="1:13" ht="12.75" customHeight="1" x14ac:dyDescent="0.2">
      <c r="A56" s="100" t="s">
        <v>1812</v>
      </c>
      <c r="B56" s="100" t="s">
        <v>1813</v>
      </c>
      <c r="C56" s="136">
        <v>3.0106000000000002E-4</v>
      </c>
      <c r="D56" s="136">
        <v>1.7966500000000001E-3</v>
      </c>
      <c r="E56" s="77">
        <f t="shared" si="4"/>
        <v>-0.83243258286254973</v>
      </c>
      <c r="F56" s="101">
        <f t="shared" si="5"/>
        <v>3.11278004523718E-5</v>
      </c>
      <c r="G56" s="142">
        <v>4.3754243000000005E-2</v>
      </c>
      <c r="H56" s="142">
        <v>59.986954545454502</v>
      </c>
      <c r="J56" s="157">
        <v>0</v>
      </c>
      <c r="K56" s="87">
        <v>0</v>
      </c>
      <c r="L56" s="77" t="str">
        <f t="shared" si="6"/>
        <v/>
      </c>
      <c r="M56" s="77">
        <f t="shared" si="7"/>
        <v>0</v>
      </c>
    </row>
    <row r="57" spans="1:13" ht="12.75" customHeight="1" x14ac:dyDescent="0.2">
      <c r="A57" s="100" t="s">
        <v>1705</v>
      </c>
      <c r="B57" s="100" t="s">
        <v>1704</v>
      </c>
      <c r="C57" s="136">
        <v>2.1000000000000001E-4</v>
      </c>
      <c r="D57" s="136">
        <v>3.2539999999999999E-3</v>
      </c>
      <c r="E57" s="77">
        <f t="shared" si="4"/>
        <v>-0.93546404425322682</v>
      </c>
      <c r="F57" s="101">
        <f t="shared" si="5"/>
        <v>2.1712741961728817E-5</v>
      </c>
      <c r="G57" s="142">
        <v>0.197870674</v>
      </c>
      <c r="H57" s="142">
        <v>2078.3734444444399</v>
      </c>
      <c r="J57" s="157">
        <v>2.1000000000000001E-4</v>
      </c>
      <c r="K57" s="87">
        <v>0</v>
      </c>
      <c r="L57" s="77" t="str">
        <f t="shared" si="6"/>
        <v/>
      </c>
      <c r="M57" s="77">
        <f t="shared" si="7"/>
        <v>1</v>
      </c>
    </row>
    <row r="58" spans="1:13" ht="12.75" customHeight="1" x14ac:dyDescent="0.2">
      <c r="A58" s="100" t="s">
        <v>1986</v>
      </c>
      <c r="B58" s="100" t="s">
        <v>1987</v>
      </c>
      <c r="C58" s="136">
        <v>0</v>
      </c>
      <c r="D58" s="136">
        <v>3.9634999999999998</v>
      </c>
      <c r="E58" s="77">
        <f t="shared" si="4"/>
        <v>-1</v>
      </c>
      <c r="F58" s="101">
        <f t="shared" si="5"/>
        <v>0</v>
      </c>
      <c r="G58" s="142">
        <v>5.05434E-3</v>
      </c>
      <c r="H58" s="142">
        <v>27.701000000000001</v>
      </c>
      <c r="J58" s="157">
        <v>0</v>
      </c>
      <c r="K58" s="87">
        <v>0</v>
      </c>
      <c r="L58" s="77" t="str">
        <f t="shared" si="6"/>
        <v/>
      </c>
      <c r="M58" s="77" t="str">
        <f t="shared" si="7"/>
        <v/>
      </c>
    </row>
    <row r="59" spans="1:13" ht="12.75" customHeight="1" x14ac:dyDescent="0.2">
      <c r="A59" s="100" t="s">
        <v>1984</v>
      </c>
      <c r="B59" s="100" t="s">
        <v>1985</v>
      </c>
      <c r="C59" s="136">
        <v>0</v>
      </c>
      <c r="D59" s="136">
        <v>1.6276949999999999</v>
      </c>
      <c r="E59" s="77">
        <f t="shared" si="4"/>
        <v>-1</v>
      </c>
      <c r="F59" s="101">
        <f t="shared" si="5"/>
        <v>0</v>
      </c>
      <c r="G59" s="142">
        <v>0</v>
      </c>
      <c r="H59" s="142">
        <v>34.529454545454499</v>
      </c>
      <c r="J59" s="157">
        <v>0</v>
      </c>
      <c r="K59" s="87">
        <v>0</v>
      </c>
      <c r="L59" s="77" t="str">
        <f t="shared" si="6"/>
        <v/>
      </c>
      <c r="M59" s="77" t="str">
        <f t="shared" si="7"/>
        <v/>
      </c>
    </row>
    <row r="60" spans="1:13" ht="12.75" customHeight="1" x14ac:dyDescent="0.2">
      <c r="A60" s="100" t="s">
        <v>1683</v>
      </c>
      <c r="B60" s="100" t="s">
        <v>1682</v>
      </c>
      <c r="C60" s="136">
        <v>0</v>
      </c>
      <c r="D60" s="136">
        <v>0.51911499999999999</v>
      </c>
      <c r="E60" s="77">
        <f t="shared" si="4"/>
        <v>-1</v>
      </c>
      <c r="F60" s="101">
        <f t="shared" si="5"/>
        <v>0</v>
      </c>
      <c r="G60" s="142">
        <v>0.124943237</v>
      </c>
      <c r="H60" s="142">
        <v>207.621590909091</v>
      </c>
      <c r="J60" s="157">
        <v>0</v>
      </c>
      <c r="K60" s="87">
        <v>0</v>
      </c>
      <c r="L60" s="77" t="str">
        <f t="shared" si="6"/>
        <v/>
      </c>
      <c r="M60" s="77" t="str">
        <f t="shared" si="7"/>
        <v/>
      </c>
    </row>
    <row r="61" spans="1:13" ht="12.75" customHeight="1" x14ac:dyDescent="0.2">
      <c r="A61" s="100" t="s">
        <v>1566</v>
      </c>
      <c r="B61" s="100" t="s">
        <v>1567</v>
      </c>
      <c r="C61" s="136">
        <v>0</v>
      </c>
      <c r="D61" s="136">
        <v>0.19159999999999999</v>
      </c>
      <c r="E61" s="77">
        <f t="shared" si="4"/>
        <v>-1</v>
      </c>
      <c r="F61" s="101">
        <f t="shared" si="5"/>
        <v>0</v>
      </c>
      <c r="G61" s="142">
        <v>0.15990201900000001</v>
      </c>
      <c r="H61" s="142">
        <v>84.998409090909107</v>
      </c>
      <c r="J61" s="157">
        <v>0</v>
      </c>
      <c r="K61" s="87">
        <v>0.38319999999999999</v>
      </c>
      <c r="L61" s="77">
        <f t="shared" si="6"/>
        <v>-1</v>
      </c>
      <c r="M61" s="77" t="str">
        <f t="shared" si="7"/>
        <v/>
      </c>
    </row>
    <row r="62" spans="1:13" ht="12.75" customHeight="1" x14ac:dyDescent="0.2">
      <c r="A62" s="100" t="s">
        <v>1968</v>
      </c>
      <c r="B62" s="100" t="s">
        <v>1969</v>
      </c>
      <c r="C62" s="136">
        <v>0</v>
      </c>
      <c r="D62" s="136">
        <v>1.6009490000000001E-2</v>
      </c>
      <c r="E62" s="77">
        <f t="shared" si="4"/>
        <v>-1</v>
      </c>
      <c r="F62" s="101">
        <f t="shared" si="5"/>
        <v>0</v>
      </c>
      <c r="G62" s="142">
        <v>0</v>
      </c>
      <c r="H62" s="142">
        <v>15.9274545454545</v>
      </c>
      <c r="J62" s="157">
        <v>0</v>
      </c>
      <c r="K62" s="87">
        <v>0</v>
      </c>
      <c r="L62" s="77" t="str">
        <f t="shared" si="6"/>
        <v/>
      </c>
      <c r="M62" s="77" t="str">
        <f t="shared" si="7"/>
        <v/>
      </c>
    </row>
    <row r="63" spans="1:13" ht="12.75" customHeight="1" x14ac:dyDescent="0.2">
      <c r="A63" s="100" t="s">
        <v>1796</v>
      </c>
      <c r="B63" s="100" t="s">
        <v>1797</v>
      </c>
      <c r="C63" s="136">
        <v>0</v>
      </c>
      <c r="D63" s="136">
        <v>1.1234249999999999E-2</v>
      </c>
      <c r="E63" s="77">
        <f t="shared" si="4"/>
        <v>-1</v>
      </c>
      <c r="F63" s="101">
        <f t="shared" si="5"/>
        <v>0</v>
      </c>
      <c r="G63" s="142">
        <v>5.5413483999999999E-2</v>
      </c>
      <c r="H63" s="142">
        <v>84.572363636363605</v>
      </c>
      <c r="J63" s="157">
        <v>0</v>
      </c>
      <c r="K63" s="87">
        <v>0</v>
      </c>
      <c r="L63" s="77" t="str">
        <f t="shared" si="6"/>
        <v/>
      </c>
      <c r="M63" s="77" t="str">
        <f t="shared" si="7"/>
        <v/>
      </c>
    </row>
    <row r="64" spans="1:13" ht="12.75" customHeight="1" x14ac:dyDescent="0.2">
      <c r="A64" s="100" t="s">
        <v>1783</v>
      </c>
      <c r="B64" s="100" t="s">
        <v>1784</v>
      </c>
      <c r="C64" s="136">
        <v>0</v>
      </c>
      <c r="D64" s="136">
        <v>1.1061420000000001E-2</v>
      </c>
      <c r="E64" s="77">
        <f t="shared" si="4"/>
        <v>-1</v>
      </c>
      <c r="F64" s="101">
        <f t="shared" si="5"/>
        <v>0</v>
      </c>
      <c r="G64" s="142">
        <v>0</v>
      </c>
      <c r="H64" s="142">
        <v>18.96</v>
      </c>
      <c r="J64" s="157">
        <v>0</v>
      </c>
      <c r="K64" s="87">
        <v>0</v>
      </c>
      <c r="L64" s="77" t="str">
        <f t="shared" si="6"/>
        <v/>
      </c>
      <c r="M64" s="77" t="str">
        <f t="shared" si="7"/>
        <v/>
      </c>
    </row>
    <row r="65" spans="1:13" ht="12.75" customHeight="1" x14ac:dyDescent="0.2">
      <c r="A65" s="100" t="s">
        <v>1554</v>
      </c>
      <c r="B65" s="100" t="s">
        <v>1555</v>
      </c>
      <c r="C65" s="136">
        <v>0</v>
      </c>
      <c r="D65" s="136">
        <v>1.0574E-2</v>
      </c>
      <c r="E65" s="77">
        <f t="shared" si="4"/>
        <v>-1</v>
      </c>
      <c r="F65" s="101">
        <f t="shared" si="5"/>
        <v>0</v>
      </c>
      <c r="G65" s="142">
        <v>2.3738888999999999E-2</v>
      </c>
      <c r="H65" s="142">
        <v>36.323818181818197</v>
      </c>
      <c r="J65" s="157">
        <v>0</v>
      </c>
      <c r="K65" s="87">
        <v>0</v>
      </c>
      <c r="L65" s="77" t="str">
        <f t="shared" si="6"/>
        <v/>
      </c>
      <c r="M65" s="77" t="str">
        <f t="shared" si="7"/>
        <v/>
      </c>
    </row>
    <row r="66" spans="1:13" ht="12.75" customHeight="1" x14ac:dyDescent="0.2">
      <c r="A66" s="100" t="s">
        <v>1659</v>
      </c>
      <c r="B66" s="100" t="s">
        <v>1658</v>
      </c>
      <c r="C66" s="136">
        <v>0</v>
      </c>
      <c r="D66" s="136">
        <v>1.0027600000000001E-2</v>
      </c>
      <c r="E66" s="77">
        <f t="shared" si="4"/>
        <v>-1</v>
      </c>
      <c r="F66" s="101">
        <f t="shared" si="5"/>
        <v>0</v>
      </c>
      <c r="G66" s="142">
        <v>1.2380426E-2</v>
      </c>
      <c r="H66" s="142">
        <v>12.9350454545455</v>
      </c>
      <c r="J66" s="157">
        <v>0</v>
      </c>
      <c r="K66" s="87">
        <v>0</v>
      </c>
      <c r="L66" s="77" t="str">
        <f t="shared" si="6"/>
        <v/>
      </c>
      <c r="M66" s="77" t="str">
        <f t="shared" si="7"/>
        <v/>
      </c>
    </row>
    <row r="67" spans="1:13" ht="12.75" customHeight="1" x14ac:dyDescent="0.2">
      <c r="A67" s="100" t="s">
        <v>1558</v>
      </c>
      <c r="B67" s="100" t="s">
        <v>1559</v>
      </c>
      <c r="C67" s="136">
        <v>0</v>
      </c>
      <c r="D67" s="136">
        <v>9.6897000000000007E-3</v>
      </c>
      <c r="E67" s="77">
        <f t="shared" si="4"/>
        <v>-1</v>
      </c>
      <c r="F67" s="101">
        <f t="shared" si="5"/>
        <v>0</v>
      </c>
      <c r="G67" s="142">
        <v>9.3573532000000001E-2</v>
      </c>
      <c r="H67" s="142">
        <v>75.003909090909104</v>
      </c>
      <c r="J67" s="157">
        <v>0</v>
      </c>
      <c r="K67" s="87">
        <v>0</v>
      </c>
      <c r="L67" s="77" t="str">
        <f t="shared" si="6"/>
        <v/>
      </c>
      <c r="M67" s="77" t="str">
        <f t="shared" si="7"/>
        <v/>
      </c>
    </row>
    <row r="68" spans="1:13" ht="12.75" customHeight="1" x14ac:dyDescent="0.2">
      <c r="A68" s="100" t="s">
        <v>1830</v>
      </c>
      <c r="B68" s="100" t="s">
        <v>1831</v>
      </c>
      <c r="C68" s="136">
        <v>0</v>
      </c>
      <c r="D68" s="136">
        <v>9.1260000000000004E-3</v>
      </c>
      <c r="E68" s="77">
        <f t="shared" si="4"/>
        <v>-1</v>
      </c>
      <c r="F68" s="101">
        <f t="shared" si="5"/>
        <v>0</v>
      </c>
      <c r="G68" s="142">
        <v>3.2122147000000004E-2</v>
      </c>
      <c r="H68" s="142">
        <v>30.05</v>
      </c>
      <c r="J68" s="157">
        <v>0</v>
      </c>
      <c r="K68" s="87">
        <v>0</v>
      </c>
      <c r="L68" s="77" t="str">
        <f t="shared" si="6"/>
        <v/>
      </c>
      <c r="M68" s="77" t="str">
        <f t="shared" si="7"/>
        <v/>
      </c>
    </row>
    <row r="69" spans="1:13" ht="12.75" customHeight="1" x14ac:dyDescent="0.2">
      <c r="A69" s="100" t="s">
        <v>1779</v>
      </c>
      <c r="B69" s="100" t="s">
        <v>1780</v>
      </c>
      <c r="C69" s="136">
        <v>0</v>
      </c>
      <c r="D69" s="136">
        <v>6.0552799999999997E-3</v>
      </c>
      <c r="E69" s="77">
        <f t="shared" si="4"/>
        <v>-1</v>
      </c>
      <c r="F69" s="101">
        <f t="shared" si="5"/>
        <v>0</v>
      </c>
      <c r="G69" s="142">
        <v>1.4738808000000001E-2</v>
      </c>
      <c r="H69" s="142">
        <v>72.764409090909098</v>
      </c>
      <c r="J69" s="157">
        <v>0</v>
      </c>
      <c r="K69" s="87">
        <v>0</v>
      </c>
      <c r="L69" s="77" t="str">
        <f t="shared" si="6"/>
        <v/>
      </c>
      <c r="M69" s="77" t="str">
        <f t="shared" si="7"/>
        <v/>
      </c>
    </row>
    <row r="70" spans="1:13" ht="12.75" customHeight="1" x14ac:dyDescent="0.2">
      <c r="A70" s="100" t="s">
        <v>1785</v>
      </c>
      <c r="B70" s="100" t="s">
        <v>1786</v>
      </c>
      <c r="C70" s="136">
        <v>0</v>
      </c>
      <c r="D70" s="136">
        <v>5.6198000000000003E-3</v>
      </c>
      <c r="E70" s="77">
        <f t="shared" si="4"/>
        <v>-1</v>
      </c>
      <c r="F70" s="101">
        <f t="shared" si="5"/>
        <v>0</v>
      </c>
      <c r="G70" s="142">
        <v>3.6639870000000001E-3</v>
      </c>
      <c r="H70" s="142">
        <v>22.145499999999998</v>
      </c>
      <c r="J70" s="157">
        <v>0</v>
      </c>
      <c r="K70" s="87">
        <v>0</v>
      </c>
      <c r="L70" s="77" t="str">
        <f t="shared" si="6"/>
        <v/>
      </c>
      <c r="M70" s="77" t="str">
        <f t="shared" si="7"/>
        <v/>
      </c>
    </row>
    <row r="71" spans="1:13" ht="12.75" customHeight="1" x14ac:dyDescent="0.2">
      <c r="A71" s="100" t="s">
        <v>1556</v>
      </c>
      <c r="B71" s="100" t="s">
        <v>1557</v>
      </c>
      <c r="C71" s="136">
        <v>0</v>
      </c>
      <c r="D71" s="136">
        <v>4.7010000000000003E-3</v>
      </c>
      <c r="E71" s="77">
        <f t="shared" ref="E71:E102" si="8">IF(ISERROR(C71/D71-1),"",IF((C71/D71-1)&gt;10000%,"",C71/D71-1))</f>
        <v>-1</v>
      </c>
      <c r="F71" s="101">
        <f t="shared" ref="F71:F102" si="9">C71/$C$141</f>
        <v>0</v>
      </c>
      <c r="G71" s="142">
        <v>4.6075200000000004E-3</v>
      </c>
      <c r="H71" s="142">
        <v>65.021000000000001</v>
      </c>
      <c r="J71" s="157">
        <v>0</v>
      </c>
      <c r="K71" s="87">
        <v>0</v>
      </c>
      <c r="L71" s="77" t="str">
        <f t="shared" ref="L71:L102" si="10">IF(ISERROR(J71/K71-1),"",IF((J71/K71-1)&gt;10000%,"",J71/K71-1))</f>
        <v/>
      </c>
      <c r="M71" s="77" t="str">
        <f t="shared" ref="M71:M102" si="11">IF(ISERROR(J71/C71),"",IF(J71/C71&gt;10000%,"",J71/C71))</f>
        <v/>
      </c>
    </row>
    <row r="72" spans="1:13" ht="12.75" customHeight="1" x14ac:dyDescent="0.2">
      <c r="A72" s="100" t="s">
        <v>1802</v>
      </c>
      <c r="B72" s="100" t="s">
        <v>1803</v>
      </c>
      <c r="C72" s="136">
        <v>0</v>
      </c>
      <c r="D72" s="136">
        <v>1.30558E-3</v>
      </c>
      <c r="E72" s="77">
        <f t="shared" si="8"/>
        <v>-1</v>
      </c>
      <c r="F72" s="101">
        <f t="shared" si="9"/>
        <v>0</v>
      </c>
      <c r="G72" s="142">
        <v>1.5815899999999999E-3</v>
      </c>
      <c r="H72" s="142">
        <v>104.99868181818201</v>
      </c>
      <c r="J72" s="157">
        <v>0</v>
      </c>
      <c r="K72" s="87">
        <v>0</v>
      </c>
      <c r="L72" s="77" t="str">
        <f t="shared" si="10"/>
        <v/>
      </c>
      <c r="M72" s="77" t="str">
        <f t="shared" si="11"/>
        <v/>
      </c>
    </row>
    <row r="73" spans="1:13" ht="12.75" customHeight="1" x14ac:dyDescent="0.2">
      <c r="A73" s="100" t="s">
        <v>2051</v>
      </c>
      <c r="B73" s="100" t="s">
        <v>2052</v>
      </c>
      <c r="C73" s="136">
        <v>0</v>
      </c>
      <c r="D73" s="136">
        <v>1.1254000000000001E-3</v>
      </c>
      <c r="E73" s="77">
        <f t="shared" si="8"/>
        <v>-1</v>
      </c>
      <c r="F73" s="101">
        <f t="shared" si="9"/>
        <v>0</v>
      </c>
      <c r="G73" s="142">
        <v>1.1022249999999999E-3</v>
      </c>
      <c r="H73" s="142">
        <v>105.01554545454501</v>
      </c>
      <c r="J73" s="157">
        <v>0</v>
      </c>
      <c r="K73" s="87">
        <v>0</v>
      </c>
      <c r="L73" s="77" t="str">
        <f t="shared" si="10"/>
        <v/>
      </c>
      <c r="M73" s="77" t="str">
        <f t="shared" si="11"/>
        <v/>
      </c>
    </row>
    <row r="74" spans="1:13" ht="12.75" customHeight="1" x14ac:dyDescent="0.2">
      <c r="A74" s="100" t="s">
        <v>928</v>
      </c>
      <c r="B74" s="100" t="s">
        <v>917</v>
      </c>
      <c r="C74" s="136">
        <v>0</v>
      </c>
      <c r="D74" s="136">
        <v>4.9151999999999996E-4</v>
      </c>
      <c r="E74" s="77">
        <f t="shared" si="8"/>
        <v>-1</v>
      </c>
      <c r="F74" s="101">
        <f t="shared" si="9"/>
        <v>0</v>
      </c>
      <c r="G74" s="142">
        <v>0.36788128999999997</v>
      </c>
      <c r="H74" s="142">
        <v>30.4279090909091</v>
      </c>
      <c r="J74" s="157">
        <v>0</v>
      </c>
      <c r="K74" s="87">
        <v>0</v>
      </c>
      <c r="L74" s="77" t="str">
        <f t="shared" si="10"/>
        <v/>
      </c>
      <c r="M74" s="77" t="str">
        <f t="shared" si="11"/>
        <v/>
      </c>
    </row>
    <row r="75" spans="1:13" ht="12.75" customHeight="1" x14ac:dyDescent="0.2">
      <c r="A75" s="100" t="s">
        <v>926</v>
      </c>
      <c r="B75" s="100" t="s">
        <v>915</v>
      </c>
      <c r="C75" s="136">
        <v>0</v>
      </c>
      <c r="D75" s="136">
        <v>1.226E-4</v>
      </c>
      <c r="E75" s="77">
        <f t="shared" si="8"/>
        <v>-1</v>
      </c>
      <c r="F75" s="101">
        <f t="shared" si="9"/>
        <v>0</v>
      </c>
      <c r="G75" s="142">
        <v>0.42292824000000001</v>
      </c>
      <c r="H75" s="142">
        <v>79.178090909090898</v>
      </c>
      <c r="J75" s="157">
        <v>0</v>
      </c>
      <c r="K75" s="87">
        <v>0</v>
      </c>
      <c r="L75" s="77" t="str">
        <f t="shared" si="10"/>
        <v/>
      </c>
      <c r="M75" s="77" t="str">
        <f t="shared" si="11"/>
        <v/>
      </c>
    </row>
    <row r="76" spans="1:13" ht="12.75" customHeight="1" x14ac:dyDescent="0.2">
      <c r="A76" s="100" t="s">
        <v>1689</v>
      </c>
      <c r="B76" s="100" t="s">
        <v>1688</v>
      </c>
      <c r="C76" s="136">
        <v>0</v>
      </c>
      <c r="D76" s="136">
        <v>0</v>
      </c>
      <c r="E76" s="77" t="str">
        <f t="shared" si="8"/>
        <v/>
      </c>
      <c r="F76" s="101">
        <f t="shared" si="9"/>
        <v>0</v>
      </c>
      <c r="G76" s="142">
        <v>0</v>
      </c>
      <c r="H76" s="142">
        <v>11.8150909090909</v>
      </c>
      <c r="J76" s="157">
        <v>0</v>
      </c>
      <c r="K76" s="87">
        <v>0</v>
      </c>
      <c r="L76" s="77" t="str">
        <f t="shared" si="10"/>
        <v/>
      </c>
      <c r="M76" s="77" t="str">
        <f t="shared" si="11"/>
        <v/>
      </c>
    </row>
    <row r="77" spans="1:13" ht="12.75" customHeight="1" x14ac:dyDescent="0.2">
      <c r="A77" s="100" t="s">
        <v>1693</v>
      </c>
      <c r="B77" s="100" t="s">
        <v>1692</v>
      </c>
      <c r="C77" s="136">
        <v>0</v>
      </c>
      <c r="D77" s="136">
        <v>0</v>
      </c>
      <c r="E77" s="77" t="str">
        <f t="shared" si="8"/>
        <v/>
      </c>
      <c r="F77" s="101">
        <f t="shared" si="9"/>
        <v>0</v>
      </c>
      <c r="G77" s="142">
        <v>3.3324533000000003E-2</v>
      </c>
      <c r="H77" s="142">
        <v>17.8950909090909</v>
      </c>
      <c r="J77" s="157">
        <v>0</v>
      </c>
      <c r="K77" s="87">
        <v>0</v>
      </c>
      <c r="L77" s="77" t="str">
        <f t="shared" si="10"/>
        <v/>
      </c>
      <c r="M77" s="77" t="str">
        <f t="shared" si="11"/>
        <v/>
      </c>
    </row>
    <row r="78" spans="1:13" ht="12.75" customHeight="1" x14ac:dyDescent="0.2">
      <c r="A78" s="100" t="s">
        <v>1665</v>
      </c>
      <c r="B78" s="100" t="s">
        <v>1664</v>
      </c>
      <c r="C78" s="136">
        <v>0</v>
      </c>
      <c r="D78" s="136">
        <v>0</v>
      </c>
      <c r="E78" s="77" t="str">
        <f t="shared" si="8"/>
        <v/>
      </c>
      <c r="F78" s="101">
        <f t="shared" si="9"/>
        <v>0</v>
      </c>
      <c r="G78" s="142">
        <v>0</v>
      </c>
      <c r="H78" s="142">
        <v>19.154318181818201</v>
      </c>
      <c r="J78" s="157">
        <v>0</v>
      </c>
      <c r="K78" s="87">
        <v>0</v>
      </c>
      <c r="L78" s="77" t="str">
        <f t="shared" si="10"/>
        <v/>
      </c>
      <c r="M78" s="77" t="str">
        <f t="shared" si="11"/>
        <v/>
      </c>
    </row>
    <row r="79" spans="1:13" ht="12.75" customHeight="1" x14ac:dyDescent="0.2">
      <c r="A79" s="100" t="s">
        <v>1775</v>
      </c>
      <c r="B79" s="100" t="s">
        <v>1776</v>
      </c>
      <c r="C79" s="136">
        <v>0</v>
      </c>
      <c r="D79" s="136">
        <v>0</v>
      </c>
      <c r="E79" s="77" t="str">
        <f t="shared" si="8"/>
        <v/>
      </c>
      <c r="F79" s="101">
        <f t="shared" si="9"/>
        <v>0</v>
      </c>
      <c r="G79" s="142">
        <v>0</v>
      </c>
      <c r="H79" s="142">
        <v>16.380636363636398</v>
      </c>
      <c r="J79" s="157">
        <v>0</v>
      </c>
      <c r="K79" s="87">
        <v>0</v>
      </c>
      <c r="L79" s="77" t="str">
        <f t="shared" si="10"/>
        <v/>
      </c>
      <c r="M79" s="77" t="str">
        <f t="shared" si="11"/>
        <v/>
      </c>
    </row>
    <row r="80" spans="1:13" ht="12.75" customHeight="1" x14ac:dyDescent="0.2">
      <c r="A80" s="100" t="s">
        <v>2047</v>
      </c>
      <c r="B80" s="100" t="s">
        <v>2048</v>
      </c>
      <c r="C80" s="136">
        <v>0</v>
      </c>
      <c r="D80" s="136">
        <v>0</v>
      </c>
      <c r="E80" s="77" t="str">
        <f t="shared" si="8"/>
        <v/>
      </c>
      <c r="F80" s="101">
        <f t="shared" si="9"/>
        <v>0</v>
      </c>
      <c r="G80" s="142">
        <v>3.6240159999999999E-3</v>
      </c>
      <c r="H80" s="142">
        <v>105.013909090909</v>
      </c>
      <c r="J80" s="157">
        <v>0</v>
      </c>
      <c r="K80" s="87">
        <v>0.23374944</v>
      </c>
      <c r="L80" s="77">
        <f t="shared" si="10"/>
        <v>-1</v>
      </c>
      <c r="M80" s="77" t="str">
        <f t="shared" si="11"/>
        <v/>
      </c>
    </row>
    <row r="81" spans="1:13" ht="12.75" customHeight="1" x14ac:dyDescent="0.2">
      <c r="A81" s="100" t="s">
        <v>407</v>
      </c>
      <c r="B81" s="100" t="s">
        <v>645</v>
      </c>
      <c r="C81" s="136">
        <v>0</v>
      </c>
      <c r="D81" s="136">
        <v>0</v>
      </c>
      <c r="E81" s="77" t="str">
        <f t="shared" si="8"/>
        <v/>
      </c>
      <c r="F81" s="101">
        <f t="shared" si="9"/>
        <v>0</v>
      </c>
      <c r="G81" s="142">
        <v>7.2225538</v>
      </c>
      <c r="H81" s="142">
        <v>82.541904761904803</v>
      </c>
      <c r="J81" s="157">
        <v>0</v>
      </c>
      <c r="K81" s="87">
        <v>0</v>
      </c>
      <c r="L81" s="77" t="str">
        <f t="shared" si="10"/>
        <v/>
      </c>
      <c r="M81" s="77" t="str">
        <f t="shared" si="11"/>
        <v/>
      </c>
    </row>
    <row r="82" spans="1:13" ht="12.75" customHeight="1" x14ac:dyDescent="0.2">
      <c r="A82" s="100" t="s">
        <v>1814</v>
      </c>
      <c r="B82" s="100" t="s">
        <v>1815</v>
      </c>
      <c r="C82" s="136">
        <v>0</v>
      </c>
      <c r="D82" s="136">
        <v>0</v>
      </c>
      <c r="E82" s="77" t="str">
        <f t="shared" si="8"/>
        <v/>
      </c>
      <c r="F82" s="101">
        <f t="shared" si="9"/>
        <v>0</v>
      </c>
      <c r="G82" s="142">
        <v>0.109285774</v>
      </c>
      <c r="H82" s="142">
        <v>29.989363636363599</v>
      </c>
      <c r="J82" s="157">
        <v>0</v>
      </c>
      <c r="K82" s="87">
        <v>0</v>
      </c>
      <c r="L82" s="77" t="str">
        <f t="shared" si="10"/>
        <v/>
      </c>
      <c r="M82" s="77" t="str">
        <f t="shared" si="11"/>
        <v/>
      </c>
    </row>
    <row r="83" spans="1:13" ht="12.75" customHeight="1" x14ac:dyDescent="0.2">
      <c r="A83" s="100" t="s">
        <v>1808</v>
      </c>
      <c r="B83" s="100" t="s">
        <v>1809</v>
      </c>
      <c r="C83" s="136">
        <v>0</v>
      </c>
      <c r="D83" s="136">
        <v>0</v>
      </c>
      <c r="E83" s="77" t="str">
        <f t="shared" si="8"/>
        <v/>
      </c>
      <c r="F83" s="101">
        <f t="shared" si="9"/>
        <v>0</v>
      </c>
      <c r="G83" s="142">
        <v>2.3108265999999999E-2</v>
      </c>
      <c r="H83" s="142">
        <v>30.002545454545501</v>
      </c>
      <c r="J83" s="157">
        <v>0</v>
      </c>
      <c r="K83" s="87">
        <v>0</v>
      </c>
      <c r="L83" s="77" t="str">
        <f t="shared" si="10"/>
        <v/>
      </c>
      <c r="M83" s="77" t="str">
        <f t="shared" si="11"/>
        <v/>
      </c>
    </row>
    <row r="84" spans="1:13" ht="12.75" customHeight="1" x14ac:dyDescent="0.2">
      <c r="A84" s="100" t="s">
        <v>1810</v>
      </c>
      <c r="B84" s="100" t="s">
        <v>1811</v>
      </c>
      <c r="C84" s="136">
        <v>0</v>
      </c>
      <c r="D84" s="136">
        <v>0</v>
      </c>
      <c r="E84" s="77" t="str">
        <f t="shared" si="8"/>
        <v/>
      </c>
      <c r="F84" s="101">
        <f t="shared" si="9"/>
        <v>0</v>
      </c>
      <c r="G84" s="142">
        <v>1.6818600000000002E-4</v>
      </c>
      <c r="H84" s="142">
        <v>50.017499999999998</v>
      </c>
      <c r="J84" s="157">
        <v>0</v>
      </c>
      <c r="K84" s="87">
        <v>0</v>
      </c>
      <c r="L84" s="77" t="str">
        <f t="shared" si="10"/>
        <v/>
      </c>
      <c r="M84" s="77" t="str">
        <f t="shared" si="11"/>
        <v/>
      </c>
    </row>
    <row r="85" spans="1:13" ht="12.75" customHeight="1" x14ac:dyDescent="0.2">
      <c r="A85" s="100" t="s">
        <v>658</v>
      </c>
      <c r="B85" s="100" t="s">
        <v>642</v>
      </c>
      <c r="C85" s="136">
        <v>0</v>
      </c>
      <c r="D85" s="136">
        <v>0</v>
      </c>
      <c r="E85" s="77" t="str">
        <f t="shared" si="8"/>
        <v/>
      </c>
      <c r="F85" s="101">
        <f t="shared" si="9"/>
        <v>0</v>
      </c>
      <c r="G85" s="142">
        <v>0.20195292000000001</v>
      </c>
      <c r="H85" s="142">
        <v>46.360954545454497</v>
      </c>
      <c r="J85" s="157">
        <v>0</v>
      </c>
      <c r="K85" s="87">
        <v>0</v>
      </c>
      <c r="L85" s="77" t="str">
        <f t="shared" si="10"/>
        <v/>
      </c>
      <c r="M85" s="77" t="str">
        <f t="shared" si="11"/>
        <v/>
      </c>
    </row>
    <row r="86" spans="1:13" ht="12.75" customHeight="1" x14ac:dyDescent="0.2">
      <c r="A86" s="100" t="s">
        <v>1679</v>
      </c>
      <c r="B86" s="100" t="s">
        <v>1678</v>
      </c>
      <c r="C86" s="136">
        <v>0</v>
      </c>
      <c r="D86" s="136">
        <v>0</v>
      </c>
      <c r="E86" s="77" t="str">
        <f t="shared" si="8"/>
        <v/>
      </c>
      <c r="F86" s="101">
        <f t="shared" si="9"/>
        <v>0</v>
      </c>
      <c r="G86" s="142">
        <v>5.1845750000000003E-2</v>
      </c>
      <c r="H86" s="142">
        <v>314.25068181818199</v>
      </c>
      <c r="J86" s="157">
        <v>0</v>
      </c>
      <c r="K86" s="87">
        <v>0</v>
      </c>
      <c r="L86" s="77" t="str">
        <f t="shared" si="10"/>
        <v/>
      </c>
      <c r="M86" s="77" t="str">
        <f t="shared" si="11"/>
        <v/>
      </c>
    </row>
    <row r="87" spans="1:13" ht="12.75" customHeight="1" x14ac:dyDescent="0.2">
      <c r="A87" s="100" t="s">
        <v>1751</v>
      </c>
      <c r="B87" s="100" t="s">
        <v>1752</v>
      </c>
      <c r="C87" s="136">
        <v>0</v>
      </c>
      <c r="D87" s="136">
        <v>0</v>
      </c>
      <c r="E87" s="77" t="str">
        <f t="shared" si="8"/>
        <v/>
      </c>
      <c r="F87" s="101">
        <f t="shared" si="9"/>
        <v>0</v>
      </c>
      <c r="G87" s="142">
        <v>6.2381149999999998E-3</v>
      </c>
      <c r="H87" s="142">
        <v>84.990409090909097</v>
      </c>
      <c r="J87" s="157">
        <v>0</v>
      </c>
      <c r="K87" s="87">
        <v>0</v>
      </c>
      <c r="L87" s="77" t="str">
        <f t="shared" si="10"/>
        <v/>
      </c>
      <c r="M87" s="77" t="str">
        <f t="shared" si="11"/>
        <v/>
      </c>
    </row>
    <row r="88" spans="1:13" ht="12.75" customHeight="1" x14ac:dyDescent="0.2">
      <c r="A88" s="100" t="s">
        <v>1667</v>
      </c>
      <c r="B88" s="100" t="s">
        <v>1666</v>
      </c>
      <c r="C88" s="136">
        <v>0</v>
      </c>
      <c r="D88" s="136">
        <v>0</v>
      </c>
      <c r="E88" s="77" t="str">
        <f t="shared" si="8"/>
        <v/>
      </c>
      <c r="F88" s="101">
        <f t="shared" si="9"/>
        <v>0</v>
      </c>
      <c r="G88" s="142">
        <v>2.7153159999999997E-3</v>
      </c>
      <c r="H88" s="142">
        <v>29.520545454545498</v>
      </c>
      <c r="J88" s="157">
        <v>0</v>
      </c>
      <c r="K88" s="87">
        <v>0</v>
      </c>
      <c r="L88" s="77" t="str">
        <f t="shared" si="10"/>
        <v/>
      </c>
      <c r="M88" s="77" t="str">
        <f t="shared" si="11"/>
        <v/>
      </c>
    </row>
    <row r="89" spans="1:13" ht="12.75" customHeight="1" x14ac:dyDescent="0.2">
      <c r="A89" s="100" t="s">
        <v>1976</v>
      </c>
      <c r="B89" s="100" t="s">
        <v>1977</v>
      </c>
      <c r="C89" s="136">
        <v>0</v>
      </c>
      <c r="D89" s="136">
        <v>0</v>
      </c>
      <c r="E89" s="77" t="str">
        <f t="shared" si="8"/>
        <v/>
      </c>
      <c r="F89" s="101">
        <f t="shared" si="9"/>
        <v>0</v>
      </c>
      <c r="G89" s="142">
        <v>0</v>
      </c>
      <c r="H89" s="142">
        <v>113.300772727273</v>
      </c>
      <c r="J89" s="157">
        <v>0</v>
      </c>
      <c r="K89" s="87">
        <v>0</v>
      </c>
      <c r="L89" s="77" t="str">
        <f t="shared" si="10"/>
        <v/>
      </c>
      <c r="M89" s="77" t="str">
        <f t="shared" si="11"/>
        <v/>
      </c>
    </row>
    <row r="90" spans="1:13" ht="12.75" customHeight="1" x14ac:dyDescent="0.2">
      <c r="A90" s="100" t="s">
        <v>2043</v>
      </c>
      <c r="B90" s="100" t="s">
        <v>2044</v>
      </c>
      <c r="C90" s="136">
        <v>0</v>
      </c>
      <c r="D90" s="136">
        <v>0</v>
      </c>
      <c r="E90" s="77" t="str">
        <f t="shared" si="8"/>
        <v/>
      </c>
      <c r="F90" s="101">
        <f t="shared" si="9"/>
        <v>0</v>
      </c>
      <c r="G90" s="142">
        <v>1.6110689999999999E-3</v>
      </c>
      <c r="H90" s="142">
        <v>146.00013636363599</v>
      </c>
      <c r="J90" s="157">
        <v>0</v>
      </c>
      <c r="K90" s="87">
        <v>0</v>
      </c>
      <c r="L90" s="77" t="str">
        <f t="shared" si="10"/>
        <v/>
      </c>
      <c r="M90" s="77" t="str">
        <f t="shared" si="11"/>
        <v/>
      </c>
    </row>
    <row r="91" spans="1:13" ht="12.75" customHeight="1" x14ac:dyDescent="0.2">
      <c r="A91" s="100" t="s">
        <v>2041</v>
      </c>
      <c r="B91" s="100" t="s">
        <v>2042</v>
      </c>
      <c r="C91" s="136">
        <v>0</v>
      </c>
      <c r="D91" s="136">
        <v>0</v>
      </c>
      <c r="E91" s="77" t="str">
        <f t="shared" si="8"/>
        <v/>
      </c>
      <c r="F91" s="101">
        <f t="shared" si="9"/>
        <v>0</v>
      </c>
      <c r="G91" s="142">
        <v>0</v>
      </c>
      <c r="H91" s="142">
        <v>149.103409090909</v>
      </c>
      <c r="J91" s="157">
        <v>0</v>
      </c>
      <c r="K91" s="87">
        <v>0</v>
      </c>
      <c r="L91" s="77" t="str">
        <f t="shared" si="10"/>
        <v/>
      </c>
      <c r="M91" s="77" t="str">
        <f t="shared" si="11"/>
        <v/>
      </c>
    </row>
    <row r="92" spans="1:13" ht="12.75" customHeight="1" x14ac:dyDescent="0.2">
      <c r="A92" s="100" t="s">
        <v>1974</v>
      </c>
      <c r="B92" s="100" t="s">
        <v>1975</v>
      </c>
      <c r="C92" s="136">
        <v>0</v>
      </c>
      <c r="D92" s="136">
        <v>0</v>
      </c>
      <c r="E92" s="77" t="str">
        <f t="shared" si="8"/>
        <v/>
      </c>
      <c r="F92" s="101">
        <f t="shared" si="9"/>
        <v>0</v>
      </c>
      <c r="G92" s="142">
        <v>4.0514490000000004E-3</v>
      </c>
      <c r="H92" s="142">
        <v>84.610863636363604</v>
      </c>
      <c r="J92" s="157">
        <v>0</v>
      </c>
      <c r="K92" s="87">
        <v>0</v>
      </c>
      <c r="L92" s="77" t="str">
        <f t="shared" si="10"/>
        <v/>
      </c>
      <c r="M92" s="77" t="str">
        <f t="shared" si="11"/>
        <v/>
      </c>
    </row>
    <row r="93" spans="1:13" ht="12.75" customHeight="1" x14ac:dyDescent="0.2">
      <c r="A93" s="100" t="s">
        <v>1792</v>
      </c>
      <c r="B93" s="100" t="s">
        <v>1793</v>
      </c>
      <c r="C93" s="136">
        <v>0</v>
      </c>
      <c r="D93" s="136">
        <v>0</v>
      </c>
      <c r="E93" s="77" t="str">
        <f t="shared" si="8"/>
        <v/>
      </c>
      <c r="F93" s="101">
        <f t="shared" si="9"/>
        <v>0</v>
      </c>
      <c r="G93" s="142">
        <v>8.7154079999999991E-3</v>
      </c>
      <c r="H93" s="142">
        <v>85.003500000000003</v>
      </c>
      <c r="J93" s="157">
        <v>0</v>
      </c>
      <c r="K93" s="87">
        <v>0</v>
      </c>
      <c r="L93" s="77" t="str">
        <f t="shared" si="10"/>
        <v/>
      </c>
      <c r="M93" s="77" t="str">
        <f t="shared" si="11"/>
        <v/>
      </c>
    </row>
    <row r="94" spans="1:13" ht="12.75" customHeight="1" x14ac:dyDescent="0.2">
      <c r="A94" s="100" t="s">
        <v>1550</v>
      </c>
      <c r="B94" s="100" t="s">
        <v>1551</v>
      </c>
      <c r="C94" s="136">
        <v>0</v>
      </c>
      <c r="D94" s="136">
        <v>0</v>
      </c>
      <c r="E94" s="77" t="str">
        <f t="shared" si="8"/>
        <v/>
      </c>
      <c r="F94" s="101">
        <f t="shared" si="9"/>
        <v>0</v>
      </c>
      <c r="G94" s="142">
        <v>5.8062129999999997E-2</v>
      </c>
      <c r="H94" s="142">
        <v>13.7264545454545</v>
      </c>
      <c r="J94" s="157">
        <v>0</v>
      </c>
      <c r="K94" s="87">
        <v>0</v>
      </c>
      <c r="L94" s="77" t="str">
        <f t="shared" si="10"/>
        <v/>
      </c>
      <c r="M94" s="77" t="str">
        <f t="shared" si="11"/>
        <v/>
      </c>
    </row>
    <row r="95" spans="1:13" ht="12.75" customHeight="1" x14ac:dyDescent="0.2">
      <c r="A95" s="100" t="s">
        <v>1661</v>
      </c>
      <c r="B95" s="100" t="s">
        <v>1660</v>
      </c>
      <c r="C95" s="136">
        <v>0</v>
      </c>
      <c r="D95" s="136">
        <v>0</v>
      </c>
      <c r="E95" s="77" t="str">
        <f t="shared" si="8"/>
        <v/>
      </c>
      <c r="F95" s="101">
        <f t="shared" si="9"/>
        <v>0</v>
      </c>
      <c r="G95" s="142">
        <v>0</v>
      </c>
      <c r="H95" s="142">
        <v>7.8736363636363604</v>
      </c>
      <c r="J95" s="157">
        <v>0</v>
      </c>
      <c r="K95" s="87">
        <v>0</v>
      </c>
      <c r="L95" s="77" t="str">
        <f t="shared" si="10"/>
        <v/>
      </c>
      <c r="M95" s="77" t="str">
        <f t="shared" si="11"/>
        <v/>
      </c>
    </row>
    <row r="96" spans="1:13" ht="12.75" customHeight="1" x14ac:dyDescent="0.2">
      <c r="A96" s="100" t="s">
        <v>1789</v>
      </c>
      <c r="B96" s="100" t="s">
        <v>1790</v>
      </c>
      <c r="C96" s="136">
        <v>0</v>
      </c>
      <c r="D96" s="136">
        <v>0</v>
      </c>
      <c r="E96" s="77" t="str">
        <f t="shared" si="8"/>
        <v/>
      </c>
      <c r="F96" s="101">
        <f t="shared" si="9"/>
        <v>0</v>
      </c>
      <c r="G96" s="142">
        <v>3.7000680000000004E-3</v>
      </c>
      <c r="H96" s="142">
        <v>100.848454545455</v>
      </c>
      <c r="J96" s="157">
        <v>0</v>
      </c>
      <c r="K96" s="87">
        <v>0</v>
      </c>
      <c r="L96" s="77" t="str">
        <f t="shared" si="10"/>
        <v/>
      </c>
      <c r="M96" s="77" t="str">
        <f t="shared" si="11"/>
        <v/>
      </c>
    </row>
    <row r="97" spans="1:13" ht="12.75" customHeight="1" x14ac:dyDescent="0.2">
      <c r="A97" s="100" t="s">
        <v>1990</v>
      </c>
      <c r="B97" s="100" t="s">
        <v>1991</v>
      </c>
      <c r="C97" s="136">
        <v>0</v>
      </c>
      <c r="D97" s="136">
        <v>0</v>
      </c>
      <c r="E97" s="77" t="str">
        <f t="shared" si="8"/>
        <v/>
      </c>
      <c r="F97" s="101">
        <f t="shared" si="9"/>
        <v>0</v>
      </c>
      <c r="G97" s="142">
        <v>2.4336170000000003E-3</v>
      </c>
      <c r="H97" s="142">
        <v>129.49359090909101</v>
      </c>
      <c r="J97" s="157">
        <v>0</v>
      </c>
      <c r="K97" s="87">
        <v>0</v>
      </c>
      <c r="L97" s="77" t="str">
        <f t="shared" si="10"/>
        <v/>
      </c>
      <c r="M97" s="77" t="str">
        <f t="shared" si="11"/>
        <v/>
      </c>
    </row>
    <row r="98" spans="1:13" ht="12.75" customHeight="1" x14ac:dyDescent="0.2">
      <c r="A98" s="100" t="s">
        <v>2057</v>
      </c>
      <c r="B98" s="100" t="s">
        <v>2058</v>
      </c>
      <c r="C98" s="136">
        <v>0</v>
      </c>
      <c r="D98" s="136">
        <v>0</v>
      </c>
      <c r="E98" s="77" t="str">
        <f t="shared" si="8"/>
        <v/>
      </c>
      <c r="F98" s="101">
        <f t="shared" si="9"/>
        <v>0</v>
      </c>
      <c r="G98" s="142">
        <v>0</v>
      </c>
      <c r="H98" s="142">
        <v>95.001681818181794</v>
      </c>
      <c r="J98" s="157">
        <v>0</v>
      </c>
      <c r="K98" s="87">
        <v>0</v>
      </c>
      <c r="L98" s="77" t="str">
        <f t="shared" si="10"/>
        <v/>
      </c>
      <c r="M98" s="77" t="str">
        <f t="shared" si="11"/>
        <v/>
      </c>
    </row>
    <row r="99" spans="1:13" ht="12.75" customHeight="1" x14ac:dyDescent="0.2">
      <c r="A99" s="100" t="s">
        <v>2053</v>
      </c>
      <c r="B99" s="100" t="s">
        <v>2054</v>
      </c>
      <c r="C99" s="136">
        <v>0</v>
      </c>
      <c r="D99" s="136">
        <v>0</v>
      </c>
      <c r="E99" s="77" t="str">
        <f t="shared" si="8"/>
        <v/>
      </c>
      <c r="F99" s="101">
        <f t="shared" si="9"/>
        <v>0</v>
      </c>
      <c r="G99" s="142">
        <v>9.2919940000000013E-3</v>
      </c>
      <c r="H99" s="142">
        <v>144.99563636363601</v>
      </c>
      <c r="J99" s="157">
        <v>0</v>
      </c>
      <c r="K99" s="87">
        <v>0</v>
      </c>
      <c r="L99" s="77" t="str">
        <f t="shared" si="10"/>
        <v/>
      </c>
      <c r="M99" s="77" t="str">
        <f t="shared" si="11"/>
        <v/>
      </c>
    </row>
    <row r="100" spans="1:13" ht="12.75" customHeight="1" x14ac:dyDescent="0.2">
      <c r="A100" s="100" t="s">
        <v>2045</v>
      </c>
      <c r="B100" s="100" t="s">
        <v>2046</v>
      </c>
      <c r="C100" s="136">
        <v>0</v>
      </c>
      <c r="D100" s="136">
        <v>0</v>
      </c>
      <c r="E100" s="77" t="str">
        <f t="shared" si="8"/>
        <v/>
      </c>
      <c r="F100" s="101">
        <f t="shared" si="9"/>
        <v>0</v>
      </c>
      <c r="G100" s="142">
        <v>0</v>
      </c>
      <c r="H100" s="142">
        <v>95.051454545454504</v>
      </c>
      <c r="J100" s="157">
        <v>0</v>
      </c>
      <c r="K100" s="87">
        <v>0</v>
      </c>
      <c r="L100" s="77" t="str">
        <f t="shared" si="10"/>
        <v/>
      </c>
      <c r="M100" s="77" t="str">
        <f t="shared" si="11"/>
        <v/>
      </c>
    </row>
    <row r="101" spans="1:13" ht="12.75" customHeight="1" x14ac:dyDescent="0.2">
      <c r="A101" s="100" t="s">
        <v>1562</v>
      </c>
      <c r="B101" s="100" t="s">
        <v>1563</v>
      </c>
      <c r="C101" s="136">
        <v>0</v>
      </c>
      <c r="D101" s="136">
        <v>0</v>
      </c>
      <c r="E101" s="77" t="str">
        <f t="shared" si="8"/>
        <v/>
      </c>
      <c r="F101" s="101">
        <f t="shared" si="9"/>
        <v>0</v>
      </c>
      <c r="G101" s="142">
        <v>3.1965365000000003E-2</v>
      </c>
      <c r="H101" s="142">
        <v>74.920545454545405</v>
      </c>
      <c r="J101" s="157">
        <v>0</v>
      </c>
      <c r="K101" s="87">
        <v>0</v>
      </c>
      <c r="L101" s="77" t="str">
        <f t="shared" si="10"/>
        <v/>
      </c>
      <c r="M101" s="77" t="str">
        <f t="shared" si="11"/>
        <v/>
      </c>
    </row>
    <row r="102" spans="1:13" ht="12.75" customHeight="1" x14ac:dyDescent="0.2">
      <c r="A102" s="100" t="s">
        <v>408</v>
      </c>
      <c r="B102" s="100" t="s">
        <v>639</v>
      </c>
      <c r="C102" s="136">
        <v>0</v>
      </c>
      <c r="D102" s="136">
        <v>0</v>
      </c>
      <c r="E102" s="77" t="str">
        <f t="shared" si="8"/>
        <v/>
      </c>
      <c r="F102" s="101">
        <f t="shared" si="9"/>
        <v>0</v>
      </c>
      <c r="G102" s="142">
        <v>6.2115047499999996</v>
      </c>
      <c r="H102" s="142">
        <v>119.57309090909099</v>
      </c>
      <c r="J102" s="157">
        <v>0</v>
      </c>
      <c r="K102" s="87">
        <v>0</v>
      </c>
      <c r="L102" s="77" t="str">
        <f t="shared" si="10"/>
        <v/>
      </c>
      <c r="M102" s="77" t="str">
        <f t="shared" si="11"/>
        <v/>
      </c>
    </row>
    <row r="103" spans="1:13" ht="12.75" customHeight="1" x14ac:dyDescent="0.2">
      <c r="A103" s="100" t="s">
        <v>1703</v>
      </c>
      <c r="B103" s="100" t="s">
        <v>1702</v>
      </c>
      <c r="C103" s="136">
        <v>0</v>
      </c>
      <c r="D103" s="136">
        <v>0</v>
      </c>
      <c r="E103" s="77" t="str">
        <f t="shared" ref="E103:E134" si="12">IF(ISERROR(C103/D103-1),"",IF((C103/D103-1)&gt;10000%,"",C103/D103-1))</f>
        <v/>
      </c>
      <c r="F103" s="101">
        <f t="shared" ref="F103:F134" si="13">C103/$C$141</f>
        <v>0</v>
      </c>
      <c r="G103" s="142">
        <v>3.788455E-3</v>
      </c>
      <c r="H103" s="142">
        <v>30.671500000000002</v>
      </c>
      <c r="J103" s="157">
        <v>0</v>
      </c>
      <c r="K103" s="87">
        <v>0</v>
      </c>
      <c r="L103" s="77" t="str">
        <f t="shared" ref="L103:L134" si="14">IF(ISERROR(J103/K103-1),"",IF((J103/K103-1)&gt;10000%,"",J103/K103-1))</f>
        <v/>
      </c>
      <c r="M103" s="77" t="str">
        <f t="shared" ref="M103:M134" si="15">IF(ISERROR(J103/C103),"",IF(J103/C103&gt;10000%,"",J103/C103))</f>
        <v/>
      </c>
    </row>
    <row r="104" spans="1:13" ht="12.75" customHeight="1" x14ac:dyDescent="0.2">
      <c r="A104" s="100" t="s">
        <v>1701</v>
      </c>
      <c r="B104" s="100" t="s">
        <v>1700</v>
      </c>
      <c r="C104" s="136">
        <v>0</v>
      </c>
      <c r="D104" s="136">
        <v>0</v>
      </c>
      <c r="E104" s="77" t="str">
        <f t="shared" si="12"/>
        <v/>
      </c>
      <c r="F104" s="101">
        <f t="shared" si="13"/>
        <v>0</v>
      </c>
      <c r="G104" s="142">
        <v>4.7846329999999999E-3</v>
      </c>
      <c r="H104" s="142">
        <v>13.8395909090909</v>
      </c>
      <c r="J104" s="157">
        <v>0</v>
      </c>
      <c r="K104" s="87">
        <v>0</v>
      </c>
      <c r="L104" s="77" t="str">
        <f t="shared" si="14"/>
        <v/>
      </c>
      <c r="M104" s="77" t="str">
        <f t="shared" si="15"/>
        <v/>
      </c>
    </row>
    <row r="105" spans="1:13" ht="12.75" customHeight="1" x14ac:dyDescent="0.2">
      <c r="A105" s="100" t="s">
        <v>1685</v>
      </c>
      <c r="B105" s="100" t="s">
        <v>1684</v>
      </c>
      <c r="C105" s="136">
        <v>0</v>
      </c>
      <c r="D105" s="136">
        <v>0</v>
      </c>
      <c r="E105" s="77" t="str">
        <f t="shared" si="12"/>
        <v/>
      </c>
      <c r="F105" s="101">
        <f t="shared" si="13"/>
        <v>0</v>
      </c>
      <c r="G105" s="142">
        <v>0</v>
      </c>
      <c r="H105" s="142">
        <v>14.267727272727299</v>
      </c>
      <c r="J105" s="157">
        <v>0</v>
      </c>
      <c r="K105" s="87">
        <v>0</v>
      </c>
      <c r="L105" s="77" t="str">
        <f t="shared" si="14"/>
        <v/>
      </c>
      <c r="M105" s="77" t="str">
        <f t="shared" si="15"/>
        <v/>
      </c>
    </row>
    <row r="106" spans="1:13" ht="12.75" customHeight="1" x14ac:dyDescent="0.2">
      <c r="A106" s="100" t="s">
        <v>1988</v>
      </c>
      <c r="B106" s="100" t="s">
        <v>1989</v>
      </c>
      <c r="C106" s="136">
        <v>0</v>
      </c>
      <c r="D106" s="136">
        <v>0</v>
      </c>
      <c r="E106" s="77" t="str">
        <f t="shared" si="12"/>
        <v/>
      </c>
      <c r="F106" s="101">
        <f t="shared" si="13"/>
        <v>0</v>
      </c>
      <c r="G106" s="142">
        <v>0</v>
      </c>
      <c r="H106" s="142">
        <v>68.570909090909097</v>
      </c>
      <c r="J106" s="157">
        <v>0</v>
      </c>
      <c r="K106" s="87">
        <v>0</v>
      </c>
      <c r="L106" s="77" t="str">
        <f t="shared" si="14"/>
        <v/>
      </c>
      <c r="M106" s="77" t="str">
        <f t="shared" si="15"/>
        <v/>
      </c>
    </row>
    <row r="107" spans="1:13" ht="12.75" customHeight="1" x14ac:dyDescent="0.2">
      <c r="A107" s="100" t="s">
        <v>1787</v>
      </c>
      <c r="B107" s="100" t="s">
        <v>1788</v>
      </c>
      <c r="C107" s="136">
        <v>0</v>
      </c>
      <c r="D107" s="136">
        <v>0</v>
      </c>
      <c r="E107" s="77" t="str">
        <f t="shared" si="12"/>
        <v/>
      </c>
      <c r="F107" s="101">
        <f t="shared" si="13"/>
        <v>0</v>
      </c>
      <c r="G107" s="142">
        <v>6.8581799999999993E-4</v>
      </c>
      <c r="H107" s="142">
        <v>56.917227272727303</v>
      </c>
      <c r="J107" s="157">
        <v>0</v>
      </c>
      <c r="K107" s="87">
        <v>0</v>
      </c>
      <c r="L107" s="77" t="str">
        <f t="shared" si="14"/>
        <v/>
      </c>
      <c r="M107" s="77" t="str">
        <f t="shared" si="15"/>
        <v/>
      </c>
    </row>
    <row r="108" spans="1:13" ht="12.75" customHeight="1" x14ac:dyDescent="0.2">
      <c r="A108" s="100" t="s">
        <v>1564</v>
      </c>
      <c r="B108" s="100" t="s">
        <v>1565</v>
      </c>
      <c r="C108" s="136">
        <v>0</v>
      </c>
      <c r="D108" s="136">
        <v>0</v>
      </c>
      <c r="E108" s="77" t="str">
        <f t="shared" si="12"/>
        <v/>
      </c>
      <c r="F108" s="101">
        <f t="shared" si="13"/>
        <v>0</v>
      </c>
      <c r="G108" s="142">
        <v>0</v>
      </c>
      <c r="H108" s="142">
        <v>75.026272727272698</v>
      </c>
      <c r="J108" s="157">
        <v>0</v>
      </c>
      <c r="K108" s="87">
        <v>0</v>
      </c>
      <c r="L108" s="77" t="str">
        <f t="shared" si="14"/>
        <v/>
      </c>
      <c r="M108" s="77" t="str">
        <f t="shared" si="15"/>
        <v/>
      </c>
    </row>
    <row r="109" spans="1:13" ht="12.75" customHeight="1" x14ac:dyDescent="0.2">
      <c r="A109" s="100" t="s">
        <v>1568</v>
      </c>
      <c r="B109" s="100" t="s">
        <v>1569</v>
      </c>
      <c r="C109" s="136">
        <v>0</v>
      </c>
      <c r="D109" s="136">
        <v>0</v>
      </c>
      <c r="E109" s="77" t="str">
        <f t="shared" si="12"/>
        <v/>
      </c>
      <c r="F109" s="101">
        <f t="shared" si="13"/>
        <v>0</v>
      </c>
      <c r="G109" s="142">
        <v>0</v>
      </c>
      <c r="H109" s="142">
        <v>75.071636363636401</v>
      </c>
      <c r="J109" s="157">
        <v>0</v>
      </c>
      <c r="K109" s="87">
        <v>0</v>
      </c>
      <c r="L109" s="77" t="str">
        <f t="shared" si="14"/>
        <v/>
      </c>
      <c r="M109" s="77" t="str">
        <f t="shared" si="15"/>
        <v/>
      </c>
    </row>
    <row r="110" spans="1:13" ht="12.75" customHeight="1" x14ac:dyDescent="0.2">
      <c r="A110" s="100" t="s">
        <v>1570</v>
      </c>
      <c r="B110" s="100" t="s">
        <v>1571</v>
      </c>
      <c r="C110" s="136">
        <v>0</v>
      </c>
      <c r="D110" s="136">
        <v>0</v>
      </c>
      <c r="E110" s="77" t="str">
        <f t="shared" si="12"/>
        <v/>
      </c>
      <c r="F110" s="101">
        <f t="shared" si="13"/>
        <v>0</v>
      </c>
      <c r="G110" s="142">
        <v>0</v>
      </c>
      <c r="H110" s="142">
        <v>85.128727272727303</v>
      </c>
      <c r="J110" s="157">
        <v>0</v>
      </c>
      <c r="K110" s="87">
        <v>0</v>
      </c>
      <c r="L110" s="77" t="str">
        <f t="shared" si="14"/>
        <v/>
      </c>
      <c r="M110" s="77" t="str">
        <f t="shared" si="15"/>
        <v/>
      </c>
    </row>
    <row r="111" spans="1:13" ht="12.75" customHeight="1" x14ac:dyDescent="0.2">
      <c r="A111" s="100" t="s">
        <v>1673</v>
      </c>
      <c r="B111" s="100" t="s">
        <v>1672</v>
      </c>
      <c r="C111" s="136">
        <v>0</v>
      </c>
      <c r="D111" s="136">
        <v>0</v>
      </c>
      <c r="E111" s="77" t="str">
        <f t="shared" si="12"/>
        <v/>
      </c>
      <c r="F111" s="101">
        <f t="shared" si="13"/>
        <v>0</v>
      </c>
      <c r="G111" s="142">
        <v>0</v>
      </c>
      <c r="H111" s="142">
        <v>7.6565909090909097</v>
      </c>
      <c r="J111" s="157">
        <v>0</v>
      </c>
      <c r="K111" s="87">
        <v>0</v>
      </c>
      <c r="L111" s="77" t="str">
        <f t="shared" si="14"/>
        <v/>
      </c>
      <c r="M111" s="77" t="str">
        <f t="shared" si="15"/>
        <v/>
      </c>
    </row>
    <row r="112" spans="1:13" ht="12.75" customHeight="1" x14ac:dyDescent="0.2">
      <c r="A112" s="100" t="s">
        <v>1675</v>
      </c>
      <c r="B112" s="100" t="s">
        <v>1674</v>
      </c>
      <c r="C112" s="136">
        <v>0</v>
      </c>
      <c r="D112" s="136">
        <v>0</v>
      </c>
      <c r="E112" s="77" t="str">
        <f t="shared" si="12"/>
        <v/>
      </c>
      <c r="F112" s="101">
        <f t="shared" si="13"/>
        <v>0</v>
      </c>
      <c r="G112" s="142">
        <v>0.12858641499999998</v>
      </c>
      <c r="H112" s="142">
        <v>12.792863636363601</v>
      </c>
      <c r="J112" s="157">
        <v>0</v>
      </c>
      <c r="K112" s="87">
        <v>0</v>
      </c>
      <c r="L112" s="77" t="str">
        <f t="shared" si="14"/>
        <v/>
      </c>
      <c r="M112" s="77" t="str">
        <f t="shared" si="15"/>
        <v/>
      </c>
    </row>
    <row r="113" spans="1:13" ht="12.75" customHeight="1" x14ac:dyDescent="0.2">
      <c r="A113" s="100" t="s">
        <v>1687</v>
      </c>
      <c r="B113" s="100" t="s">
        <v>1686</v>
      </c>
      <c r="C113" s="136">
        <v>0</v>
      </c>
      <c r="D113" s="136">
        <v>0</v>
      </c>
      <c r="E113" s="77" t="str">
        <f t="shared" si="12"/>
        <v/>
      </c>
      <c r="F113" s="101">
        <f t="shared" si="13"/>
        <v>0</v>
      </c>
      <c r="G113" s="142">
        <v>1.9367052999999999E-2</v>
      </c>
      <c r="H113" s="142">
        <v>31.263727272727301</v>
      </c>
      <c r="J113" s="157">
        <v>0</v>
      </c>
      <c r="K113" s="87">
        <v>0</v>
      </c>
      <c r="L113" s="77" t="str">
        <f t="shared" si="14"/>
        <v/>
      </c>
      <c r="M113" s="77" t="str">
        <f t="shared" si="15"/>
        <v/>
      </c>
    </row>
    <row r="114" spans="1:13" ht="12.75" customHeight="1" x14ac:dyDescent="0.2">
      <c r="A114" s="100" t="s">
        <v>1669</v>
      </c>
      <c r="B114" s="100" t="s">
        <v>1668</v>
      </c>
      <c r="C114" s="136">
        <v>0</v>
      </c>
      <c r="D114" s="136">
        <v>0</v>
      </c>
      <c r="E114" s="77" t="str">
        <f t="shared" si="12"/>
        <v/>
      </c>
      <c r="F114" s="101">
        <f t="shared" si="13"/>
        <v>0</v>
      </c>
      <c r="G114" s="142">
        <v>0</v>
      </c>
      <c r="H114" s="142">
        <v>7.8336818181818204</v>
      </c>
      <c r="J114" s="157">
        <v>0</v>
      </c>
      <c r="K114" s="87">
        <v>0</v>
      </c>
      <c r="L114" s="77" t="str">
        <f t="shared" si="14"/>
        <v/>
      </c>
      <c r="M114" s="77" t="str">
        <f t="shared" si="15"/>
        <v/>
      </c>
    </row>
    <row r="115" spans="1:13" ht="12.75" customHeight="1" x14ac:dyDescent="0.2">
      <c r="A115" s="100" t="s">
        <v>1671</v>
      </c>
      <c r="B115" s="100" t="s">
        <v>1670</v>
      </c>
      <c r="C115" s="136">
        <v>0</v>
      </c>
      <c r="D115" s="136">
        <v>0</v>
      </c>
      <c r="E115" s="77" t="str">
        <f t="shared" si="12"/>
        <v/>
      </c>
      <c r="F115" s="101">
        <f t="shared" si="13"/>
        <v>0</v>
      </c>
      <c r="G115" s="142">
        <v>0</v>
      </c>
      <c r="H115" s="142">
        <v>13.838772727272699</v>
      </c>
      <c r="J115" s="157">
        <v>0</v>
      </c>
      <c r="K115" s="87">
        <v>0</v>
      </c>
      <c r="L115" s="77" t="str">
        <f t="shared" si="14"/>
        <v/>
      </c>
      <c r="M115" s="77" t="str">
        <f t="shared" si="15"/>
        <v/>
      </c>
    </row>
    <row r="116" spans="1:13" ht="12.75" customHeight="1" x14ac:dyDescent="0.2">
      <c r="A116" s="100" t="s">
        <v>1699</v>
      </c>
      <c r="B116" s="100" t="s">
        <v>1698</v>
      </c>
      <c r="C116" s="136">
        <v>0</v>
      </c>
      <c r="D116" s="136">
        <v>0</v>
      </c>
      <c r="E116" s="77" t="str">
        <f t="shared" si="12"/>
        <v/>
      </c>
      <c r="F116" s="101">
        <f t="shared" si="13"/>
        <v>0</v>
      </c>
      <c r="G116" s="142">
        <v>0</v>
      </c>
      <c r="H116" s="142">
        <v>36.058590909090903</v>
      </c>
      <c r="J116" s="157">
        <v>0</v>
      </c>
      <c r="K116" s="87">
        <v>0</v>
      </c>
      <c r="L116" s="77" t="str">
        <f t="shared" si="14"/>
        <v/>
      </c>
      <c r="M116" s="77" t="str">
        <f t="shared" si="15"/>
        <v/>
      </c>
    </row>
    <row r="117" spans="1:13" ht="12.75" customHeight="1" x14ac:dyDescent="0.2">
      <c r="A117" s="100" t="s">
        <v>1663</v>
      </c>
      <c r="B117" s="100" t="s">
        <v>1662</v>
      </c>
      <c r="C117" s="136">
        <v>0</v>
      </c>
      <c r="D117" s="136">
        <v>0</v>
      </c>
      <c r="E117" s="77" t="str">
        <f t="shared" si="12"/>
        <v/>
      </c>
      <c r="F117" s="101">
        <f t="shared" si="13"/>
        <v>0</v>
      </c>
      <c r="G117" s="142">
        <v>1.453361E-3</v>
      </c>
      <c r="H117" s="142">
        <v>13.8984545454545</v>
      </c>
      <c r="J117" s="157">
        <v>0</v>
      </c>
      <c r="K117" s="87">
        <v>0</v>
      </c>
      <c r="L117" s="77" t="str">
        <f t="shared" si="14"/>
        <v/>
      </c>
      <c r="M117" s="77" t="str">
        <f t="shared" si="15"/>
        <v/>
      </c>
    </row>
    <row r="118" spans="1:13" ht="12.75" customHeight="1" x14ac:dyDescent="0.2">
      <c r="A118" s="100" t="s">
        <v>1691</v>
      </c>
      <c r="B118" s="100" t="s">
        <v>1690</v>
      </c>
      <c r="C118" s="136">
        <v>0</v>
      </c>
      <c r="D118" s="136">
        <v>0</v>
      </c>
      <c r="E118" s="77" t="str">
        <f t="shared" si="12"/>
        <v/>
      </c>
      <c r="F118" s="101">
        <f t="shared" si="13"/>
        <v>0</v>
      </c>
      <c r="G118" s="142">
        <v>6.9450620000000001E-3</v>
      </c>
      <c r="H118" s="142">
        <v>36.717500000000001</v>
      </c>
      <c r="J118" s="157">
        <v>0</v>
      </c>
      <c r="K118" s="87">
        <v>0</v>
      </c>
      <c r="L118" s="77" t="str">
        <f t="shared" si="14"/>
        <v/>
      </c>
      <c r="M118" s="77" t="str">
        <f t="shared" si="15"/>
        <v/>
      </c>
    </row>
    <row r="119" spans="1:13" ht="12.75" customHeight="1" x14ac:dyDescent="0.2">
      <c r="A119" s="100" t="s">
        <v>1695</v>
      </c>
      <c r="B119" s="100" t="s">
        <v>1694</v>
      </c>
      <c r="C119" s="136">
        <v>0</v>
      </c>
      <c r="D119" s="136">
        <v>0</v>
      </c>
      <c r="E119" s="77" t="str">
        <f t="shared" si="12"/>
        <v/>
      </c>
      <c r="F119" s="101">
        <f t="shared" si="13"/>
        <v>0</v>
      </c>
      <c r="G119" s="142">
        <v>1.661736E-3</v>
      </c>
      <c r="H119" s="142">
        <v>100.9705</v>
      </c>
      <c r="J119" s="157">
        <v>0</v>
      </c>
      <c r="K119" s="87">
        <v>0</v>
      </c>
      <c r="L119" s="77" t="str">
        <f t="shared" si="14"/>
        <v/>
      </c>
      <c r="M119" s="77" t="str">
        <f t="shared" si="15"/>
        <v/>
      </c>
    </row>
    <row r="120" spans="1:13" ht="12.75" customHeight="1" x14ac:dyDescent="0.2">
      <c r="A120" s="100" t="s">
        <v>1741</v>
      </c>
      <c r="B120" s="100" t="s">
        <v>1742</v>
      </c>
      <c r="C120" s="136">
        <v>0</v>
      </c>
      <c r="D120" s="136">
        <v>0</v>
      </c>
      <c r="E120" s="77" t="str">
        <f t="shared" si="12"/>
        <v/>
      </c>
      <c r="F120" s="101">
        <f t="shared" si="13"/>
        <v>0</v>
      </c>
      <c r="G120" s="142">
        <v>0</v>
      </c>
      <c r="H120" s="142">
        <v>75.026181818181797</v>
      </c>
      <c r="J120" s="157">
        <v>0</v>
      </c>
      <c r="K120" s="87">
        <v>0</v>
      </c>
      <c r="L120" s="77" t="str">
        <f t="shared" si="14"/>
        <v/>
      </c>
      <c r="M120" s="77" t="str">
        <f t="shared" si="15"/>
        <v/>
      </c>
    </row>
    <row r="121" spans="1:13" ht="12.75" customHeight="1" x14ac:dyDescent="0.2">
      <c r="A121" s="100" t="s">
        <v>1743</v>
      </c>
      <c r="B121" s="100" t="s">
        <v>1744</v>
      </c>
      <c r="C121" s="136">
        <v>0</v>
      </c>
      <c r="D121" s="136">
        <v>0</v>
      </c>
      <c r="E121" s="77" t="str">
        <f t="shared" si="12"/>
        <v/>
      </c>
      <c r="F121" s="101">
        <f t="shared" si="13"/>
        <v>0</v>
      </c>
      <c r="G121" s="142">
        <v>0</v>
      </c>
      <c r="H121" s="142">
        <v>85.020590909090899</v>
      </c>
      <c r="J121" s="157">
        <v>0</v>
      </c>
      <c r="K121" s="87">
        <v>0</v>
      </c>
      <c r="L121" s="77" t="str">
        <f t="shared" si="14"/>
        <v/>
      </c>
      <c r="M121" s="77" t="str">
        <f t="shared" si="15"/>
        <v/>
      </c>
    </row>
    <row r="122" spans="1:13" ht="12.75" customHeight="1" x14ac:dyDescent="0.2">
      <c r="A122" s="100" t="s">
        <v>1745</v>
      </c>
      <c r="B122" s="100" t="s">
        <v>1746</v>
      </c>
      <c r="C122" s="136">
        <v>0</v>
      </c>
      <c r="D122" s="136">
        <v>0</v>
      </c>
      <c r="E122" s="77" t="str">
        <f t="shared" si="12"/>
        <v/>
      </c>
      <c r="F122" s="101">
        <f t="shared" si="13"/>
        <v>0</v>
      </c>
      <c r="G122" s="142">
        <v>0</v>
      </c>
      <c r="H122" s="142">
        <v>74.964954545454503</v>
      </c>
      <c r="J122" s="157">
        <v>0</v>
      </c>
      <c r="K122" s="87">
        <v>0</v>
      </c>
      <c r="L122" s="77" t="str">
        <f t="shared" si="14"/>
        <v/>
      </c>
      <c r="M122" s="77" t="str">
        <f t="shared" si="15"/>
        <v/>
      </c>
    </row>
    <row r="123" spans="1:13" ht="12.75" customHeight="1" x14ac:dyDescent="0.2">
      <c r="A123" s="100" t="s">
        <v>1747</v>
      </c>
      <c r="B123" s="100" t="s">
        <v>1748</v>
      </c>
      <c r="C123" s="136">
        <v>0</v>
      </c>
      <c r="D123" s="136">
        <v>0</v>
      </c>
      <c r="E123" s="77" t="str">
        <f t="shared" si="12"/>
        <v/>
      </c>
      <c r="F123" s="101">
        <f t="shared" si="13"/>
        <v>0</v>
      </c>
      <c r="G123" s="142">
        <v>0</v>
      </c>
      <c r="H123" s="142">
        <v>84.957454545454596</v>
      </c>
      <c r="J123" s="157">
        <v>0</v>
      </c>
      <c r="K123" s="87">
        <v>0</v>
      </c>
      <c r="L123" s="77" t="str">
        <f t="shared" si="14"/>
        <v/>
      </c>
      <c r="M123" s="77" t="str">
        <f t="shared" si="15"/>
        <v/>
      </c>
    </row>
    <row r="124" spans="1:13" ht="12.75" customHeight="1" x14ac:dyDescent="0.2">
      <c r="A124" s="100" t="s">
        <v>1749</v>
      </c>
      <c r="B124" s="100" t="s">
        <v>1750</v>
      </c>
      <c r="C124" s="136">
        <v>0</v>
      </c>
      <c r="D124" s="136">
        <v>0</v>
      </c>
      <c r="E124" s="77" t="str">
        <f t="shared" si="12"/>
        <v/>
      </c>
      <c r="F124" s="101">
        <f t="shared" si="13"/>
        <v>0</v>
      </c>
      <c r="G124" s="142">
        <v>0</v>
      </c>
      <c r="H124" s="142">
        <v>75.033227272727302</v>
      </c>
      <c r="J124" s="157">
        <v>0</v>
      </c>
      <c r="K124" s="87">
        <v>0</v>
      </c>
      <c r="L124" s="77" t="str">
        <f t="shared" si="14"/>
        <v/>
      </c>
      <c r="M124" s="77" t="str">
        <f t="shared" si="15"/>
        <v/>
      </c>
    </row>
    <row r="125" spans="1:13" ht="12.75" customHeight="1" x14ac:dyDescent="0.2">
      <c r="A125" s="100" t="s">
        <v>1753</v>
      </c>
      <c r="B125" s="100" t="s">
        <v>1754</v>
      </c>
      <c r="C125" s="136">
        <v>0</v>
      </c>
      <c r="D125" s="136">
        <v>0</v>
      </c>
      <c r="E125" s="77" t="str">
        <f t="shared" si="12"/>
        <v/>
      </c>
      <c r="F125" s="101">
        <f t="shared" si="13"/>
        <v>0</v>
      </c>
      <c r="G125" s="142">
        <v>0</v>
      </c>
      <c r="H125" s="142">
        <v>74.980636363636407</v>
      </c>
      <c r="J125" s="157">
        <v>0</v>
      </c>
      <c r="K125" s="87">
        <v>0</v>
      </c>
      <c r="L125" s="77" t="str">
        <f t="shared" si="14"/>
        <v/>
      </c>
      <c r="M125" s="77" t="str">
        <f t="shared" si="15"/>
        <v/>
      </c>
    </row>
    <row r="126" spans="1:13" ht="12.75" customHeight="1" x14ac:dyDescent="0.2">
      <c r="A126" s="100" t="s">
        <v>1755</v>
      </c>
      <c r="B126" s="100" t="s">
        <v>1756</v>
      </c>
      <c r="C126" s="136">
        <v>0</v>
      </c>
      <c r="D126" s="136">
        <v>0</v>
      </c>
      <c r="E126" s="77" t="str">
        <f t="shared" si="12"/>
        <v/>
      </c>
      <c r="F126" s="101">
        <f t="shared" si="13"/>
        <v>0</v>
      </c>
      <c r="G126" s="142">
        <v>0</v>
      </c>
      <c r="H126" s="142">
        <v>85.024318181818202</v>
      </c>
      <c r="J126" s="157">
        <v>0</v>
      </c>
      <c r="K126" s="87">
        <v>0</v>
      </c>
      <c r="L126" s="77" t="str">
        <f t="shared" si="14"/>
        <v/>
      </c>
      <c r="M126" s="77" t="str">
        <f t="shared" si="15"/>
        <v/>
      </c>
    </row>
    <row r="127" spans="1:13" ht="12.75" customHeight="1" x14ac:dyDescent="0.2">
      <c r="A127" s="100" t="s">
        <v>1820</v>
      </c>
      <c r="B127" s="100" t="s">
        <v>1821</v>
      </c>
      <c r="C127" s="136">
        <v>0</v>
      </c>
      <c r="D127" s="136">
        <v>0</v>
      </c>
      <c r="E127" s="77" t="str">
        <f t="shared" si="12"/>
        <v/>
      </c>
      <c r="F127" s="101">
        <f t="shared" si="13"/>
        <v>0</v>
      </c>
      <c r="G127" s="142">
        <v>0</v>
      </c>
      <c r="H127" s="142">
        <v>9.9966363636363607</v>
      </c>
      <c r="J127" s="157">
        <v>0</v>
      </c>
      <c r="K127" s="87">
        <v>0</v>
      </c>
      <c r="L127" s="77" t="str">
        <f t="shared" si="14"/>
        <v/>
      </c>
      <c r="M127" s="77" t="str">
        <f t="shared" si="15"/>
        <v/>
      </c>
    </row>
    <row r="128" spans="1:13" ht="12.75" customHeight="1" x14ac:dyDescent="0.2">
      <c r="A128" s="100" t="s">
        <v>1822</v>
      </c>
      <c r="B128" s="100" t="s">
        <v>1823</v>
      </c>
      <c r="C128" s="136">
        <v>0</v>
      </c>
      <c r="D128" s="136">
        <v>0</v>
      </c>
      <c r="E128" s="77" t="str">
        <f t="shared" si="12"/>
        <v/>
      </c>
      <c r="F128" s="101">
        <f t="shared" si="13"/>
        <v>0</v>
      </c>
      <c r="G128" s="142">
        <v>0</v>
      </c>
      <c r="H128" s="142">
        <v>19.991954545454501</v>
      </c>
      <c r="J128" s="157">
        <v>0</v>
      </c>
      <c r="K128" s="87">
        <v>0</v>
      </c>
      <c r="L128" s="77" t="str">
        <f t="shared" si="14"/>
        <v/>
      </c>
      <c r="M128" s="77" t="str">
        <f t="shared" si="15"/>
        <v/>
      </c>
    </row>
    <row r="129" spans="1:13" ht="12.75" customHeight="1" x14ac:dyDescent="0.2">
      <c r="A129" s="100" t="s">
        <v>1824</v>
      </c>
      <c r="B129" s="100" t="s">
        <v>1825</v>
      </c>
      <c r="C129" s="136">
        <v>0</v>
      </c>
      <c r="D129" s="136">
        <v>0</v>
      </c>
      <c r="E129" s="77" t="str">
        <f t="shared" si="12"/>
        <v/>
      </c>
      <c r="F129" s="101">
        <f t="shared" si="13"/>
        <v>0</v>
      </c>
      <c r="G129" s="142">
        <v>0</v>
      </c>
      <c r="H129" s="142">
        <v>30.028136363636399</v>
      </c>
      <c r="J129" s="157">
        <v>0</v>
      </c>
      <c r="K129" s="87">
        <v>0</v>
      </c>
      <c r="L129" s="77" t="str">
        <f t="shared" si="14"/>
        <v/>
      </c>
      <c r="M129" s="77" t="str">
        <f t="shared" si="15"/>
        <v/>
      </c>
    </row>
    <row r="130" spans="1:13" ht="12.75" customHeight="1" x14ac:dyDescent="0.2">
      <c r="A130" s="100" t="s">
        <v>1826</v>
      </c>
      <c r="B130" s="100" t="s">
        <v>1827</v>
      </c>
      <c r="C130" s="136">
        <v>0</v>
      </c>
      <c r="D130" s="136">
        <v>0</v>
      </c>
      <c r="E130" s="77" t="str">
        <f t="shared" si="12"/>
        <v/>
      </c>
      <c r="F130" s="101">
        <f t="shared" si="13"/>
        <v>0</v>
      </c>
      <c r="G130" s="142">
        <v>0</v>
      </c>
      <c r="H130" s="142">
        <v>10.020954545454501</v>
      </c>
      <c r="J130" s="157">
        <v>0</v>
      </c>
      <c r="K130" s="87">
        <v>0</v>
      </c>
      <c r="L130" s="77" t="str">
        <f t="shared" si="14"/>
        <v/>
      </c>
      <c r="M130" s="77" t="str">
        <f t="shared" si="15"/>
        <v/>
      </c>
    </row>
    <row r="131" spans="1:13" ht="12.75" customHeight="1" x14ac:dyDescent="0.2">
      <c r="A131" s="100" t="s">
        <v>1828</v>
      </c>
      <c r="B131" s="100" t="s">
        <v>1829</v>
      </c>
      <c r="C131" s="136">
        <v>0</v>
      </c>
      <c r="D131" s="136">
        <v>0</v>
      </c>
      <c r="E131" s="77" t="str">
        <f t="shared" si="12"/>
        <v/>
      </c>
      <c r="F131" s="101">
        <f t="shared" si="13"/>
        <v>0</v>
      </c>
      <c r="G131" s="142">
        <v>4.5339899999999999E-3</v>
      </c>
      <c r="H131" s="142">
        <v>19.982045454545499</v>
      </c>
      <c r="J131" s="157">
        <v>0</v>
      </c>
      <c r="K131" s="87">
        <v>0</v>
      </c>
      <c r="L131" s="77" t="str">
        <f t="shared" si="14"/>
        <v/>
      </c>
      <c r="M131" s="77" t="str">
        <f t="shared" si="15"/>
        <v/>
      </c>
    </row>
    <row r="132" spans="1:13" ht="12.75" customHeight="1" x14ac:dyDescent="0.2">
      <c r="A132" s="100" t="s">
        <v>1800</v>
      </c>
      <c r="B132" s="100" t="s">
        <v>1801</v>
      </c>
      <c r="C132" s="136">
        <v>0</v>
      </c>
      <c r="D132" s="136">
        <v>0</v>
      </c>
      <c r="E132" s="77" t="str">
        <f t="shared" si="12"/>
        <v/>
      </c>
      <c r="F132" s="101">
        <f t="shared" si="13"/>
        <v>0</v>
      </c>
      <c r="G132" s="142">
        <v>0</v>
      </c>
      <c r="H132" s="142">
        <v>94.998045454545405</v>
      </c>
      <c r="J132" s="157">
        <v>0</v>
      </c>
      <c r="K132" s="87">
        <v>0</v>
      </c>
      <c r="L132" s="77" t="str">
        <f t="shared" si="14"/>
        <v/>
      </c>
      <c r="M132" s="77" t="str">
        <f t="shared" si="15"/>
        <v/>
      </c>
    </row>
    <row r="133" spans="1:13" ht="12.75" customHeight="1" x14ac:dyDescent="0.2">
      <c r="A133" s="100" t="s">
        <v>1804</v>
      </c>
      <c r="B133" s="100" t="s">
        <v>1805</v>
      </c>
      <c r="C133" s="136">
        <v>0</v>
      </c>
      <c r="D133" s="136">
        <v>0</v>
      </c>
      <c r="E133" s="77" t="str">
        <f t="shared" si="12"/>
        <v/>
      </c>
      <c r="F133" s="101">
        <f t="shared" si="13"/>
        <v>0</v>
      </c>
      <c r="G133" s="142">
        <v>0</v>
      </c>
      <c r="H133" s="142">
        <v>95.648363636363598</v>
      </c>
      <c r="J133" s="157">
        <v>0</v>
      </c>
      <c r="K133" s="87">
        <v>0</v>
      </c>
      <c r="L133" s="77" t="str">
        <f t="shared" si="14"/>
        <v/>
      </c>
      <c r="M133" s="77" t="str">
        <f t="shared" si="15"/>
        <v/>
      </c>
    </row>
    <row r="134" spans="1:13" ht="12.75" customHeight="1" x14ac:dyDescent="0.2">
      <c r="A134" s="100" t="s">
        <v>1970</v>
      </c>
      <c r="B134" s="100" t="s">
        <v>1971</v>
      </c>
      <c r="C134" s="136">
        <v>0</v>
      </c>
      <c r="D134" s="136">
        <v>0</v>
      </c>
      <c r="E134" s="77" t="str">
        <f t="shared" si="12"/>
        <v/>
      </c>
      <c r="F134" s="101">
        <f t="shared" si="13"/>
        <v>0</v>
      </c>
      <c r="G134" s="142">
        <v>0</v>
      </c>
      <c r="H134" s="142">
        <v>16.898363636363602</v>
      </c>
      <c r="J134" s="157">
        <v>0</v>
      </c>
      <c r="K134" s="87">
        <v>0</v>
      </c>
      <c r="L134" s="77" t="str">
        <f t="shared" si="14"/>
        <v/>
      </c>
      <c r="M134" s="77" t="str">
        <f t="shared" si="15"/>
        <v/>
      </c>
    </row>
    <row r="135" spans="1:13" ht="12.75" customHeight="1" x14ac:dyDescent="0.2">
      <c r="A135" s="100" t="s">
        <v>1972</v>
      </c>
      <c r="B135" s="100" t="s">
        <v>1973</v>
      </c>
      <c r="C135" s="136">
        <v>0</v>
      </c>
      <c r="D135" s="136">
        <v>0</v>
      </c>
      <c r="E135" s="77" t="str">
        <f t="shared" ref="E135:E140" si="16">IF(ISERROR(C135/D135-1),"",IF((C135/D135-1)&gt;10000%,"",C135/D135-1))</f>
        <v/>
      </c>
      <c r="F135" s="101">
        <f t="shared" ref="F135:F140" si="17">C135/$C$141</f>
        <v>0</v>
      </c>
      <c r="G135" s="142">
        <v>0</v>
      </c>
      <c r="H135" s="142">
        <v>54.692</v>
      </c>
      <c r="J135" s="157">
        <v>0</v>
      </c>
      <c r="K135" s="87">
        <v>0</v>
      </c>
      <c r="L135" s="77" t="str">
        <f t="shared" ref="L135:L140" si="18">IF(ISERROR(J135/K135-1),"",IF((J135/K135-1)&gt;10000%,"",J135/K135-1))</f>
        <v/>
      </c>
      <c r="M135" s="77" t="str">
        <f t="shared" ref="M135:M140" si="19">IF(ISERROR(J135/C135),"",IF(J135/C135&gt;10000%,"",J135/C135))</f>
        <v/>
      </c>
    </row>
    <row r="136" spans="1:13" ht="12.75" customHeight="1" x14ac:dyDescent="0.2">
      <c r="A136" s="100" t="s">
        <v>2049</v>
      </c>
      <c r="B136" s="100" t="s">
        <v>2050</v>
      </c>
      <c r="C136" s="136">
        <v>0</v>
      </c>
      <c r="D136" s="136">
        <v>0</v>
      </c>
      <c r="E136" s="77" t="str">
        <f t="shared" si="16"/>
        <v/>
      </c>
      <c r="F136" s="101">
        <f t="shared" si="17"/>
        <v>0</v>
      </c>
      <c r="G136" s="142">
        <v>0</v>
      </c>
      <c r="H136" s="142">
        <v>95.015090909090901</v>
      </c>
      <c r="J136" s="157">
        <v>0</v>
      </c>
      <c r="K136" s="87">
        <v>0</v>
      </c>
      <c r="L136" s="77" t="str">
        <f t="shared" si="18"/>
        <v/>
      </c>
      <c r="M136" s="77" t="str">
        <f t="shared" si="19"/>
        <v/>
      </c>
    </row>
    <row r="137" spans="1:13" ht="12.75" customHeight="1" x14ac:dyDescent="0.2">
      <c r="A137" s="100" t="s">
        <v>2059</v>
      </c>
      <c r="B137" s="100" t="s">
        <v>2060</v>
      </c>
      <c r="C137" s="136">
        <v>0</v>
      </c>
      <c r="D137" s="136">
        <v>0</v>
      </c>
      <c r="E137" s="77" t="str">
        <f t="shared" si="16"/>
        <v/>
      </c>
      <c r="F137" s="101">
        <f t="shared" si="17"/>
        <v>0</v>
      </c>
      <c r="G137" s="142">
        <v>1.06284E-4</v>
      </c>
      <c r="H137" s="142">
        <v>105.014636363636</v>
      </c>
      <c r="J137" s="157">
        <v>0</v>
      </c>
      <c r="K137" s="87">
        <v>0</v>
      </c>
      <c r="L137" s="77" t="str">
        <f t="shared" si="18"/>
        <v/>
      </c>
      <c r="M137" s="77" t="str">
        <f t="shared" si="19"/>
        <v/>
      </c>
    </row>
    <row r="138" spans="1:13" ht="12.75" customHeight="1" x14ac:dyDescent="0.2">
      <c r="A138" s="100" t="s">
        <v>404</v>
      </c>
      <c r="B138" s="100" t="s">
        <v>646</v>
      </c>
      <c r="C138" s="136">
        <v>0</v>
      </c>
      <c r="D138" s="136">
        <v>0</v>
      </c>
      <c r="E138" s="77" t="str">
        <f t="shared" si="16"/>
        <v/>
      </c>
      <c r="F138" s="101">
        <f t="shared" si="17"/>
        <v>0</v>
      </c>
      <c r="G138" s="142">
        <v>5.1148031200000004</v>
      </c>
      <c r="H138" s="142">
        <v>155.30600000000001</v>
      </c>
      <c r="J138" s="157">
        <v>0</v>
      </c>
      <c r="K138" s="87">
        <v>0</v>
      </c>
      <c r="L138" s="77" t="str">
        <f t="shared" si="18"/>
        <v/>
      </c>
      <c r="M138" s="77" t="str">
        <f t="shared" si="19"/>
        <v/>
      </c>
    </row>
    <row r="139" spans="1:13" ht="12.75" customHeight="1" x14ac:dyDescent="0.2">
      <c r="A139" s="100" t="s">
        <v>246</v>
      </c>
      <c r="B139" s="100" t="s">
        <v>249</v>
      </c>
      <c r="C139" s="136">
        <v>0</v>
      </c>
      <c r="D139" s="136">
        <v>0</v>
      </c>
      <c r="E139" s="77" t="str">
        <f t="shared" si="16"/>
        <v/>
      </c>
      <c r="F139" s="101">
        <f t="shared" si="17"/>
        <v>0</v>
      </c>
      <c r="G139" s="142">
        <v>5.4986984900000007</v>
      </c>
      <c r="H139" s="142">
        <v>50.002590909090898</v>
      </c>
      <c r="J139" s="157">
        <v>0</v>
      </c>
      <c r="K139" s="87">
        <v>0</v>
      </c>
      <c r="L139" s="77" t="str">
        <f t="shared" si="18"/>
        <v/>
      </c>
      <c r="M139" s="77" t="str">
        <f t="shared" si="19"/>
        <v/>
      </c>
    </row>
    <row r="140" spans="1:13" ht="12.75" customHeight="1" x14ac:dyDescent="0.2">
      <c r="A140" s="100" t="s">
        <v>247</v>
      </c>
      <c r="B140" s="100" t="s">
        <v>250</v>
      </c>
      <c r="C140" s="136">
        <v>0</v>
      </c>
      <c r="D140" s="136">
        <v>0</v>
      </c>
      <c r="E140" s="77" t="str">
        <f t="shared" si="16"/>
        <v/>
      </c>
      <c r="F140" s="101">
        <f t="shared" si="17"/>
        <v>0</v>
      </c>
      <c r="G140" s="142">
        <v>3.5166651099999999</v>
      </c>
      <c r="H140" s="142">
        <v>178.529</v>
      </c>
      <c r="J140" s="157">
        <v>0</v>
      </c>
      <c r="K140" s="87">
        <v>0</v>
      </c>
      <c r="L140" s="77" t="str">
        <f t="shared" si="18"/>
        <v/>
      </c>
      <c r="M140" s="77" t="str">
        <f t="shared" si="19"/>
        <v/>
      </c>
    </row>
    <row r="141" spans="1:13" ht="12.75" customHeight="1" x14ac:dyDescent="0.2">
      <c r="A141" s="102"/>
      <c r="B141" s="103">
        <f>COUNTA(B7:B140)</f>
        <v>134</v>
      </c>
      <c r="C141" s="88">
        <f>SUM(C7:C140)</f>
        <v>9.6717402330000031</v>
      </c>
      <c r="D141" s="66">
        <f>SUM(D7:D140)</f>
        <v>11.988282396999999</v>
      </c>
      <c r="E141" s="75">
        <f>IF(ISERROR(C141/D141-1),"",((C141/D141-1)))</f>
        <v>-0.19323386681145394</v>
      </c>
      <c r="F141" s="104">
        <f>SUM(F7:F140)</f>
        <v>0.99999999999999978</v>
      </c>
      <c r="G141" s="105">
        <f>SUM(G7:G140)</f>
        <v>131.23676214649714</v>
      </c>
      <c r="H141" s="120"/>
      <c r="J141" s="88">
        <f>SUM(J7:J140)</f>
        <v>5.9053585100000019</v>
      </c>
      <c r="K141" s="66">
        <f>SUM(K7:K140)</f>
        <v>4.7684902754613034</v>
      </c>
      <c r="L141" s="75">
        <f>IF(ISERROR(J141/K141-1),"",((J141/K141-1)))</f>
        <v>0.23841261465689323</v>
      </c>
      <c r="M141" s="52">
        <f>IF(ISERROR(J141/C141),"",(J141/C141))</f>
        <v>0.61057869294823519</v>
      </c>
    </row>
    <row r="142" spans="1:13" ht="12.75" customHeight="1" x14ac:dyDescent="0.2">
      <c r="B142" s="106"/>
      <c r="C142" s="91"/>
      <c r="D142" s="91"/>
      <c r="E142" s="92"/>
      <c r="F142" s="107"/>
    </row>
    <row r="143" spans="1:13" ht="12.75" customHeight="1" x14ac:dyDescent="0.2">
      <c r="A143" s="55" t="s">
        <v>439</v>
      </c>
      <c r="B143" s="106"/>
      <c r="C143" s="91"/>
      <c r="D143" s="91"/>
      <c r="E143" s="92"/>
      <c r="F143" s="106"/>
      <c r="G143" s="109"/>
    </row>
    <row r="144" spans="1:13" ht="12.75" customHeight="1" x14ac:dyDescent="0.2">
      <c r="A144" s="106"/>
      <c r="B144" s="106"/>
      <c r="C144" s="91"/>
      <c r="D144" s="91"/>
      <c r="E144" s="92"/>
      <c r="F144" s="106"/>
    </row>
    <row r="145" spans="1:8" ht="12.75" customHeight="1" x14ac:dyDescent="0.2">
      <c r="A145" s="108" t="s">
        <v>88</v>
      </c>
      <c r="B145" s="106"/>
      <c r="C145" s="91"/>
      <c r="D145" s="91"/>
      <c r="E145" s="92"/>
      <c r="F145" s="106"/>
      <c r="H145" s="167"/>
    </row>
    <row r="146" spans="1:8" ht="12.75" customHeight="1" x14ac:dyDescent="0.2">
      <c r="A146" s="106"/>
      <c r="B146" s="106"/>
      <c r="C146" s="91"/>
      <c r="D146" s="91"/>
      <c r="E146" s="92"/>
    </row>
    <row r="147" spans="1:8" ht="12.75" customHeight="1" x14ac:dyDescent="0.2">
      <c r="A147" s="106"/>
      <c r="B147" s="106"/>
      <c r="C147" s="91"/>
      <c r="D147" s="91"/>
      <c r="E147" s="92"/>
    </row>
    <row r="148" spans="1:8" ht="12.75" customHeight="1" x14ac:dyDescent="0.2">
      <c r="A148" s="106"/>
      <c r="B148" s="106"/>
      <c r="C148" s="91"/>
      <c r="D148" s="91"/>
      <c r="E148" s="92"/>
    </row>
    <row r="149" spans="1:8" ht="12.75" customHeight="1" x14ac:dyDescent="0.2">
      <c r="A149" s="106"/>
      <c r="B149" s="106"/>
      <c r="C149" s="91"/>
      <c r="D149" s="91"/>
      <c r="E149" s="92"/>
    </row>
    <row r="150" spans="1:8" ht="12.75" customHeight="1" x14ac:dyDescent="0.2">
      <c r="A150" s="106"/>
      <c r="B150" s="106"/>
      <c r="C150" s="91"/>
      <c r="D150" s="91"/>
      <c r="E150" s="92"/>
    </row>
    <row r="151" spans="1:8" ht="12.75" customHeight="1" x14ac:dyDescent="0.2">
      <c r="A151" s="106"/>
      <c r="B151" s="106"/>
      <c r="C151" s="91"/>
      <c r="D151" s="91"/>
      <c r="E151" s="92"/>
    </row>
    <row r="152" spans="1:8" ht="12.75" customHeight="1" x14ac:dyDescent="0.2">
      <c r="A152" s="106"/>
      <c r="B152" s="106"/>
      <c r="C152" s="91"/>
      <c r="D152" s="91"/>
      <c r="E152" s="92"/>
    </row>
    <row r="153" spans="1:8" ht="12.75" customHeight="1" x14ac:dyDescent="0.2">
      <c r="A153" s="106"/>
      <c r="B153" s="106"/>
      <c r="C153" s="91"/>
      <c r="D153" s="91"/>
      <c r="E153" s="92"/>
    </row>
    <row r="154" spans="1:8" ht="12.75" customHeight="1" x14ac:dyDescent="0.2">
      <c r="C154" s="91"/>
      <c r="D154" s="91"/>
      <c r="E154" s="92"/>
    </row>
    <row r="155" spans="1:8" ht="12.75" customHeight="1" x14ac:dyDescent="0.2">
      <c r="C155" s="91"/>
      <c r="D155" s="91"/>
      <c r="E155" s="92"/>
    </row>
    <row r="156" spans="1:8" ht="12.75" customHeight="1" x14ac:dyDescent="0.2">
      <c r="C156" s="91"/>
      <c r="D156" s="91"/>
      <c r="E156" s="92"/>
    </row>
    <row r="157" spans="1:8" ht="12.75" customHeight="1" x14ac:dyDescent="0.2">
      <c r="C157" s="91"/>
      <c r="D157" s="91"/>
      <c r="E157" s="92"/>
    </row>
    <row r="158" spans="1:8" ht="12.75" customHeight="1" x14ac:dyDescent="0.2">
      <c r="C158" s="91"/>
      <c r="D158" s="91"/>
      <c r="E158" s="92"/>
    </row>
    <row r="159" spans="1:8" ht="12.75" customHeight="1" x14ac:dyDescent="0.2">
      <c r="C159" s="91"/>
      <c r="D159" s="91"/>
      <c r="E159" s="92"/>
    </row>
    <row r="160" spans="1:8" ht="12.75" customHeight="1" x14ac:dyDescent="0.2">
      <c r="C160" s="91"/>
      <c r="D160" s="91"/>
      <c r="E160" s="92"/>
    </row>
    <row r="161" spans="3:5" ht="12.75" customHeight="1" x14ac:dyDescent="0.2">
      <c r="C161" s="91"/>
      <c r="D161" s="91"/>
      <c r="E161" s="92"/>
    </row>
    <row r="162" spans="3:5" ht="12.75" customHeight="1" x14ac:dyDescent="0.2">
      <c r="C162" s="91"/>
      <c r="D162" s="91"/>
      <c r="E162" s="92"/>
    </row>
    <row r="163" spans="3:5" ht="12.75" customHeight="1" x14ac:dyDescent="0.2">
      <c r="C163" s="91"/>
      <c r="D163" s="91"/>
      <c r="E163" s="92"/>
    </row>
    <row r="164" spans="3:5" ht="12.75" customHeight="1" x14ac:dyDescent="0.2">
      <c r="C164" s="91"/>
      <c r="D164" s="91"/>
      <c r="E164" s="92"/>
    </row>
    <row r="165" spans="3:5" ht="12.75" customHeight="1" x14ac:dyDescent="0.2">
      <c r="C165" s="91"/>
      <c r="D165" s="91"/>
      <c r="E165" s="92"/>
    </row>
    <row r="166" spans="3:5" ht="12.75" customHeight="1" x14ac:dyDescent="0.2">
      <c r="C166" s="91"/>
      <c r="D166" s="91"/>
      <c r="E166" s="92"/>
    </row>
    <row r="167" spans="3:5" ht="12.75" customHeight="1" x14ac:dyDescent="0.2">
      <c r="C167" s="91"/>
      <c r="D167" s="91"/>
      <c r="E167" s="92"/>
    </row>
    <row r="168" spans="3:5" ht="12.75" customHeight="1" x14ac:dyDescent="0.2">
      <c r="C168" s="91"/>
      <c r="D168" s="91"/>
      <c r="E168" s="92"/>
    </row>
    <row r="169" spans="3:5" ht="12.75" customHeight="1" x14ac:dyDescent="0.2">
      <c r="C169" s="91"/>
      <c r="D169" s="91"/>
      <c r="E169" s="92"/>
    </row>
    <row r="170" spans="3:5" ht="12.75" customHeight="1" x14ac:dyDescent="0.2">
      <c r="C170" s="91"/>
      <c r="D170" s="91"/>
      <c r="E170" s="92"/>
    </row>
    <row r="171" spans="3:5" ht="12.75" customHeight="1" x14ac:dyDescent="0.2">
      <c r="C171" s="91"/>
      <c r="D171" s="91"/>
      <c r="E171" s="92"/>
    </row>
    <row r="172" spans="3:5" ht="12.75" customHeight="1" x14ac:dyDescent="0.2">
      <c r="C172" s="91"/>
      <c r="D172" s="91"/>
      <c r="E172" s="92"/>
    </row>
    <row r="173" spans="3:5" ht="12.75" customHeight="1" x14ac:dyDescent="0.2">
      <c r="C173" s="91"/>
      <c r="D173" s="91"/>
      <c r="E173" s="92"/>
    </row>
    <row r="174" spans="3:5" ht="12.75" customHeight="1" x14ac:dyDescent="0.2">
      <c r="C174" s="91"/>
      <c r="D174" s="91"/>
      <c r="E174" s="92"/>
    </row>
    <row r="175" spans="3:5" ht="12.75" customHeight="1" x14ac:dyDescent="0.2">
      <c r="C175" s="91"/>
      <c r="D175" s="91"/>
      <c r="E175" s="92"/>
    </row>
    <row r="176" spans="3:5" ht="12.75" customHeight="1" x14ac:dyDescent="0.2">
      <c r="C176" s="91"/>
      <c r="D176" s="91"/>
      <c r="E176" s="92"/>
    </row>
    <row r="177" spans="3:5" ht="12.75" customHeight="1" x14ac:dyDescent="0.2">
      <c r="C177" s="91"/>
      <c r="D177" s="91"/>
      <c r="E177" s="92"/>
    </row>
    <row r="178" spans="3:5" ht="12.75" customHeight="1" x14ac:dyDescent="0.2">
      <c r="C178" s="91"/>
      <c r="D178" s="91"/>
      <c r="E178" s="92"/>
    </row>
    <row r="179" spans="3:5" ht="12.75" customHeight="1" x14ac:dyDescent="0.2">
      <c r="C179" s="91"/>
      <c r="D179" s="91"/>
      <c r="E179" s="92"/>
    </row>
    <row r="180" spans="3:5" ht="12.75" customHeight="1" x14ac:dyDescent="0.2">
      <c r="C180" s="91"/>
      <c r="D180" s="91"/>
      <c r="E180" s="92"/>
    </row>
    <row r="181" spans="3:5" ht="12.75" customHeight="1" x14ac:dyDescent="0.2">
      <c r="C181" s="91"/>
      <c r="D181" s="91"/>
      <c r="E181" s="92"/>
    </row>
    <row r="182" spans="3:5" ht="12.75" customHeight="1" x14ac:dyDescent="0.2">
      <c r="C182" s="91"/>
      <c r="D182" s="91"/>
      <c r="E182" s="92"/>
    </row>
    <row r="183" spans="3:5" ht="12.75" customHeight="1" x14ac:dyDescent="0.2">
      <c r="C183" s="91"/>
      <c r="D183" s="91"/>
      <c r="E183" s="92"/>
    </row>
    <row r="184" spans="3:5" ht="12.75" customHeight="1" x14ac:dyDescent="0.2">
      <c r="C184" s="91"/>
      <c r="D184" s="91"/>
      <c r="E184" s="92"/>
    </row>
    <row r="185" spans="3:5" ht="12.75" customHeight="1" x14ac:dyDescent="0.2">
      <c r="C185" s="91"/>
      <c r="D185" s="91"/>
      <c r="E185" s="92"/>
    </row>
    <row r="186" spans="3:5" ht="12.75" customHeight="1" x14ac:dyDescent="0.2">
      <c r="C186" s="91"/>
      <c r="D186" s="91"/>
      <c r="E186" s="92"/>
    </row>
    <row r="187" spans="3:5" ht="12.75" customHeight="1" x14ac:dyDescent="0.2">
      <c r="C187" s="91"/>
      <c r="D187" s="91"/>
      <c r="E187" s="92"/>
    </row>
    <row r="188" spans="3:5" ht="12.75" customHeight="1" x14ac:dyDescent="0.2">
      <c r="C188" s="91"/>
      <c r="D188" s="91"/>
      <c r="E188" s="92"/>
    </row>
    <row r="189" spans="3:5" ht="12.75" customHeight="1" x14ac:dyDescent="0.2">
      <c r="C189" s="91"/>
      <c r="D189" s="91"/>
      <c r="E189" s="92"/>
    </row>
    <row r="190" spans="3:5" ht="12.75" customHeight="1" x14ac:dyDescent="0.2">
      <c r="C190" s="91"/>
      <c r="D190" s="91"/>
      <c r="E190" s="92"/>
    </row>
    <row r="191" spans="3:5" ht="12.75" customHeight="1" x14ac:dyDescent="0.2">
      <c r="C191" s="91"/>
      <c r="D191" s="91"/>
      <c r="E191" s="92"/>
    </row>
    <row r="192" spans="3:5" ht="12.75" customHeight="1" x14ac:dyDescent="0.2">
      <c r="C192" s="91"/>
      <c r="D192" s="91"/>
      <c r="E192" s="92"/>
    </row>
    <row r="193" spans="3:5" ht="12.75" customHeight="1" x14ac:dyDescent="0.2">
      <c r="C193" s="91"/>
      <c r="D193" s="91"/>
      <c r="E193" s="92"/>
    </row>
    <row r="194" spans="3:5" ht="12.75" customHeight="1" x14ac:dyDescent="0.2">
      <c r="C194" s="91"/>
      <c r="D194" s="91"/>
      <c r="E194" s="92"/>
    </row>
    <row r="195" spans="3:5" ht="12.75" customHeight="1" x14ac:dyDescent="0.2">
      <c r="C195" s="91"/>
      <c r="D195" s="91"/>
      <c r="E195" s="92"/>
    </row>
    <row r="196" spans="3:5" ht="12.75" customHeight="1" x14ac:dyDescent="0.2">
      <c r="C196" s="91"/>
      <c r="D196" s="91"/>
      <c r="E196" s="92"/>
    </row>
    <row r="197" spans="3:5" ht="12.75" customHeight="1" x14ac:dyDescent="0.2">
      <c r="C197" s="91"/>
      <c r="D197" s="91"/>
      <c r="E197" s="92"/>
    </row>
    <row r="198" spans="3:5" ht="12.75" customHeight="1" x14ac:dyDescent="0.2">
      <c r="C198" s="91"/>
      <c r="D198" s="91"/>
      <c r="E198" s="92"/>
    </row>
    <row r="199" spans="3:5" ht="12.75" customHeight="1" x14ac:dyDescent="0.2">
      <c r="C199" s="91"/>
      <c r="D199" s="91"/>
      <c r="E199" s="92"/>
    </row>
    <row r="200" spans="3:5" ht="12.75" customHeight="1" x14ac:dyDescent="0.2">
      <c r="C200" s="91"/>
      <c r="D200" s="91"/>
      <c r="E200" s="92"/>
    </row>
    <row r="201" spans="3:5" ht="12.75" customHeight="1" x14ac:dyDescent="0.2">
      <c r="C201" s="91"/>
      <c r="D201" s="91"/>
      <c r="E201" s="92"/>
    </row>
    <row r="202" spans="3:5" ht="12.75" customHeight="1" x14ac:dyDescent="0.2">
      <c r="C202" s="91"/>
      <c r="D202" s="91"/>
      <c r="E202" s="92"/>
    </row>
    <row r="203" spans="3:5" ht="12.75" customHeight="1" x14ac:dyDescent="0.2">
      <c r="C203" s="91"/>
      <c r="D203" s="91"/>
      <c r="E203" s="92"/>
    </row>
    <row r="204" spans="3:5" ht="12.75" customHeight="1" x14ac:dyDescent="0.2">
      <c r="C204" s="91"/>
      <c r="D204" s="91"/>
      <c r="E204" s="92"/>
    </row>
    <row r="205" spans="3:5" ht="12.75" customHeight="1" x14ac:dyDescent="0.2">
      <c r="C205" s="91"/>
      <c r="D205" s="91"/>
      <c r="E205" s="92"/>
    </row>
    <row r="206" spans="3:5" ht="12.75" customHeight="1" x14ac:dyDescent="0.2">
      <c r="C206" s="91"/>
      <c r="D206" s="91"/>
      <c r="E206" s="92"/>
    </row>
    <row r="207" spans="3:5" ht="12.75" customHeight="1" x14ac:dyDescent="0.2">
      <c r="C207" s="91"/>
      <c r="D207" s="91"/>
      <c r="E207" s="92"/>
    </row>
    <row r="208" spans="3:5" ht="12.75" customHeight="1" x14ac:dyDescent="0.2">
      <c r="C208" s="91"/>
      <c r="D208" s="91"/>
      <c r="E208" s="92"/>
    </row>
    <row r="209" spans="3:5" ht="12.75" customHeight="1" x14ac:dyDescent="0.2">
      <c r="C209" s="91"/>
      <c r="D209" s="91"/>
      <c r="E209" s="92"/>
    </row>
    <row r="210" spans="3:5" ht="12.75" customHeight="1" x14ac:dyDescent="0.2">
      <c r="C210" s="91"/>
      <c r="D210" s="91"/>
      <c r="E210" s="92"/>
    </row>
    <row r="211" spans="3:5" ht="12.75" customHeight="1" x14ac:dyDescent="0.2">
      <c r="C211" s="91"/>
      <c r="D211" s="91"/>
      <c r="E211" s="92"/>
    </row>
    <row r="212" spans="3:5" ht="12.75" customHeight="1" x14ac:dyDescent="0.2">
      <c r="C212" s="91"/>
      <c r="D212" s="91"/>
      <c r="E212" s="92"/>
    </row>
    <row r="213" spans="3:5" ht="12.75" customHeight="1" x14ac:dyDescent="0.2">
      <c r="C213" s="91"/>
      <c r="D213" s="91"/>
      <c r="E213" s="92"/>
    </row>
    <row r="214" spans="3:5" ht="12.75" customHeight="1" x14ac:dyDescent="0.2">
      <c r="C214" s="91"/>
      <c r="D214" s="91"/>
      <c r="E214" s="92"/>
    </row>
    <row r="215" spans="3:5" ht="12.75" customHeight="1" x14ac:dyDescent="0.2">
      <c r="C215" s="91"/>
      <c r="D215" s="91"/>
      <c r="E215" s="92"/>
    </row>
    <row r="216" spans="3:5" ht="12.75" customHeight="1" x14ac:dyDescent="0.2">
      <c r="C216" s="91"/>
      <c r="D216" s="91"/>
      <c r="E216" s="92"/>
    </row>
    <row r="217" spans="3:5" ht="12.75" customHeight="1" x14ac:dyDescent="0.2">
      <c r="C217" s="91"/>
      <c r="D217" s="91"/>
      <c r="E217" s="92"/>
    </row>
    <row r="218" spans="3:5" ht="12.75" customHeight="1" x14ac:dyDescent="0.2">
      <c r="C218" s="91"/>
      <c r="D218" s="91"/>
      <c r="E218" s="92"/>
    </row>
    <row r="219" spans="3:5" ht="12.75" customHeight="1" x14ac:dyDescent="0.2">
      <c r="C219" s="91"/>
      <c r="D219" s="91"/>
      <c r="E219" s="92"/>
    </row>
    <row r="220" spans="3:5" ht="12.75" customHeight="1" x14ac:dyDescent="0.2">
      <c r="C220" s="91"/>
      <c r="D220" s="91"/>
      <c r="E220" s="92"/>
    </row>
    <row r="221" spans="3:5" ht="12.75" customHeight="1" x14ac:dyDescent="0.2">
      <c r="C221" s="91"/>
      <c r="D221" s="91"/>
      <c r="E221" s="92"/>
    </row>
    <row r="222" spans="3:5" ht="12.75" customHeight="1" x14ac:dyDescent="0.2">
      <c r="C222" s="91"/>
      <c r="D222" s="91"/>
      <c r="E222" s="92"/>
    </row>
    <row r="223" spans="3:5" ht="12.75" customHeight="1" x14ac:dyDescent="0.2">
      <c r="C223" s="91"/>
      <c r="D223" s="91"/>
      <c r="E223" s="92"/>
    </row>
    <row r="224" spans="3:5" ht="12.75" customHeight="1" x14ac:dyDescent="0.2">
      <c r="C224" s="91"/>
      <c r="D224" s="91"/>
      <c r="E224" s="92"/>
    </row>
    <row r="225" spans="3:5" ht="12.75" customHeight="1" x14ac:dyDescent="0.2">
      <c r="C225" s="91"/>
      <c r="D225" s="91"/>
      <c r="E225" s="92"/>
    </row>
    <row r="226" spans="3:5" ht="12.75" customHeight="1" x14ac:dyDescent="0.2">
      <c r="C226" s="91"/>
      <c r="D226" s="91"/>
      <c r="E226" s="92"/>
    </row>
    <row r="227" spans="3:5" ht="12.75" customHeight="1" x14ac:dyDescent="0.2">
      <c r="C227" s="91"/>
      <c r="D227" s="91"/>
      <c r="E227" s="92"/>
    </row>
    <row r="228" spans="3:5" ht="12.75" customHeight="1" x14ac:dyDescent="0.2">
      <c r="C228" s="91"/>
      <c r="D228" s="91"/>
      <c r="E228" s="92"/>
    </row>
    <row r="229" spans="3:5" ht="12.75" customHeight="1" x14ac:dyDescent="0.2">
      <c r="C229" s="91"/>
      <c r="D229" s="91"/>
      <c r="E229" s="92"/>
    </row>
    <row r="230" spans="3:5" ht="12.75" customHeight="1" x14ac:dyDescent="0.2">
      <c r="C230" s="91"/>
      <c r="D230" s="91"/>
      <c r="E230" s="92"/>
    </row>
    <row r="231" spans="3:5" ht="12.75" customHeight="1" x14ac:dyDescent="0.2">
      <c r="C231" s="91"/>
      <c r="D231" s="91"/>
      <c r="E231" s="92"/>
    </row>
    <row r="232" spans="3:5" ht="12.75" customHeight="1" x14ac:dyDescent="0.2">
      <c r="C232" s="91"/>
      <c r="D232" s="91"/>
      <c r="E232" s="92"/>
    </row>
    <row r="233" spans="3:5" ht="12.75" customHeight="1" x14ac:dyDescent="0.2">
      <c r="C233" s="91"/>
      <c r="D233" s="91"/>
      <c r="E233" s="92"/>
    </row>
    <row r="234" spans="3:5" ht="12.75" customHeight="1" x14ac:dyDescent="0.2">
      <c r="C234" s="91"/>
      <c r="D234" s="91"/>
      <c r="E234" s="92"/>
    </row>
    <row r="235" spans="3:5" ht="12.75" customHeight="1" x14ac:dyDescent="0.2">
      <c r="C235" s="91"/>
      <c r="D235" s="91"/>
      <c r="E235" s="92"/>
    </row>
    <row r="236" spans="3:5" ht="12.75" customHeight="1" x14ac:dyDescent="0.2">
      <c r="C236" s="91"/>
      <c r="D236" s="91"/>
      <c r="E236" s="92"/>
    </row>
    <row r="237" spans="3:5" ht="12.75" customHeight="1" x14ac:dyDescent="0.2">
      <c r="C237" s="91"/>
      <c r="D237" s="91"/>
      <c r="E237" s="92"/>
    </row>
    <row r="238" spans="3:5" ht="12.75" customHeight="1" x14ac:dyDescent="0.2">
      <c r="C238" s="91"/>
      <c r="D238" s="91"/>
      <c r="E238" s="92"/>
    </row>
    <row r="239" spans="3:5" ht="12.75" customHeight="1" x14ac:dyDescent="0.2">
      <c r="C239" s="91"/>
      <c r="D239" s="91"/>
      <c r="E239" s="92"/>
    </row>
    <row r="240" spans="3:5" ht="12.75" customHeight="1" x14ac:dyDescent="0.2">
      <c r="C240" s="91"/>
      <c r="D240" s="91"/>
      <c r="E240" s="92"/>
    </row>
    <row r="241" spans="3:5" ht="12.75" customHeight="1" x14ac:dyDescent="0.2">
      <c r="C241" s="91"/>
      <c r="D241" s="91"/>
      <c r="E241" s="92"/>
    </row>
    <row r="242" spans="3:5" ht="12.75" customHeight="1" x14ac:dyDescent="0.2">
      <c r="C242" s="91"/>
      <c r="D242" s="91"/>
      <c r="E242" s="92"/>
    </row>
    <row r="243" spans="3:5" ht="12.75" customHeight="1" x14ac:dyDescent="0.2">
      <c r="C243" s="91"/>
      <c r="D243" s="91"/>
      <c r="E243" s="92"/>
    </row>
    <row r="244" spans="3:5" ht="12.75" customHeight="1" x14ac:dyDescent="0.2">
      <c r="C244" s="91"/>
      <c r="D244" s="91"/>
      <c r="E244" s="92"/>
    </row>
    <row r="245" spans="3:5" ht="12.75" customHeight="1" x14ac:dyDescent="0.2">
      <c r="C245" s="91"/>
      <c r="D245" s="91"/>
      <c r="E245" s="92"/>
    </row>
    <row r="246" spans="3:5" ht="12.75" customHeight="1" x14ac:dyDescent="0.2">
      <c r="C246" s="91"/>
      <c r="D246" s="91"/>
      <c r="E246" s="92"/>
    </row>
    <row r="247" spans="3:5" ht="12.75" customHeight="1" x14ac:dyDescent="0.2">
      <c r="C247" s="91"/>
      <c r="D247" s="91"/>
      <c r="E247" s="92"/>
    </row>
    <row r="248" spans="3:5" ht="12.75" customHeight="1" x14ac:dyDescent="0.2">
      <c r="C248" s="91"/>
      <c r="D248" s="91"/>
      <c r="E248" s="92"/>
    </row>
    <row r="249" spans="3:5" ht="12.75" customHeight="1" x14ac:dyDescent="0.2">
      <c r="C249" s="91"/>
      <c r="D249" s="91"/>
      <c r="E249" s="92"/>
    </row>
    <row r="250" spans="3:5" ht="12.75" customHeight="1" x14ac:dyDescent="0.2">
      <c r="C250" s="91"/>
      <c r="D250" s="91"/>
      <c r="E250" s="92"/>
    </row>
    <row r="251" spans="3:5" ht="12.75" customHeight="1" x14ac:dyDescent="0.2">
      <c r="C251" s="91"/>
      <c r="D251" s="91"/>
      <c r="E251" s="92"/>
    </row>
    <row r="252" spans="3:5" ht="12.75" customHeight="1" x14ac:dyDescent="0.2">
      <c r="C252" s="91"/>
      <c r="D252" s="91"/>
      <c r="E252" s="92"/>
    </row>
    <row r="253" spans="3:5" ht="12.75" customHeight="1" x14ac:dyDescent="0.2">
      <c r="C253" s="91"/>
      <c r="D253" s="91"/>
      <c r="E253" s="92"/>
    </row>
    <row r="254" spans="3:5" ht="12.75" customHeight="1" x14ac:dyDescent="0.2">
      <c r="C254" s="91"/>
      <c r="D254" s="91"/>
      <c r="E254" s="92"/>
    </row>
    <row r="255" spans="3:5" ht="12.75" customHeight="1" x14ac:dyDescent="0.2">
      <c r="C255" s="91"/>
      <c r="D255" s="91"/>
      <c r="E255" s="92"/>
    </row>
    <row r="256" spans="3:5" ht="12.75" customHeight="1" x14ac:dyDescent="0.2">
      <c r="C256" s="91"/>
      <c r="D256" s="91"/>
      <c r="E256" s="92"/>
    </row>
    <row r="257" spans="3:5" ht="12.75" customHeight="1" x14ac:dyDescent="0.2">
      <c r="C257" s="91"/>
      <c r="D257" s="91"/>
      <c r="E257" s="92"/>
    </row>
    <row r="258" spans="3:5" ht="12.75" customHeight="1" x14ac:dyDescent="0.2">
      <c r="C258" s="91"/>
      <c r="D258" s="91"/>
      <c r="E258" s="92"/>
    </row>
    <row r="259" spans="3:5" ht="12.75" customHeight="1" x14ac:dyDescent="0.2">
      <c r="C259" s="91"/>
      <c r="D259" s="91"/>
      <c r="E259" s="92"/>
    </row>
    <row r="260" spans="3:5" ht="12.75" customHeight="1" x14ac:dyDescent="0.2">
      <c r="C260" s="91"/>
      <c r="D260" s="91"/>
      <c r="E260" s="92"/>
    </row>
    <row r="261" spans="3:5" ht="12.75" customHeight="1" x14ac:dyDescent="0.2">
      <c r="C261" s="91"/>
      <c r="D261" s="91"/>
      <c r="E261" s="92"/>
    </row>
    <row r="262" spans="3:5" ht="12.75" customHeight="1" x14ac:dyDescent="0.2">
      <c r="C262" s="91"/>
      <c r="D262" s="91"/>
      <c r="E262" s="92"/>
    </row>
    <row r="263" spans="3:5" ht="12.75" customHeight="1" x14ac:dyDescent="0.2">
      <c r="C263" s="91"/>
      <c r="D263" s="91"/>
      <c r="E263" s="92"/>
    </row>
    <row r="264" spans="3:5" ht="12.75" customHeight="1" x14ac:dyDescent="0.2">
      <c r="C264" s="91"/>
      <c r="D264" s="91"/>
      <c r="E264" s="92"/>
    </row>
    <row r="265" spans="3:5" ht="12.75" customHeight="1" x14ac:dyDescent="0.2">
      <c r="C265" s="91"/>
      <c r="D265" s="91"/>
      <c r="E265" s="92"/>
    </row>
    <row r="266" spans="3:5" ht="12.75" customHeight="1" x14ac:dyDescent="0.2">
      <c r="C266" s="91"/>
      <c r="D266" s="91"/>
      <c r="E266" s="92"/>
    </row>
    <row r="267" spans="3:5" ht="12.75" customHeight="1" x14ac:dyDescent="0.2">
      <c r="C267" s="91"/>
      <c r="D267" s="91"/>
      <c r="E267" s="92"/>
    </row>
    <row r="268" spans="3:5" ht="12.75" customHeight="1" x14ac:dyDescent="0.2">
      <c r="C268" s="91"/>
      <c r="D268" s="91"/>
      <c r="E268" s="92"/>
    </row>
    <row r="269" spans="3:5" ht="12.75" customHeight="1" x14ac:dyDescent="0.2">
      <c r="C269" s="91"/>
      <c r="D269" s="91"/>
      <c r="E269" s="92"/>
    </row>
    <row r="270" spans="3:5" ht="12.75" customHeight="1" x14ac:dyDescent="0.2">
      <c r="C270" s="91"/>
      <c r="D270" s="91"/>
      <c r="E270" s="92"/>
    </row>
    <row r="271" spans="3:5" ht="12.75" customHeight="1" x14ac:dyDescent="0.2">
      <c r="C271" s="91"/>
      <c r="D271" s="91"/>
      <c r="E271" s="92"/>
    </row>
    <row r="272" spans="3:5" ht="12.75" customHeight="1" x14ac:dyDescent="0.2">
      <c r="C272" s="91"/>
      <c r="D272" s="91"/>
      <c r="E272" s="92"/>
    </row>
    <row r="273" spans="3:5" ht="12.75" customHeight="1" x14ac:dyDescent="0.2">
      <c r="C273" s="91"/>
      <c r="D273" s="91"/>
      <c r="E273" s="92"/>
    </row>
    <row r="274" spans="3:5" ht="12.75" customHeight="1" x14ac:dyDescent="0.2">
      <c r="C274" s="91"/>
      <c r="D274" s="91"/>
      <c r="E274" s="92"/>
    </row>
    <row r="275" spans="3:5" ht="12.75" customHeight="1" x14ac:dyDescent="0.2">
      <c r="C275" s="91"/>
      <c r="D275" s="91"/>
      <c r="E275" s="92"/>
    </row>
    <row r="276" spans="3:5" ht="12.75" customHeight="1" x14ac:dyDescent="0.2">
      <c r="C276" s="91"/>
      <c r="D276" s="91"/>
      <c r="E276" s="92"/>
    </row>
    <row r="277" spans="3:5" ht="12.75" customHeight="1" x14ac:dyDescent="0.2">
      <c r="C277" s="91"/>
      <c r="D277" s="91"/>
      <c r="E277" s="92"/>
    </row>
    <row r="278" spans="3:5" ht="12.75" customHeight="1" x14ac:dyDescent="0.2">
      <c r="C278" s="91"/>
      <c r="D278" s="91"/>
      <c r="E278" s="92"/>
    </row>
    <row r="279" spans="3:5" ht="12.75" customHeight="1" x14ac:dyDescent="0.2">
      <c r="C279" s="91"/>
      <c r="D279" s="91"/>
      <c r="E279" s="92"/>
    </row>
    <row r="280" spans="3:5" ht="12.75" customHeight="1" x14ac:dyDescent="0.2">
      <c r="C280" s="91"/>
      <c r="D280" s="91"/>
      <c r="E280" s="92"/>
    </row>
    <row r="281" spans="3:5" ht="12.75" customHeight="1" x14ac:dyDescent="0.2">
      <c r="C281" s="91"/>
      <c r="D281" s="91"/>
      <c r="E281" s="92"/>
    </row>
    <row r="282" spans="3:5" ht="12.75" customHeight="1" x14ac:dyDescent="0.2">
      <c r="C282" s="91"/>
      <c r="D282" s="91"/>
      <c r="E282" s="92"/>
    </row>
    <row r="283" spans="3:5" ht="12.75" customHeight="1" x14ac:dyDescent="0.2">
      <c r="C283" s="91"/>
      <c r="D283" s="91"/>
      <c r="E283" s="92"/>
    </row>
    <row r="284" spans="3:5" ht="12.75" customHeight="1" x14ac:dyDescent="0.2">
      <c r="C284" s="91"/>
      <c r="D284" s="91"/>
      <c r="E284" s="92"/>
    </row>
    <row r="285" spans="3:5" ht="12.75" customHeight="1" x14ac:dyDescent="0.2">
      <c r="C285" s="91"/>
      <c r="D285" s="91"/>
      <c r="E285" s="92"/>
    </row>
    <row r="286" spans="3:5" ht="12.75" customHeight="1" x14ac:dyDescent="0.2">
      <c r="C286" s="91"/>
      <c r="D286" s="91"/>
      <c r="E286" s="92"/>
    </row>
    <row r="287" spans="3:5" ht="12.75" customHeight="1" x14ac:dyDescent="0.2">
      <c r="C287" s="91"/>
      <c r="D287" s="91"/>
      <c r="E287" s="92"/>
    </row>
    <row r="288" spans="3:5" ht="12.75" customHeight="1" x14ac:dyDescent="0.2">
      <c r="C288" s="91"/>
      <c r="D288" s="91"/>
      <c r="E288" s="92"/>
    </row>
    <row r="289" spans="3:5" ht="12.75" customHeight="1" x14ac:dyDescent="0.2">
      <c r="C289" s="91"/>
      <c r="D289" s="91"/>
      <c r="E289" s="92"/>
    </row>
    <row r="290" spans="3:5" ht="12.75" customHeight="1" x14ac:dyDescent="0.2">
      <c r="C290" s="91"/>
      <c r="D290" s="91"/>
      <c r="E290" s="92"/>
    </row>
    <row r="291" spans="3:5" ht="12.75" customHeight="1" x14ac:dyDescent="0.2">
      <c r="C291" s="91"/>
      <c r="D291" s="91"/>
      <c r="E291" s="92"/>
    </row>
    <row r="292" spans="3:5" ht="12.75" customHeight="1" x14ac:dyDescent="0.2">
      <c r="C292" s="91"/>
      <c r="D292" s="91"/>
      <c r="E292" s="92"/>
    </row>
    <row r="293" spans="3:5" ht="12.75" customHeight="1" x14ac:dyDescent="0.2">
      <c r="C293" s="91"/>
      <c r="D293" s="91"/>
      <c r="E293" s="92"/>
    </row>
    <row r="294" spans="3:5" ht="12.75" customHeight="1" x14ac:dyDescent="0.2">
      <c r="C294" s="91"/>
      <c r="D294" s="91"/>
      <c r="E294" s="92"/>
    </row>
    <row r="295" spans="3:5" ht="12.75" customHeight="1" x14ac:dyDescent="0.2">
      <c r="C295" s="91"/>
      <c r="D295" s="91"/>
      <c r="E295" s="92"/>
    </row>
    <row r="296" spans="3:5" ht="12.75" customHeight="1" x14ac:dyDescent="0.2">
      <c r="C296" s="91"/>
      <c r="D296" s="91"/>
      <c r="E296" s="92"/>
    </row>
    <row r="297" spans="3:5" ht="12.75" customHeight="1" x14ac:dyDescent="0.2">
      <c r="C297" s="91"/>
      <c r="D297" s="91"/>
      <c r="E297" s="92"/>
    </row>
    <row r="298" spans="3:5" ht="12.75" customHeight="1" x14ac:dyDescent="0.2">
      <c r="C298" s="91"/>
      <c r="D298" s="91"/>
      <c r="E298" s="92"/>
    </row>
    <row r="299" spans="3:5" ht="12.75" customHeight="1" x14ac:dyDescent="0.2">
      <c r="C299" s="91"/>
      <c r="D299" s="91"/>
      <c r="E299" s="92"/>
    </row>
    <row r="300" spans="3:5" ht="12.75" customHeight="1" x14ac:dyDescent="0.2">
      <c r="C300" s="91"/>
      <c r="D300" s="91"/>
      <c r="E300" s="92"/>
    </row>
    <row r="301" spans="3:5" ht="12.75" customHeight="1" x14ac:dyDescent="0.2">
      <c r="C301" s="91"/>
      <c r="D301" s="91"/>
      <c r="E301" s="92"/>
    </row>
    <row r="302" spans="3:5" ht="12.75" customHeight="1" x14ac:dyDescent="0.2">
      <c r="C302" s="91"/>
      <c r="D302" s="91"/>
      <c r="E302" s="92"/>
    </row>
    <row r="303" spans="3:5" ht="12.75" customHeight="1" x14ac:dyDescent="0.2">
      <c r="C303" s="91"/>
      <c r="D303" s="91"/>
      <c r="E303" s="92"/>
    </row>
    <row r="304" spans="3:5" ht="12.75" customHeight="1" x14ac:dyDescent="0.2">
      <c r="C304" s="91"/>
      <c r="D304" s="91"/>
      <c r="E304" s="92"/>
    </row>
    <row r="305" spans="3:5" ht="12.75" customHeight="1" x14ac:dyDescent="0.2">
      <c r="C305" s="91"/>
      <c r="D305" s="91"/>
      <c r="E305" s="92"/>
    </row>
    <row r="306" spans="3:5" ht="12.75" customHeight="1" x14ac:dyDescent="0.2">
      <c r="C306" s="91"/>
      <c r="D306" s="91"/>
      <c r="E306" s="92"/>
    </row>
    <row r="307" spans="3:5" ht="12.75" customHeight="1" x14ac:dyDescent="0.2">
      <c r="C307" s="91"/>
      <c r="D307" s="91"/>
      <c r="E307" s="92"/>
    </row>
    <row r="308" spans="3:5" ht="12.75" customHeight="1" x14ac:dyDescent="0.2">
      <c r="C308" s="91"/>
      <c r="D308" s="91"/>
      <c r="E308" s="92"/>
    </row>
    <row r="309" spans="3:5" ht="12.75" customHeight="1" x14ac:dyDescent="0.2">
      <c r="C309" s="91"/>
      <c r="D309" s="91"/>
      <c r="E309" s="92"/>
    </row>
    <row r="310" spans="3:5" ht="12.75" customHeight="1" x14ac:dyDescent="0.2">
      <c r="C310" s="91"/>
      <c r="D310" s="91"/>
      <c r="E310" s="92"/>
    </row>
    <row r="311" spans="3:5" ht="12.75" customHeight="1" x14ac:dyDescent="0.2">
      <c r="C311" s="91"/>
      <c r="D311" s="91"/>
      <c r="E311" s="92"/>
    </row>
    <row r="312" spans="3:5" ht="12.75" customHeight="1" x14ac:dyDescent="0.2">
      <c r="C312" s="91"/>
      <c r="D312" s="91"/>
      <c r="E312" s="92"/>
    </row>
    <row r="313" spans="3:5" ht="12.75" customHeight="1" x14ac:dyDescent="0.2">
      <c r="C313" s="91"/>
      <c r="D313" s="91"/>
      <c r="E313" s="92"/>
    </row>
    <row r="314" spans="3:5" ht="12.75" customHeight="1" x14ac:dyDescent="0.2">
      <c r="C314" s="91"/>
      <c r="D314" s="91"/>
      <c r="E314" s="92"/>
    </row>
    <row r="315" spans="3:5" ht="12.75" customHeight="1" x14ac:dyDescent="0.2">
      <c r="C315" s="91"/>
      <c r="D315" s="91"/>
      <c r="E315" s="92"/>
    </row>
    <row r="316" spans="3:5" x14ac:dyDescent="0.2">
      <c r="C316" s="91"/>
      <c r="D316" s="91"/>
      <c r="E316" s="92"/>
    </row>
    <row r="317" spans="3:5" x14ac:dyDescent="0.2">
      <c r="C317" s="91"/>
      <c r="D317" s="91"/>
      <c r="E317" s="92"/>
    </row>
    <row r="318" spans="3:5" x14ac:dyDescent="0.2">
      <c r="C318" s="91"/>
      <c r="D318" s="91"/>
      <c r="E318" s="92"/>
    </row>
    <row r="319" spans="3:5" x14ac:dyDescent="0.2">
      <c r="C319" s="91"/>
      <c r="D319" s="91"/>
      <c r="E319" s="92"/>
    </row>
    <row r="320" spans="3:5" x14ac:dyDescent="0.2">
      <c r="C320" s="91"/>
      <c r="D320" s="91"/>
      <c r="E320" s="92"/>
    </row>
    <row r="321" spans="3:5" x14ac:dyDescent="0.2">
      <c r="C321" s="91"/>
      <c r="D321" s="91"/>
      <c r="E321" s="92"/>
    </row>
    <row r="322" spans="3:5" x14ac:dyDescent="0.2">
      <c r="C322" s="91"/>
      <c r="D322" s="91"/>
      <c r="E322" s="92"/>
    </row>
    <row r="323" spans="3:5" x14ac:dyDescent="0.2">
      <c r="C323" s="91"/>
      <c r="D323" s="91"/>
      <c r="E323" s="92"/>
    </row>
    <row r="324" spans="3:5" x14ac:dyDescent="0.2">
      <c r="C324" s="91"/>
      <c r="D324" s="91"/>
      <c r="E324" s="92"/>
    </row>
    <row r="325" spans="3:5" x14ac:dyDescent="0.2">
      <c r="C325" s="91"/>
      <c r="D325" s="91"/>
      <c r="E325" s="92"/>
    </row>
    <row r="326" spans="3:5" x14ac:dyDescent="0.2">
      <c r="C326" s="91"/>
      <c r="D326" s="91"/>
      <c r="E326" s="92"/>
    </row>
    <row r="327" spans="3:5" x14ac:dyDescent="0.2">
      <c r="C327" s="91"/>
      <c r="D327" s="91"/>
      <c r="E327" s="92"/>
    </row>
    <row r="328" spans="3:5" x14ac:dyDescent="0.2">
      <c r="C328" s="91"/>
      <c r="D328" s="91"/>
      <c r="E328" s="92"/>
    </row>
    <row r="329" spans="3:5" x14ac:dyDescent="0.2">
      <c r="C329" s="91"/>
      <c r="D329" s="91"/>
      <c r="E329" s="92"/>
    </row>
    <row r="330" spans="3:5" x14ac:dyDescent="0.2">
      <c r="C330" s="91"/>
      <c r="D330" s="91"/>
      <c r="E330" s="92"/>
    </row>
    <row r="331" spans="3:5" x14ac:dyDescent="0.2">
      <c r="C331" s="91"/>
      <c r="D331" s="91"/>
      <c r="E331" s="92"/>
    </row>
    <row r="332" spans="3:5" x14ac:dyDescent="0.2">
      <c r="C332" s="91"/>
      <c r="D332" s="91"/>
      <c r="E332" s="92"/>
    </row>
    <row r="333" spans="3:5" x14ac:dyDescent="0.2">
      <c r="C333" s="91"/>
      <c r="D333" s="91"/>
      <c r="E333" s="92"/>
    </row>
    <row r="334" spans="3:5" x14ac:dyDescent="0.2">
      <c r="C334" s="91"/>
      <c r="D334" s="91"/>
      <c r="E334" s="92"/>
    </row>
    <row r="335" spans="3:5" x14ac:dyDescent="0.2">
      <c r="C335" s="91"/>
      <c r="D335" s="91"/>
      <c r="E335" s="92"/>
    </row>
    <row r="336" spans="3:5" x14ac:dyDescent="0.2">
      <c r="C336" s="91"/>
      <c r="D336" s="91"/>
      <c r="E336" s="92"/>
    </row>
    <row r="337" spans="3:5" x14ac:dyDescent="0.2">
      <c r="C337" s="91"/>
      <c r="D337" s="91"/>
      <c r="E337" s="92"/>
    </row>
    <row r="338" spans="3:5" x14ac:dyDescent="0.2">
      <c r="C338" s="91"/>
      <c r="D338" s="91"/>
      <c r="E338" s="92"/>
    </row>
    <row r="339" spans="3:5" x14ac:dyDescent="0.2">
      <c r="C339" s="91"/>
      <c r="D339" s="91"/>
      <c r="E339" s="92"/>
    </row>
    <row r="340" spans="3:5" x14ac:dyDescent="0.2">
      <c r="C340" s="91"/>
      <c r="D340" s="91"/>
      <c r="E340" s="92"/>
    </row>
    <row r="341" spans="3:5" x14ac:dyDescent="0.2">
      <c r="C341" s="91"/>
      <c r="D341" s="91"/>
      <c r="E341" s="92"/>
    </row>
    <row r="342" spans="3:5" x14ac:dyDescent="0.2">
      <c r="C342" s="91"/>
      <c r="D342" s="91"/>
      <c r="E342" s="92"/>
    </row>
    <row r="343" spans="3:5" x14ac:dyDescent="0.2">
      <c r="C343" s="91"/>
      <c r="D343" s="91"/>
      <c r="E343" s="92"/>
    </row>
    <row r="344" spans="3:5" x14ac:dyDescent="0.2">
      <c r="C344" s="91"/>
      <c r="D344" s="91"/>
      <c r="E344" s="92"/>
    </row>
    <row r="345" spans="3:5" x14ac:dyDescent="0.2">
      <c r="C345" s="91"/>
      <c r="D345" s="91"/>
      <c r="E345" s="92"/>
    </row>
    <row r="346" spans="3:5" x14ac:dyDescent="0.2">
      <c r="C346" s="91"/>
      <c r="D346" s="91"/>
      <c r="E346" s="92"/>
    </row>
    <row r="347" spans="3:5" x14ac:dyDescent="0.2">
      <c r="C347" s="91"/>
      <c r="D347" s="91"/>
      <c r="E347" s="92"/>
    </row>
    <row r="348" spans="3:5" x14ac:dyDescent="0.2">
      <c r="C348" s="91"/>
      <c r="D348" s="91"/>
      <c r="E348" s="92"/>
    </row>
    <row r="349" spans="3:5" x14ac:dyDescent="0.2">
      <c r="C349" s="91"/>
      <c r="D349" s="91"/>
      <c r="E349" s="92"/>
    </row>
    <row r="350" spans="3:5" x14ac:dyDescent="0.2">
      <c r="C350" s="91"/>
      <c r="D350" s="91"/>
      <c r="E350" s="92"/>
    </row>
    <row r="351" spans="3:5" x14ac:dyDescent="0.2">
      <c r="C351" s="91"/>
      <c r="D351" s="91"/>
      <c r="E351" s="92"/>
    </row>
    <row r="352" spans="3:5" x14ac:dyDescent="0.2">
      <c r="C352" s="91"/>
      <c r="D352" s="91"/>
      <c r="E352" s="92"/>
    </row>
    <row r="353" spans="3:5" x14ac:dyDescent="0.2">
      <c r="C353" s="91"/>
      <c r="D353" s="91"/>
      <c r="E353" s="92"/>
    </row>
    <row r="354" spans="3:5" x14ac:dyDescent="0.2">
      <c r="C354" s="91"/>
      <c r="D354" s="91"/>
      <c r="E354" s="92"/>
    </row>
    <row r="355" spans="3:5" x14ac:dyDescent="0.2">
      <c r="C355" s="91"/>
      <c r="D355" s="91"/>
      <c r="E355" s="92"/>
    </row>
    <row r="356" spans="3:5" x14ac:dyDescent="0.2">
      <c r="C356" s="91"/>
      <c r="D356" s="91"/>
      <c r="E356" s="92"/>
    </row>
    <row r="357" spans="3:5" x14ac:dyDescent="0.2">
      <c r="C357" s="91"/>
      <c r="D357" s="91"/>
      <c r="E357" s="92"/>
    </row>
    <row r="358" spans="3:5" x14ac:dyDescent="0.2">
      <c r="C358" s="91"/>
      <c r="D358" s="91"/>
      <c r="E358" s="92"/>
    </row>
    <row r="359" spans="3:5" x14ac:dyDescent="0.2">
      <c r="C359" s="91"/>
      <c r="D359" s="91"/>
      <c r="E359" s="92"/>
    </row>
    <row r="360" spans="3:5" x14ac:dyDescent="0.2">
      <c r="C360" s="91"/>
      <c r="D360" s="91"/>
      <c r="E360" s="92"/>
    </row>
    <row r="361" spans="3:5" x14ac:dyDescent="0.2">
      <c r="C361" s="91"/>
      <c r="D361" s="91"/>
      <c r="E361" s="92"/>
    </row>
    <row r="362" spans="3:5" x14ac:dyDescent="0.2">
      <c r="C362" s="91"/>
      <c r="D362" s="91"/>
      <c r="E362" s="92"/>
    </row>
    <row r="363" spans="3:5" x14ac:dyDescent="0.2">
      <c r="C363" s="91"/>
      <c r="D363" s="91"/>
      <c r="E363" s="92"/>
    </row>
    <row r="364" spans="3:5" x14ac:dyDescent="0.2">
      <c r="C364" s="91"/>
      <c r="D364" s="91"/>
      <c r="E364" s="92"/>
    </row>
    <row r="365" spans="3:5" x14ac:dyDescent="0.2">
      <c r="C365" s="91"/>
      <c r="D365" s="91"/>
      <c r="E365" s="92"/>
    </row>
    <row r="366" spans="3:5" x14ac:dyDescent="0.2">
      <c r="C366" s="91"/>
      <c r="D366" s="91"/>
      <c r="E366" s="92"/>
    </row>
    <row r="367" spans="3:5" x14ac:dyDescent="0.2">
      <c r="C367" s="91"/>
      <c r="D367" s="91"/>
      <c r="E367" s="92"/>
    </row>
    <row r="368" spans="3:5" x14ac:dyDescent="0.2">
      <c r="C368" s="91"/>
      <c r="D368" s="91"/>
      <c r="E368" s="92"/>
    </row>
    <row r="369" spans="3:5" x14ac:dyDescent="0.2">
      <c r="C369" s="91"/>
      <c r="D369" s="91"/>
      <c r="E369" s="92"/>
    </row>
    <row r="370" spans="3:5" x14ac:dyDescent="0.2">
      <c r="C370" s="91"/>
      <c r="D370" s="91"/>
      <c r="E370" s="92"/>
    </row>
    <row r="371" spans="3:5" x14ac:dyDescent="0.2">
      <c r="C371" s="91"/>
      <c r="D371" s="91"/>
      <c r="E371" s="92"/>
    </row>
    <row r="372" spans="3:5" x14ac:dyDescent="0.2">
      <c r="C372" s="91"/>
      <c r="D372" s="91"/>
      <c r="E372" s="92"/>
    </row>
    <row r="373" spans="3:5" x14ac:dyDescent="0.2">
      <c r="C373" s="91"/>
      <c r="D373" s="91"/>
      <c r="E373" s="92"/>
    </row>
    <row r="374" spans="3:5" x14ac:dyDescent="0.2">
      <c r="C374" s="91"/>
      <c r="D374" s="91"/>
      <c r="E374" s="92"/>
    </row>
    <row r="375" spans="3:5" x14ac:dyDescent="0.2">
      <c r="C375" s="91"/>
      <c r="D375" s="91"/>
      <c r="E375" s="92"/>
    </row>
    <row r="376" spans="3:5" x14ac:dyDescent="0.2">
      <c r="C376" s="91"/>
      <c r="D376" s="91"/>
      <c r="E376" s="92"/>
    </row>
    <row r="377" spans="3:5" x14ac:dyDescent="0.2">
      <c r="C377" s="91"/>
      <c r="D377" s="91"/>
      <c r="E377" s="92"/>
    </row>
    <row r="378" spans="3:5" x14ac:dyDescent="0.2">
      <c r="C378" s="91"/>
      <c r="D378" s="91"/>
      <c r="E378" s="92"/>
    </row>
    <row r="379" spans="3:5" x14ac:dyDescent="0.2">
      <c r="C379" s="91"/>
      <c r="D379" s="91"/>
      <c r="E379" s="92"/>
    </row>
    <row r="380" spans="3:5" x14ac:dyDescent="0.2">
      <c r="C380" s="91"/>
      <c r="D380" s="91"/>
      <c r="E380" s="92"/>
    </row>
    <row r="381" spans="3:5" x14ac:dyDescent="0.2">
      <c r="C381" s="91"/>
      <c r="D381" s="91"/>
      <c r="E381" s="92"/>
    </row>
    <row r="382" spans="3:5" x14ac:dyDescent="0.2">
      <c r="C382" s="91"/>
      <c r="D382" s="91"/>
      <c r="E382" s="92"/>
    </row>
    <row r="383" spans="3:5" x14ac:dyDescent="0.2">
      <c r="C383" s="91"/>
      <c r="D383" s="91"/>
      <c r="E383" s="92"/>
    </row>
    <row r="384" spans="3:5" x14ac:dyDescent="0.2">
      <c r="C384" s="91"/>
      <c r="D384" s="91"/>
      <c r="E384" s="92"/>
    </row>
    <row r="385" spans="3:5" x14ac:dyDescent="0.2">
      <c r="C385" s="91"/>
      <c r="D385" s="91"/>
      <c r="E385" s="92"/>
    </row>
    <row r="386" spans="3:5" x14ac:dyDescent="0.2">
      <c r="C386" s="91"/>
      <c r="D386" s="91"/>
      <c r="E386" s="92"/>
    </row>
    <row r="387" spans="3:5" x14ac:dyDescent="0.2">
      <c r="C387" s="91"/>
      <c r="D387" s="91"/>
      <c r="E387" s="92"/>
    </row>
    <row r="388" spans="3:5" x14ac:dyDescent="0.2">
      <c r="C388" s="91"/>
      <c r="D388" s="91"/>
      <c r="E388" s="92"/>
    </row>
    <row r="389" spans="3:5" x14ac:dyDescent="0.2">
      <c r="C389" s="91"/>
      <c r="D389" s="91"/>
      <c r="E389" s="92"/>
    </row>
    <row r="390" spans="3:5" x14ac:dyDescent="0.2">
      <c r="C390" s="91"/>
      <c r="D390" s="91"/>
      <c r="E390" s="92"/>
    </row>
    <row r="391" spans="3:5" x14ac:dyDescent="0.2">
      <c r="C391" s="91"/>
      <c r="D391" s="91"/>
      <c r="E391" s="92"/>
    </row>
    <row r="392" spans="3:5" x14ac:dyDescent="0.2">
      <c r="C392" s="91"/>
      <c r="D392" s="91"/>
      <c r="E392" s="92"/>
    </row>
    <row r="393" spans="3:5" x14ac:dyDescent="0.2">
      <c r="C393" s="91"/>
      <c r="D393" s="91"/>
      <c r="E393" s="92"/>
    </row>
    <row r="394" spans="3:5" x14ac:dyDescent="0.2">
      <c r="C394" s="91"/>
      <c r="D394" s="91"/>
      <c r="E394" s="92"/>
    </row>
    <row r="395" spans="3:5" x14ac:dyDescent="0.2">
      <c r="C395" s="91"/>
      <c r="D395" s="91"/>
      <c r="E395" s="92"/>
    </row>
    <row r="396" spans="3:5" x14ac:dyDescent="0.2">
      <c r="C396" s="91"/>
      <c r="D396" s="91"/>
      <c r="E396" s="92"/>
    </row>
    <row r="397" spans="3:5" x14ac:dyDescent="0.2">
      <c r="C397" s="91"/>
      <c r="D397" s="91"/>
      <c r="E397" s="92"/>
    </row>
    <row r="398" spans="3:5" x14ac:dyDescent="0.2">
      <c r="C398" s="91"/>
      <c r="D398" s="91"/>
      <c r="E398" s="92"/>
    </row>
    <row r="399" spans="3:5" x14ac:dyDescent="0.2">
      <c r="C399" s="91"/>
      <c r="D399" s="91"/>
      <c r="E399" s="92"/>
    </row>
    <row r="400" spans="3:5" x14ac:dyDescent="0.2">
      <c r="C400" s="91"/>
      <c r="D400" s="91"/>
      <c r="E400" s="92"/>
    </row>
    <row r="401" spans="3:5" x14ac:dyDescent="0.2">
      <c r="C401" s="91"/>
      <c r="D401" s="91"/>
      <c r="E401" s="92"/>
    </row>
    <row r="402" spans="3:5" x14ac:dyDescent="0.2">
      <c r="C402" s="91"/>
      <c r="D402" s="91"/>
      <c r="E402" s="92"/>
    </row>
    <row r="403" spans="3:5" x14ac:dyDescent="0.2">
      <c r="C403" s="91"/>
      <c r="D403" s="91"/>
      <c r="E403" s="92"/>
    </row>
    <row r="404" spans="3:5" x14ac:dyDescent="0.2">
      <c r="C404" s="91"/>
      <c r="D404" s="91"/>
      <c r="E404" s="92"/>
    </row>
    <row r="405" spans="3:5" x14ac:dyDescent="0.2">
      <c r="C405" s="91"/>
      <c r="D405" s="91"/>
      <c r="E405" s="92"/>
    </row>
    <row r="406" spans="3:5" x14ac:dyDescent="0.2">
      <c r="C406" s="91"/>
      <c r="D406" s="91"/>
      <c r="E406" s="92"/>
    </row>
    <row r="407" spans="3:5" x14ac:dyDescent="0.2">
      <c r="C407" s="91"/>
      <c r="D407" s="91"/>
      <c r="E407" s="92"/>
    </row>
    <row r="408" spans="3:5" x14ac:dyDescent="0.2">
      <c r="C408" s="91"/>
      <c r="D408" s="91"/>
      <c r="E408" s="92"/>
    </row>
    <row r="409" spans="3:5" x14ac:dyDescent="0.2">
      <c r="C409" s="91"/>
      <c r="D409" s="91"/>
      <c r="E409" s="92"/>
    </row>
    <row r="410" spans="3:5" x14ac:dyDescent="0.2">
      <c r="C410" s="91"/>
      <c r="D410" s="91"/>
      <c r="E410" s="92"/>
    </row>
    <row r="411" spans="3:5" x14ac:dyDescent="0.2">
      <c r="C411" s="91"/>
      <c r="D411" s="91"/>
      <c r="E411" s="92"/>
    </row>
    <row r="412" spans="3:5" x14ac:dyDescent="0.2">
      <c r="C412" s="91"/>
      <c r="D412" s="91"/>
      <c r="E412" s="92"/>
    </row>
    <row r="413" spans="3:5" x14ac:dyDescent="0.2">
      <c r="C413" s="91"/>
      <c r="D413" s="91"/>
      <c r="E413" s="92"/>
    </row>
    <row r="414" spans="3:5" x14ac:dyDescent="0.2">
      <c r="C414" s="91"/>
      <c r="D414" s="91"/>
      <c r="E414" s="92"/>
    </row>
    <row r="415" spans="3:5" x14ac:dyDescent="0.2">
      <c r="C415" s="91"/>
      <c r="D415" s="91"/>
      <c r="E415" s="92"/>
    </row>
    <row r="416" spans="3:5" x14ac:dyDescent="0.2">
      <c r="C416" s="91"/>
      <c r="D416" s="91"/>
      <c r="E416" s="92"/>
    </row>
    <row r="417" spans="3:5" x14ac:dyDescent="0.2">
      <c r="C417" s="91"/>
      <c r="D417" s="91"/>
      <c r="E417" s="92"/>
    </row>
    <row r="418" spans="3:5" x14ac:dyDescent="0.2">
      <c r="C418" s="91"/>
      <c r="D418" s="91"/>
      <c r="E418" s="92"/>
    </row>
    <row r="419" spans="3:5" x14ac:dyDescent="0.2">
      <c r="C419" s="91"/>
      <c r="D419" s="91"/>
      <c r="E419" s="92"/>
    </row>
    <row r="420" spans="3:5" x14ac:dyDescent="0.2">
      <c r="C420" s="91"/>
      <c r="D420" s="91"/>
      <c r="E420" s="92"/>
    </row>
    <row r="421" spans="3:5" x14ac:dyDescent="0.2">
      <c r="C421" s="91"/>
      <c r="D421" s="91"/>
      <c r="E421" s="92"/>
    </row>
    <row r="422" spans="3:5" x14ac:dyDescent="0.2">
      <c r="C422" s="91"/>
      <c r="D422" s="91"/>
      <c r="E422" s="92"/>
    </row>
    <row r="423" spans="3:5" x14ac:dyDescent="0.2">
      <c r="C423" s="91"/>
      <c r="D423" s="91"/>
      <c r="E423" s="92"/>
    </row>
    <row r="424" spans="3:5" x14ac:dyDescent="0.2">
      <c r="C424" s="91"/>
      <c r="D424" s="91"/>
      <c r="E424" s="92"/>
    </row>
    <row r="425" spans="3:5" x14ac:dyDescent="0.2">
      <c r="C425" s="91"/>
      <c r="D425" s="91"/>
      <c r="E425" s="92"/>
    </row>
    <row r="426" spans="3:5" x14ac:dyDescent="0.2">
      <c r="C426" s="91"/>
      <c r="D426" s="91"/>
      <c r="E426" s="92"/>
    </row>
    <row r="427" spans="3:5" x14ac:dyDescent="0.2">
      <c r="C427" s="91"/>
      <c r="D427" s="91"/>
      <c r="E427" s="92"/>
    </row>
    <row r="428" spans="3:5" x14ac:dyDescent="0.2">
      <c r="C428" s="91"/>
      <c r="D428" s="91"/>
      <c r="E428" s="92"/>
    </row>
    <row r="429" spans="3:5" x14ac:dyDescent="0.2">
      <c r="C429" s="91"/>
      <c r="D429" s="91"/>
      <c r="E429" s="92"/>
    </row>
    <row r="430" spans="3:5" x14ac:dyDescent="0.2">
      <c r="C430" s="91"/>
      <c r="D430" s="91"/>
      <c r="E430" s="92"/>
    </row>
    <row r="431" spans="3:5" x14ac:dyDescent="0.2">
      <c r="C431" s="91"/>
      <c r="D431" s="91"/>
      <c r="E431" s="92"/>
    </row>
    <row r="432" spans="3:5" x14ac:dyDescent="0.2">
      <c r="C432" s="91"/>
      <c r="D432" s="91"/>
      <c r="E432" s="92"/>
    </row>
    <row r="433" spans="3:5" x14ac:dyDescent="0.2">
      <c r="C433" s="91"/>
      <c r="D433" s="91"/>
      <c r="E433" s="92"/>
    </row>
    <row r="434" spans="3:5" x14ac:dyDescent="0.2">
      <c r="C434" s="91"/>
      <c r="D434" s="91"/>
      <c r="E434" s="92"/>
    </row>
    <row r="435" spans="3:5" x14ac:dyDescent="0.2">
      <c r="C435" s="91"/>
      <c r="D435" s="91"/>
      <c r="E435" s="92"/>
    </row>
    <row r="436" spans="3:5" x14ac:dyDescent="0.2">
      <c r="C436" s="91"/>
      <c r="D436" s="91"/>
      <c r="E436" s="92"/>
    </row>
    <row r="437" spans="3:5" x14ac:dyDescent="0.2">
      <c r="C437" s="91"/>
      <c r="D437" s="91"/>
      <c r="E437" s="92"/>
    </row>
    <row r="438" spans="3:5" x14ac:dyDescent="0.2">
      <c r="C438" s="91"/>
      <c r="D438" s="91"/>
      <c r="E438" s="92"/>
    </row>
    <row r="439" spans="3:5" x14ac:dyDescent="0.2">
      <c r="C439" s="91"/>
      <c r="D439" s="91"/>
      <c r="E439" s="92"/>
    </row>
    <row r="440" spans="3:5" x14ac:dyDescent="0.2">
      <c r="C440" s="91"/>
      <c r="D440" s="91"/>
      <c r="E440" s="92"/>
    </row>
    <row r="441" spans="3:5" x14ac:dyDescent="0.2">
      <c r="C441" s="91"/>
      <c r="D441" s="91"/>
      <c r="E441" s="92"/>
    </row>
    <row r="442" spans="3:5" x14ac:dyDescent="0.2">
      <c r="C442" s="91"/>
      <c r="D442" s="91"/>
      <c r="E442" s="92"/>
    </row>
    <row r="443" spans="3:5" x14ac:dyDescent="0.2">
      <c r="C443" s="91"/>
      <c r="D443" s="91"/>
      <c r="E443" s="92"/>
    </row>
    <row r="444" spans="3:5" x14ac:dyDescent="0.2">
      <c r="C444" s="91"/>
      <c r="D444" s="91"/>
      <c r="E444" s="92"/>
    </row>
    <row r="445" spans="3:5" x14ac:dyDescent="0.2">
      <c r="C445" s="91"/>
      <c r="D445" s="91"/>
      <c r="E445" s="92"/>
    </row>
    <row r="446" spans="3:5" x14ac:dyDescent="0.2">
      <c r="C446" s="91"/>
      <c r="D446" s="91"/>
      <c r="E446" s="92"/>
    </row>
    <row r="447" spans="3:5" x14ac:dyDescent="0.2">
      <c r="C447" s="91"/>
      <c r="D447" s="91"/>
      <c r="E447" s="92"/>
    </row>
    <row r="448" spans="3:5" x14ac:dyDescent="0.2">
      <c r="C448" s="91"/>
      <c r="D448" s="91"/>
      <c r="E448" s="92"/>
    </row>
    <row r="449" spans="3:5" x14ac:dyDescent="0.2">
      <c r="C449" s="91"/>
      <c r="D449" s="91"/>
      <c r="E449" s="92"/>
    </row>
    <row r="450" spans="3:5" x14ac:dyDescent="0.2">
      <c r="C450" s="91"/>
      <c r="D450" s="91"/>
      <c r="E450" s="92"/>
    </row>
    <row r="451" spans="3:5" x14ac:dyDescent="0.2">
      <c r="C451" s="91"/>
      <c r="D451" s="91"/>
      <c r="E451" s="92"/>
    </row>
    <row r="452" spans="3:5" x14ac:dyDescent="0.2">
      <c r="C452" s="91"/>
      <c r="D452" s="91"/>
      <c r="E452" s="92"/>
    </row>
    <row r="453" spans="3:5" x14ac:dyDescent="0.2">
      <c r="C453" s="91"/>
      <c r="D453" s="91"/>
      <c r="E453" s="92"/>
    </row>
    <row r="454" spans="3:5" x14ac:dyDescent="0.2">
      <c r="C454" s="91"/>
      <c r="D454" s="91"/>
      <c r="E454" s="92"/>
    </row>
    <row r="455" spans="3:5" x14ac:dyDescent="0.2">
      <c r="C455" s="91"/>
      <c r="D455" s="91"/>
      <c r="E455" s="92"/>
    </row>
    <row r="456" spans="3:5" x14ac:dyDescent="0.2">
      <c r="C456" s="91"/>
      <c r="D456" s="91"/>
      <c r="E456" s="92"/>
    </row>
    <row r="457" spans="3:5" x14ac:dyDescent="0.2">
      <c r="C457" s="91"/>
      <c r="D457" s="91"/>
      <c r="E457" s="92"/>
    </row>
    <row r="458" spans="3:5" x14ac:dyDescent="0.2">
      <c r="C458" s="91"/>
      <c r="D458" s="91"/>
      <c r="E458" s="92"/>
    </row>
    <row r="459" spans="3:5" x14ac:dyDescent="0.2">
      <c r="C459" s="91"/>
      <c r="D459" s="91"/>
      <c r="E459" s="92"/>
    </row>
    <row r="460" spans="3:5" x14ac:dyDescent="0.2">
      <c r="C460" s="91"/>
      <c r="D460" s="91"/>
      <c r="E460" s="92"/>
    </row>
    <row r="461" spans="3:5" x14ac:dyDescent="0.2">
      <c r="C461" s="91"/>
      <c r="D461" s="91"/>
      <c r="E461" s="92"/>
    </row>
    <row r="462" spans="3:5" x14ac:dyDescent="0.2">
      <c r="C462" s="91"/>
      <c r="D462" s="91"/>
      <c r="E462" s="92"/>
    </row>
    <row r="463" spans="3:5" x14ac:dyDescent="0.2">
      <c r="C463" s="91"/>
      <c r="D463" s="91"/>
      <c r="E463" s="92"/>
    </row>
    <row r="464" spans="3:5" x14ac:dyDescent="0.2">
      <c r="C464" s="91"/>
      <c r="D464" s="91"/>
      <c r="E464" s="92"/>
    </row>
    <row r="465" spans="3:5" x14ac:dyDescent="0.2">
      <c r="C465" s="91"/>
      <c r="D465" s="91"/>
      <c r="E465" s="92"/>
    </row>
    <row r="466" spans="3:5" x14ac:dyDescent="0.2">
      <c r="C466" s="91"/>
      <c r="D466" s="91"/>
      <c r="E466" s="92"/>
    </row>
    <row r="467" spans="3:5" x14ac:dyDescent="0.2">
      <c r="C467" s="91"/>
      <c r="D467" s="91"/>
      <c r="E467" s="92"/>
    </row>
    <row r="468" spans="3:5" x14ac:dyDescent="0.2">
      <c r="C468" s="91"/>
      <c r="D468" s="91"/>
      <c r="E468" s="92"/>
    </row>
    <row r="469" spans="3:5" x14ac:dyDescent="0.2">
      <c r="C469" s="91"/>
      <c r="D469" s="91"/>
      <c r="E469" s="92"/>
    </row>
    <row r="470" spans="3:5" x14ac:dyDescent="0.2">
      <c r="C470" s="91"/>
      <c r="D470" s="91"/>
      <c r="E470" s="92"/>
    </row>
    <row r="471" spans="3:5" x14ac:dyDescent="0.2">
      <c r="C471" s="91"/>
      <c r="D471" s="91"/>
      <c r="E471" s="92"/>
    </row>
    <row r="472" spans="3:5" x14ac:dyDescent="0.2">
      <c r="C472" s="91"/>
      <c r="D472" s="91"/>
      <c r="E472" s="92"/>
    </row>
    <row r="473" spans="3:5" x14ac:dyDescent="0.2">
      <c r="C473" s="91"/>
      <c r="D473" s="91"/>
      <c r="E473" s="92"/>
    </row>
    <row r="474" spans="3:5" x14ac:dyDescent="0.2">
      <c r="C474" s="91"/>
      <c r="D474" s="91"/>
      <c r="E474" s="92"/>
    </row>
    <row r="475" spans="3:5" x14ac:dyDescent="0.2">
      <c r="C475" s="91"/>
      <c r="D475" s="91"/>
      <c r="E475" s="92"/>
    </row>
    <row r="476" spans="3:5" x14ac:dyDescent="0.2">
      <c r="C476" s="91"/>
      <c r="D476" s="91"/>
      <c r="E476" s="92"/>
    </row>
    <row r="477" spans="3:5" x14ac:dyDescent="0.2">
      <c r="C477" s="91"/>
      <c r="D477" s="91"/>
      <c r="E477" s="92"/>
    </row>
    <row r="478" spans="3:5" x14ac:dyDescent="0.2">
      <c r="C478" s="91"/>
      <c r="D478" s="91"/>
      <c r="E478" s="92"/>
    </row>
    <row r="479" spans="3:5" x14ac:dyDescent="0.2">
      <c r="C479" s="91"/>
      <c r="D479" s="91"/>
      <c r="E479" s="92"/>
    </row>
    <row r="480" spans="3:5" x14ac:dyDescent="0.2">
      <c r="C480" s="91"/>
      <c r="D480" s="91"/>
      <c r="E480" s="92"/>
    </row>
    <row r="481" spans="3:5" x14ac:dyDescent="0.2">
      <c r="C481" s="91"/>
      <c r="D481" s="91"/>
      <c r="E481" s="92"/>
    </row>
    <row r="482" spans="3:5" x14ac:dyDescent="0.2">
      <c r="C482" s="91"/>
      <c r="D482" s="91"/>
      <c r="E482" s="92"/>
    </row>
    <row r="483" spans="3:5" x14ac:dyDescent="0.2">
      <c r="C483" s="91"/>
      <c r="D483" s="91"/>
      <c r="E483" s="92"/>
    </row>
    <row r="484" spans="3:5" x14ac:dyDescent="0.2">
      <c r="C484" s="91"/>
      <c r="D484" s="91"/>
      <c r="E484" s="92"/>
    </row>
    <row r="485" spans="3:5" x14ac:dyDescent="0.2">
      <c r="C485" s="91"/>
      <c r="D485" s="91"/>
      <c r="E485" s="92"/>
    </row>
    <row r="486" spans="3:5" x14ac:dyDescent="0.2">
      <c r="C486" s="91"/>
      <c r="D486" s="91"/>
      <c r="E486" s="92"/>
    </row>
    <row r="487" spans="3:5" x14ac:dyDescent="0.2">
      <c r="C487" s="91"/>
      <c r="D487" s="91"/>
      <c r="E487" s="92"/>
    </row>
    <row r="488" spans="3:5" x14ac:dyDescent="0.2">
      <c r="C488" s="91"/>
      <c r="D488" s="91"/>
      <c r="E488" s="92"/>
    </row>
    <row r="489" spans="3:5" x14ac:dyDescent="0.2">
      <c r="C489" s="91"/>
      <c r="D489" s="91"/>
      <c r="E489" s="92"/>
    </row>
    <row r="490" spans="3:5" x14ac:dyDescent="0.2">
      <c r="C490" s="91"/>
      <c r="D490" s="91"/>
      <c r="E490" s="92"/>
    </row>
    <row r="491" spans="3:5" x14ac:dyDescent="0.2">
      <c r="C491" s="91"/>
      <c r="D491" s="91"/>
      <c r="E491" s="92"/>
    </row>
    <row r="492" spans="3:5" x14ac:dyDescent="0.2">
      <c r="C492" s="91"/>
      <c r="D492" s="91"/>
      <c r="E492" s="92"/>
    </row>
    <row r="493" spans="3:5" x14ac:dyDescent="0.2">
      <c r="C493" s="91"/>
      <c r="D493" s="91"/>
      <c r="E493" s="92"/>
    </row>
    <row r="494" spans="3:5" x14ac:dyDescent="0.2">
      <c r="C494" s="91"/>
      <c r="D494" s="91"/>
      <c r="E494" s="92"/>
    </row>
    <row r="495" spans="3:5" x14ac:dyDescent="0.2">
      <c r="C495" s="91"/>
      <c r="D495" s="91"/>
      <c r="E495" s="92"/>
    </row>
    <row r="496" spans="3:5" x14ac:dyDescent="0.2">
      <c r="C496" s="91"/>
      <c r="D496" s="91"/>
      <c r="E496" s="92"/>
    </row>
    <row r="497" spans="3:5" x14ac:dyDescent="0.2">
      <c r="C497" s="91"/>
      <c r="D497" s="91"/>
      <c r="E497" s="92"/>
    </row>
    <row r="498" spans="3:5" x14ac:dyDescent="0.2">
      <c r="C498" s="91"/>
      <c r="D498" s="91"/>
      <c r="E498" s="92"/>
    </row>
    <row r="499" spans="3:5" x14ac:dyDescent="0.2">
      <c r="C499" s="91"/>
      <c r="D499" s="91"/>
      <c r="E499" s="92"/>
    </row>
    <row r="500" spans="3:5" x14ac:dyDescent="0.2">
      <c r="C500" s="91"/>
      <c r="D500" s="91"/>
      <c r="E500" s="92"/>
    </row>
    <row r="501" spans="3:5" x14ac:dyDescent="0.2">
      <c r="C501" s="91"/>
      <c r="D501" s="91"/>
      <c r="E501" s="92"/>
    </row>
    <row r="502" spans="3:5" x14ac:dyDescent="0.2">
      <c r="C502" s="91"/>
      <c r="D502" s="91"/>
      <c r="E502" s="92"/>
    </row>
    <row r="503" spans="3:5" x14ac:dyDescent="0.2">
      <c r="C503" s="91"/>
      <c r="D503" s="91"/>
      <c r="E503" s="92"/>
    </row>
    <row r="504" spans="3:5" x14ac:dyDescent="0.2">
      <c r="C504" s="91"/>
      <c r="D504" s="91"/>
      <c r="E504" s="92"/>
    </row>
    <row r="505" spans="3:5" x14ac:dyDescent="0.2">
      <c r="C505" s="91"/>
      <c r="D505" s="91"/>
      <c r="E505" s="92"/>
    </row>
    <row r="506" spans="3:5" x14ac:dyDescent="0.2">
      <c r="C506" s="91"/>
      <c r="D506" s="91"/>
      <c r="E506" s="92"/>
    </row>
    <row r="507" spans="3:5" x14ac:dyDescent="0.2">
      <c r="C507" s="91"/>
      <c r="D507" s="91"/>
      <c r="E507" s="92"/>
    </row>
    <row r="508" spans="3:5" x14ac:dyDescent="0.2">
      <c r="C508" s="91"/>
      <c r="D508" s="91"/>
      <c r="E508" s="92"/>
    </row>
    <row r="509" spans="3:5" x14ac:dyDescent="0.2">
      <c r="C509" s="91"/>
      <c r="D509" s="91"/>
      <c r="E509" s="92"/>
    </row>
    <row r="510" spans="3:5" x14ac:dyDescent="0.2">
      <c r="C510" s="91"/>
      <c r="D510" s="91"/>
      <c r="E510" s="92"/>
    </row>
    <row r="511" spans="3:5" x14ac:dyDescent="0.2">
      <c r="C511" s="91"/>
      <c r="D511" s="91"/>
      <c r="E511" s="92"/>
    </row>
    <row r="512" spans="3:5" x14ac:dyDescent="0.2">
      <c r="C512" s="91"/>
      <c r="D512" s="91"/>
      <c r="E512" s="92"/>
    </row>
    <row r="513" spans="3:5" x14ac:dyDescent="0.2">
      <c r="C513" s="91"/>
      <c r="D513" s="91"/>
      <c r="E513" s="92"/>
    </row>
    <row r="514" spans="3:5" x14ac:dyDescent="0.2">
      <c r="C514" s="91"/>
      <c r="D514" s="91"/>
      <c r="E514" s="92"/>
    </row>
    <row r="515" spans="3:5" x14ac:dyDescent="0.2">
      <c r="C515" s="91"/>
      <c r="D515" s="91"/>
      <c r="E515" s="92"/>
    </row>
    <row r="516" spans="3:5" x14ac:dyDescent="0.2">
      <c r="C516" s="91"/>
      <c r="D516" s="91"/>
      <c r="E516" s="92"/>
    </row>
    <row r="517" spans="3:5" x14ac:dyDescent="0.2">
      <c r="C517" s="91"/>
      <c r="D517" s="91"/>
      <c r="E517" s="92"/>
    </row>
    <row r="518" spans="3:5" x14ac:dyDescent="0.2">
      <c r="C518" s="91"/>
      <c r="D518" s="91"/>
      <c r="E518" s="92"/>
    </row>
    <row r="519" spans="3:5" x14ac:dyDescent="0.2">
      <c r="C519" s="91"/>
      <c r="D519" s="91"/>
      <c r="E519" s="92"/>
    </row>
    <row r="520" spans="3:5" x14ac:dyDescent="0.2">
      <c r="C520" s="91"/>
      <c r="D520" s="91"/>
      <c r="E520" s="92"/>
    </row>
    <row r="521" spans="3:5" x14ac:dyDescent="0.2">
      <c r="C521" s="91"/>
      <c r="D521" s="91"/>
      <c r="E521" s="92"/>
    </row>
    <row r="522" spans="3:5" x14ac:dyDescent="0.2">
      <c r="C522" s="91"/>
      <c r="D522" s="91"/>
      <c r="E522" s="92"/>
    </row>
    <row r="523" spans="3:5" x14ac:dyDescent="0.2">
      <c r="C523" s="91"/>
      <c r="D523" s="91"/>
      <c r="E523" s="92"/>
    </row>
    <row r="524" spans="3:5" x14ac:dyDescent="0.2">
      <c r="C524" s="91"/>
      <c r="D524" s="91"/>
      <c r="E524" s="92"/>
    </row>
    <row r="525" spans="3:5" x14ac:dyDescent="0.2">
      <c r="C525" s="91"/>
      <c r="D525" s="91"/>
      <c r="E525" s="92"/>
    </row>
    <row r="526" spans="3:5" x14ac:dyDescent="0.2">
      <c r="C526" s="91"/>
      <c r="D526" s="91"/>
      <c r="E526" s="92"/>
    </row>
    <row r="527" spans="3:5" x14ac:dyDescent="0.2">
      <c r="C527" s="91"/>
      <c r="D527" s="91"/>
      <c r="E527" s="92"/>
    </row>
    <row r="528" spans="3:5" x14ac:dyDescent="0.2">
      <c r="C528" s="91"/>
      <c r="D528" s="91"/>
      <c r="E528" s="92"/>
    </row>
    <row r="529" spans="3:5" x14ac:dyDescent="0.2">
      <c r="C529" s="91"/>
      <c r="D529" s="91"/>
      <c r="E529" s="92"/>
    </row>
    <row r="530" spans="3:5" x14ac:dyDescent="0.2">
      <c r="C530" s="91"/>
      <c r="D530" s="91"/>
      <c r="E530" s="92"/>
    </row>
    <row r="531" spans="3:5" x14ac:dyDescent="0.2">
      <c r="C531" s="91"/>
      <c r="D531" s="91"/>
      <c r="E531" s="92"/>
    </row>
    <row r="532" spans="3:5" x14ac:dyDescent="0.2">
      <c r="C532" s="91"/>
      <c r="D532" s="91"/>
      <c r="E532" s="92"/>
    </row>
    <row r="533" spans="3:5" x14ac:dyDescent="0.2">
      <c r="C533" s="91"/>
      <c r="D533" s="91"/>
      <c r="E533" s="92"/>
    </row>
    <row r="534" spans="3:5" x14ac:dyDescent="0.2">
      <c r="C534" s="91"/>
      <c r="D534" s="91"/>
      <c r="E534" s="92"/>
    </row>
    <row r="535" spans="3:5" x14ac:dyDescent="0.2">
      <c r="C535" s="91"/>
      <c r="D535" s="91"/>
      <c r="E535" s="92"/>
    </row>
    <row r="536" spans="3:5" x14ac:dyDescent="0.2">
      <c r="C536" s="91"/>
      <c r="D536" s="91"/>
      <c r="E536" s="92"/>
    </row>
    <row r="537" spans="3:5" x14ac:dyDescent="0.2">
      <c r="C537" s="91"/>
      <c r="D537" s="91"/>
      <c r="E537" s="92"/>
    </row>
    <row r="538" spans="3:5" x14ac:dyDescent="0.2">
      <c r="C538" s="91"/>
      <c r="D538" s="91"/>
      <c r="E538" s="92"/>
    </row>
    <row r="539" spans="3:5" x14ac:dyDescent="0.2">
      <c r="C539" s="91"/>
      <c r="D539" s="91"/>
      <c r="E539" s="92"/>
    </row>
    <row r="540" spans="3:5" x14ac:dyDescent="0.2">
      <c r="C540" s="91"/>
      <c r="D540" s="91"/>
      <c r="E540" s="92"/>
    </row>
    <row r="541" spans="3:5" x14ac:dyDescent="0.2">
      <c r="C541" s="91"/>
      <c r="D541" s="91"/>
      <c r="E541" s="92"/>
    </row>
    <row r="542" spans="3:5" x14ac:dyDescent="0.2">
      <c r="C542" s="91"/>
      <c r="D542" s="91"/>
      <c r="E542" s="92"/>
    </row>
    <row r="543" spans="3:5" x14ac:dyDescent="0.2">
      <c r="C543" s="91"/>
      <c r="D543" s="91"/>
      <c r="E543" s="92"/>
    </row>
    <row r="544" spans="3:5" x14ac:dyDescent="0.2">
      <c r="C544" s="91"/>
      <c r="D544" s="91"/>
      <c r="E544" s="92"/>
    </row>
    <row r="545" spans="3:5" x14ac:dyDescent="0.2">
      <c r="C545" s="91"/>
      <c r="D545" s="91"/>
      <c r="E545" s="92"/>
    </row>
    <row r="546" spans="3:5" x14ac:dyDescent="0.2">
      <c r="C546" s="91"/>
      <c r="D546" s="91"/>
      <c r="E546" s="92"/>
    </row>
    <row r="547" spans="3:5" x14ac:dyDescent="0.2">
      <c r="C547" s="91"/>
      <c r="D547" s="91"/>
      <c r="E547" s="92"/>
    </row>
    <row r="548" spans="3:5" x14ac:dyDescent="0.2">
      <c r="C548" s="91"/>
      <c r="D548" s="91"/>
      <c r="E548" s="92"/>
    </row>
    <row r="549" spans="3:5" x14ac:dyDescent="0.2">
      <c r="C549" s="91"/>
      <c r="D549" s="91"/>
      <c r="E549" s="92"/>
    </row>
    <row r="550" spans="3:5" x14ac:dyDescent="0.2">
      <c r="C550" s="91"/>
      <c r="D550" s="91"/>
      <c r="E550" s="92"/>
    </row>
    <row r="551" spans="3:5" x14ac:dyDescent="0.2">
      <c r="C551" s="91"/>
      <c r="D551" s="91"/>
      <c r="E551" s="92"/>
    </row>
    <row r="552" spans="3:5" x14ac:dyDescent="0.2">
      <c r="C552" s="91"/>
      <c r="D552" s="91"/>
      <c r="E552" s="92"/>
    </row>
    <row r="553" spans="3:5" x14ac:dyDescent="0.2">
      <c r="C553" s="91"/>
      <c r="D553" s="91"/>
      <c r="E553" s="92"/>
    </row>
    <row r="554" spans="3:5" x14ac:dyDescent="0.2">
      <c r="C554" s="91"/>
      <c r="D554" s="91"/>
      <c r="E554" s="92"/>
    </row>
    <row r="555" spans="3:5" x14ac:dyDescent="0.2">
      <c r="C555" s="91"/>
      <c r="D555" s="91"/>
      <c r="E555" s="92"/>
    </row>
    <row r="556" spans="3:5" x14ac:dyDescent="0.2">
      <c r="C556" s="91"/>
      <c r="D556" s="91"/>
      <c r="E556" s="92"/>
    </row>
    <row r="557" spans="3:5" x14ac:dyDescent="0.2">
      <c r="C557" s="91"/>
      <c r="D557" s="91"/>
      <c r="E557" s="92"/>
    </row>
    <row r="558" spans="3:5" x14ac:dyDescent="0.2">
      <c r="C558" s="91"/>
      <c r="D558" s="91"/>
      <c r="E558" s="92"/>
    </row>
    <row r="559" spans="3:5" x14ac:dyDescent="0.2">
      <c r="C559" s="91"/>
      <c r="D559" s="91"/>
      <c r="E559" s="92"/>
    </row>
    <row r="560" spans="3:5" x14ac:dyDescent="0.2">
      <c r="C560" s="91"/>
      <c r="D560" s="91"/>
      <c r="E560" s="92"/>
    </row>
    <row r="561" spans="3:5" x14ac:dyDescent="0.2">
      <c r="C561" s="91"/>
      <c r="D561" s="91"/>
      <c r="E561" s="92"/>
    </row>
    <row r="562" spans="3:5" x14ac:dyDescent="0.2">
      <c r="C562" s="91"/>
      <c r="D562" s="91"/>
      <c r="E562" s="92"/>
    </row>
    <row r="563" spans="3:5" x14ac:dyDescent="0.2">
      <c r="C563" s="91"/>
      <c r="D563" s="91"/>
      <c r="E563" s="92"/>
    </row>
    <row r="564" spans="3:5" x14ac:dyDescent="0.2">
      <c r="C564" s="91"/>
      <c r="D564" s="91"/>
      <c r="E564" s="92"/>
    </row>
    <row r="565" spans="3:5" x14ac:dyDescent="0.2">
      <c r="C565" s="91"/>
      <c r="D565" s="91"/>
      <c r="E565" s="92"/>
    </row>
    <row r="566" spans="3:5" x14ac:dyDescent="0.2">
      <c r="C566" s="91"/>
      <c r="D566" s="91"/>
      <c r="E566" s="92"/>
    </row>
    <row r="567" spans="3:5" x14ac:dyDescent="0.2">
      <c r="C567" s="91"/>
      <c r="D567" s="91"/>
      <c r="E567" s="92"/>
    </row>
    <row r="568" spans="3:5" x14ac:dyDescent="0.2">
      <c r="C568" s="91"/>
      <c r="D568" s="91"/>
      <c r="E568" s="92"/>
    </row>
    <row r="569" spans="3:5" x14ac:dyDescent="0.2">
      <c r="C569" s="91"/>
      <c r="D569" s="91"/>
      <c r="E569" s="92"/>
    </row>
    <row r="570" spans="3:5" x14ac:dyDescent="0.2">
      <c r="C570" s="91"/>
      <c r="D570" s="91"/>
      <c r="E570" s="92"/>
    </row>
    <row r="571" spans="3:5" x14ac:dyDescent="0.2">
      <c r="C571" s="91"/>
      <c r="D571" s="91"/>
      <c r="E571" s="92"/>
    </row>
    <row r="572" spans="3:5" x14ac:dyDescent="0.2">
      <c r="C572" s="91"/>
      <c r="D572" s="91"/>
      <c r="E572" s="92"/>
    </row>
    <row r="573" spans="3:5" x14ac:dyDescent="0.2">
      <c r="C573" s="91"/>
      <c r="D573" s="91"/>
      <c r="E573" s="92"/>
    </row>
    <row r="574" spans="3:5" x14ac:dyDescent="0.2">
      <c r="C574" s="91"/>
      <c r="D574" s="91"/>
      <c r="E574" s="92"/>
    </row>
    <row r="575" spans="3:5" x14ac:dyDescent="0.2">
      <c r="C575" s="91"/>
      <c r="D575" s="91"/>
      <c r="E575" s="92"/>
    </row>
    <row r="576" spans="3:5" x14ac:dyDescent="0.2">
      <c r="C576" s="91"/>
      <c r="D576" s="91"/>
      <c r="E576" s="92"/>
    </row>
    <row r="577" spans="3:5" x14ac:dyDescent="0.2">
      <c r="C577" s="91"/>
      <c r="D577" s="91"/>
      <c r="E577" s="92"/>
    </row>
    <row r="578" spans="3:5" x14ac:dyDescent="0.2">
      <c r="C578" s="91"/>
      <c r="D578" s="91"/>
      <c r="E578" s="92"/>
    </row>
    <row r="579" spans="3:5" x14ac:dyDescent="0.2">
      <c r="C579" s="91"/>
      <c r="D579" s="91"/>
      <c r="E579" s="92"/>
    </row>
    <row r="580" spans="3:5" x14ac:dyDescent="0.2">
      <c r="C580" s="91"/>
      <c r="D580" s="91"/>
      <c r="E580" s="92"/>
    </row>
    <row r="581" spans="3:5" x14ac:dyDescent="0.2">
      <c r="C581" s="91"/>
      <c r="D581" s="91"/>
      <c r="E581" s="92"/>
    </row>
    <row r="582" spans="3:5" x14ac:dyDescent="0.2">
      <c r="C582" s="91"/>
      <c r="D582" s="91"/>
      <c r="E582" s="92"/>
    </row>
    <row r="583" spans="3:5" x14ac:dyDescent="0.2">
      <c r="C583" s="91"/>
      <c r="D583" s="91"/>
      <c r="E583" s="92"/>
    </row>
    <row r="584" spans="3:5" x14ac:dyDescent="0.2">
      <c r="C584" s="91"/>
      <c r="D584" s="91"/>
      <c r="E584" s="92"/>
    </row>
    <row r="585" spans="3:5" x14ac:dyDescent="0.2">
      <c r="C585" s="91"/>
      <c r="D585" s="91"/>
      <c r="E585" s="92"/>
    </row>
    <row r="586" spans="3:5" x14ac:dyDescent="0.2">
      <c r="C586" s="91"/>
      <c r="D586" s="91"/>
      <c r="E586" s="92"/>
    </row>
    <row r="587" spans="3:5" x14ac:dyDescent="0.2">
      <c r="C587" s="91"/>
      <c r="D587" s="91"/>
      <c r="E587" s="92"/>
    </row>
    <row r="588" spans="3:5" x14ac:dyDescent="0.2">
      <c r="C588" s="91"/>
      <c r="D588" s="91"/>
      <c r="E588" s="92"/>
    </row>
    <row r="589" spans="3:5" x14ac:dyDescent="0.2">
      <c r="C589" s="91"/>
      <c r="D589" s="91"/>
      <c r="E589" s="92"/>
    </row>
    <row r="590" spans="3:5" x14ac:dyDescent="0.2">
      <c r="C590" s="91"/>
      <c r="D590" s="91"/>
      <c r="E590" s="92"/>
    </row>
    <row r="591" spans="3:5" x14ac:dyDescent="0.2">
      <c r="C591" s="91"/>
      <c r="D591" s="91"/>
      <c r="E591" s="92"/>
    </row>
    <row r="592" spans="3:5" x14ac:dyDescent="0.2">
      <c r="C592" s="91"/>
      <c r="D592" s="91"/>
      <c r="E592" s="92"/>
    </row>
    <row r="593" spans="3:5" x14ac:dyDescent="0.2">
      <c r="C593" s="91"/>
      <c r="D593" s="91"/>
      <c r="E593" s="92"/>
    </row>
    <row r="594" spans="3:5" x14ac:dyDescent="0.2">
      <c r="C594" s="91"/>
      <c r="D594" s="91"/>
      <c r="E594" s="92"/>
    </row>
    <row r="595" spans="3:5" x14ac:dyDescent="0.2">
      <c r="C595" s="91"/>
      <c r="D595" s="91"/>
      <c r="E595" s="92"/>
    </row>
    <row r="596" spans="3:5" x14ac:dyDescent="0.2">
      <c r="C596" s="91"/>
      <c r="D596" s="91"/>
      <c r="E596" s="92"/>
    </row>
    <row r="597" spans="3:5" x14ac:dyDescent="0.2">
      <c r="C597" s="91"/>
      <c r="D597" s="91"/>
      <c r="E597" s="92"/>
    </row>
    <row r="598" spans="3:5" x14ac:dyDescent="0.2">
      <c r="C598" s="91"/>
      <c r="D598" s="91"/>
      <c r="E598" s="92"/>
    </row>
    <row r="599" spans="3:5" x14ac:dyDescent="0.2">
      <c r="C599" s="91"/>
      <c r="D599" s="91"/>
      <c r="E599" s="92"/>
    </row>
    <row r="600" spans="3:5" x14ac:dyDescent="0.2">
      <c r="C600" s="91"/>
      <c r="D600" s="91"/>
      <c r="E600" s="92"/>
    </row>
    <row r="601" spans="3:5" x14ac:dyDescent="0.2">
      <c r="C601" s="91"/>
      <c r="D601" s="91"/>
      <c r="E601" s="92"/>
    </row>
    <row r="602" spans="3:5" x14ac:dyDescent="0.2">
      <c r="C602" s="91"/>
      <c r="D602" s="91"/>
      <c r="E602" s="92"/>
    </row>
    <row r="603" spans="3:5" x14ac:dyDescent="0.2">
      <c r="C603" s="91"/>
      <c r="D603" s="91"/>
      <c r="E603" s="92"/>
    </row>
    <row r="604" spans="3:5" x14ac:dyDescent="0.2">
      <c r="C604" s="91"/>
      <c r="D604" s="91"/>
      <c r="E604" s="92"/>
    </row>
    <row r="605" spans="3:5" x14ac:dyDescent="0.2">
      <c r="C605" s="91"/>
      <c r="D605" s="91"/>
      <c r="E605" s="92"/>
    </row>
    <row r="606" spans="3:5" x14ac:dyDescent="0.2">
      <c r="C606" s="91"/>
      <c r="D606" s="91"/>
      <c r="E606" s="92"/>
    </row>
    <row r="607" spans="3:5" x14ac:dyDescent="0.2">
      <c r="C607" s="91"/>
      <c r="D607" s="91"/>
      <c r="E607" s="92"/>
    </row>
    <row r="608" spans="3:5" x14ac:dyDescent="0.2">
      <c r="C608" s="91"/>
      <c r="D608" s="91"/>
      <c r="E608" s="92"/>
    </row>
    <row r="609" spans="3:5" x14ac:dyDescent="0.2">
      <c r="C609" s="91"/>
      <c r="D609" s="91"/>
      <c r="E609" s="92"/>
    </row>
    <row r="610" spans="3:5" x14ac:dyDescent="0.2">
      <c r="C610" s="91"/>
      <c r="D610" s="91"/>
      <c r="E610" s="92"/>
    </row>
    <row r="611" spans="3:5" x14ac:dyDescent="0.2">
      <c r="C611" s="91"/>
      <c r="D611" s="91"/>
      <c r="E611" s="92"/>
    </row>
    <row r="612" spans="3:5" x14ac:dyDescent="0.2">
      <c r="C612" s="91"/>
      <c r="D612" s="91"/>
      <c r="E612" s="92"/>
    </row>
    <row r="613" spans="3:5" x14ac:dyDescent="0.2">
      <c r="C613" s="91"/>
      <c r="D613" s="91"/>
      <c r="E613" s="92"/>
    </row>
    <row r="614" spans="3:5" x14ac:dyDescent="0.2">
      <c r="C614" s="91"/>
      <c r="D614" s="91"/>
      <c r="E614" s="92"/>
    </row>
    <row r="615" spans="3:5" x14ac:dyDescent="0.2">
      <c r="C615" s="91"/>
      <c r="D615" s="91"/>
      <c r="E615" s="92"/>
    </row>
    <row r="616" spans="3:5" x14ac:dyDescent="0.2">
      <c r="C616" s="91"/>
      <c r="D616" s="91"/>
      <c r="E616" s="92"/>
    </row>
    <row r="617" spans="3:5" x14ac:dyDescent="0.2">
      <c r="C617" s="91"/>
      <c r="D617" s="91"/>
      <c r="E617" s="92"/>
    </row>
    <row r="618" spans="3:5" x14ac:dyDescent="0.2">
      <c r="C618" s="91"/>
      <c r="D618" s="91"/>
      <c r="E618" s="92"/>
    </row>
    <row r="619" spans="3:5" x14ac:dyDescent="0.2">
      <c r="C619" s="91"/>
      <c r="D619" s="91"/>
      <c r="E619" s="92"/>
    </row>
    <row r="620" spans="3:5" x14ac:dyDescent="0.2">
      <c r="C620" s="91"/>
      <c r="D620" s="91"/>
      <c r="E620" s="92"/>
    </row>
    <row r="621" spans="3:5" x14ac:dyDescent="0.2">
      <c r="C621" s="91"/>
      <c r="D621" s="91"/>
      <c r="E621" s="92"/>
    </row>
    <row r="622" spans="3:5" x14ac:dyDescent="0.2">
      <c r="C622" s="91"/>
      <c r="D622" s="91"/>
      <c r="E622" s="92"/>
    </row>
    <row r="623" spans="3:5" x14ac:dyDescent="0.2">
      <c r="C623" s="91"/>
      <c r="D623" s="91"/>
      <c r="E623" s="92"/>
    </row>
    <row r="624" spans="3:5" x14ac:dyDescent="0.2">
      <c r="C624" s="91"/>
      <c r="D624" s="91"/>
      <c r="E624" s="92"/>
    </row>
    <row r="625" spans="3:5" x14ac:dyDescent="0.2">
      <c r="C625" s="91"/>
      <c r="D625" s="91"/>
      <c r="E625" s="92"/>
    </row>
    <row r="626" spans="3:5" x14ac:dyDescent="0.2">
      <c r="C626" s="91"/>
      <c r="D626" s="91"/>
      <c r="E626" s="92"/>
    </row>
    <row r="627" spans="3:5" x14ac:dyDescent="0.2">
      <c r="C627" s="91"/>
      <c r="D627" s="91"/>
      <c r="E627" s="92"/>
    </row>
    <row r="628" spans="3:5" x14ac:dyDescent="0.2">
      <c r="C628" s="91"/>
      <c r="D628" s="91"/>
      <c r="E628" s="92"/>
    </row>
    <row r="629" spans="3:5" x14ac:dyDescent="0.2">
      <c r="C629" s="91"/>
      <c r="D629" s="91"/>
      <c r="E629" s="92"/>
    </row>
    <row r="630" spans="3:5" x14ac:dyDescent="0.2">
      <c r="C630" s="91"/>
      <c r="D630" s="91"/>
      <c r="E630" s="92"/>
    </row>
    <row r="631" spans="3:5" x14ac:dyDescent="0.2">
      <c r="C631" s="91"/>
      <c r="D631" s="91"/>
      <c r="E631" s="92"/>
    </row>
    <row r="632" spans="3:5" x14ac:dyDescent="0.2">
      <c r="C632" s="91"/>
      <c r="D632" s="91"/>
      <c r="E632" s="92"/>
    </row>
    <row r="633" spans="3:5" x14ac:dyDescent="0.2">
      <c r="C633" s="91"/>
      <c r="D633" s="91"/>
      <c r="E633" s="92"/>
    </row>
    <row r="634" spans="3:5" x14ac:dyDescent="0.2">
      <c r="C634" s="91"/>
      <c r="D634" s="91"/>
      <c r="E634" s="92"/>
    </row>
    <row r="635" spans="3:5" x14ac:dyDescent="0.2">
      <c r="C635" s="91"/>
      <c r="D635" s="91"/>
      <c r="E635" s="92"/>
    </row>
    <row r="636" spans="3:5" x14ac:dyDescent="0.2">
      <c r="C636" s="91"/>
      <c r="D636" s="91"/>
      <c r="E636" s="92"/>
    </row>
    <row r="637" spans="3:5" x14ac:dyDescent="0.2">
      <c r="C637" s="91"/>
      <c r="D637" s="91"/>
      <c r="E637" s="92"/>
    </row>
    <row r="638" spans="3:5" x14ac:dyDescent="0.2">
      <c r="C638" s="91"/>
      <c r="D638" s="91"/>
      <c r="E638" s="92"/>
    </row>
    <row r="639" spans="3:5" x14ac:dyDescent="0.2">
      <c r="C639" s="91"/>
      <c r="D639" s="91"/>
      <c r="E639" s="92"/>
    </row>
    <row r="640" spans="3:5" x14ac:dyDescent="0.2">
      <c r="C640" s="91"/>
      <c r="D640" s="91"/>
      <c r="E640" s="92"/>
    </row>
    <row r="641" spans="3:5" x14ac:dyDescent="0.2">
      <c r="C641" s="91"/>
      <c r="D641" s="91"/>
      <c r="E641" s="92"/>
    </row>
    <row r="642" spans="3:5" x14ac:dyDescent="0.2">
      <c r="C642" s="91"/>
      <c r="D642" s="91"/>
      <c r="E642" s="92"/>
    </row>
    <row r="643" spans="3:5" x14ac:dyDescent="0.2">
      <c r="C643" s="91"/>
      <c r="D643" s="91"/>
      <c r="E643" s="92"/>
    </row>
    <row r="644" spans="3:5" x14ac:dyDescent="0.2">
      <c r="C644" s="91"/>
      <c r="D644" s="91"/>
      <c r="E644" s="92"/>
    </row>
    <row r="645" spans="3:5" x14ac:dyDescent="0.2">
      <c r="C645" s="91"/>
      <c r="D645" s="91"/>
      <c r="E645" s="92"/>
    </row>
    <row r="646" spans="3:5" x14ac:dyDescent="0.2">
      <c r="C646" s="91"/>
      <c r="D646" s="91"/>
      <c r="E646" s="92"/>
    </row>
    <row r="647" spans="3:5" x14ac:dyDescent="0.2">
      <c r="C647" s="91"/>
      <c r="D647" s="91"/>
      <c r="E647" s="92"/>
    </row>
    <row r="648" spans="3:5" x14ac:dyDescent="0.2">
      <c r="C648" s="91"/>
      <c r="D648" s="91"/>
      <c r="E648" s="92"/>
    </row>
    <row r="649" spans="3:5" x14ac:dyDescent="0.2">
      <c r="C649" s="91"/>
      <c r="D649" s="91"/>
      <c r="E649" s="92"/>
    </row>
    <row r="650" spans="3:5" x14ac:dyDescent="0.2">
      <c r="C650" s="91"/>
      <c r="D650" s="91"/>
      <c r="E650" s="92"/>
    </row>
    <row r="651" spans="3:5" x14ac:dyDescent="0.2">
      <c r="C651" s="91"/>
      <c r="D651" s="91"/>
      <c r="E651" s="92"/>
    </row>
    <row r="652" spans="3:5" x14ac:dyDescent="0.2">
      <c r="C652" s="91"/>
      <c r="D652" s="91"/>
      <c r="E652" s="92"/>
    </row>
    <row r="653" spans="3:5" x14ac:dyDescent="0.2">
      <c r="C653" s="91"/>
      <c r="D653" s="91"/>
      <c r="E653" s="92"/>
    </row>
    <row r="654" spans="3:5" x14ac:dyDescent="0.2">
      <c r="C654" s="91"/>
      <c r="D654" s="91"/>
      <c r="E654" s="92"/>
    </row>
    <row r="655" spans="3:5" x14ac:dyDescent="0.2">
      <c r="C655" s="91"/>
      <c r="D655" s="91"/>
      <c r="E655" s="92"/>
    </row>
    <row r="656" spans="3:5" x14ac:dyDescent="0.2">
      <c r="C656" s="91"/>
      <c r="D656" s="91"/>
      <c r="E656" s="92"/>
    </row>
    <row r="657" spans="3:5" x14ac:dyDescent="0.2">
      <c r="C657" s="91"/>
      <c r="D657" s="91"/>
      <c r="E657" s="92"/>
    </row>
    <row r="658" spans="3:5" x14ac:dyDescent="0.2">
      <c r="C658" s="91"/>
      <c r="D658" s="91"/>
      <c r="E658" s="92"/>
    </row>
    <row r="659" spans="3:5" x14ac:dyDescent="0.2">
      <c r="C659" s="91"/>
      <c r="D659" s="91"/>
      <c r="E659" s="92"/>
    </row>
    <row r="660" spans="3:5" x14ac:dyDescent="0.2">
      <c r="C660" s="91"/>
      <c r="D660" s="91"/>
      <c r="E660" s="92"/>
    </row>
    <row r="661" spans="3:5" x14ac:dyDescent="0.2">
      <c r="C661" s="91"/>
      <c r="D661" s="91"/>
      <c r="E661" s="92"/>
    </row>
    <row r="662" spans="3:5" x14ac:dyDescent="0.2">
      <c r="C662" s="91"/>
      <c r="D662" s="91"/>
      <c r="E662" s="92"/>
    </row>
    <row r="663" spans="3:5" x14ac:dyDescent="0.2">
      <c r="C663" s="91"/>
      <c r="D663" s="91"/>
      <c r="E663" s="92"/>
    </row>
    <row r="664" spans="3:5" x14ac:dyDescent="0.2">
      <c r="C664" s="91"/>
      <c r="D664" s="91"/>
      <c r="E664" s="92"/>
    </row>
    <row r="665" spans="3:5" x14ac:dyDescent="0.2">
      <c r="C665" s="91"/>
      <c r="D665" s="91"/>
      <c r="E665" s="92"/>
    </row>
    <row r="666" spans="3:5" x14ac:dyDescent="0.2">
      <c r="C666" s="91"/>
      <c r="D666" s="91"/>
      <c r="E666" s="92"/>
    </row>
    <row r="667" spans="3:5" x14ac:dyDescent="0.2">
      <c r="C667" s="91"/>
      <c r="D667" s="91"/>
      <c r="E667" s="92"/>
    </row>
    <row r="668" spans="3:5" x14ac:dyDescent="0.2">
      <c r="C668" s="91"/>
      <c r="D668" s="91"/>
      <c r="E668" s="92"/>
    </row>
    <row r="669" spans="3:5" x14ac:dyDescent="0.2">
      <c r="C669" s="91"/>
      <c r="D669" s="91"/>
      <c r="E669" s="92"/>
    </row>
    <row r="670" spans="3:5" x14ac:dyDescent="0.2">
      <c r="C670" s="91"/>
      <c r="D670" s="91"/>
      <c r="E670" s="92"/>
    </row>
    <row r="671" spans="3:5" x14ac:dyDescent="0.2">
      <c r="C671" s="91"/>
      <c r="D671" s="91"/>
      <c r="E671" s="92"/>
    </row>
    <row r="672" spans="3:5" x14ac:dyDescent="0.2">
      <c r="C672" s="91"/>
      <c r="D672" s="91"/>
      <c r="E672" s="92"/>
    </row>
    <row r="673" spans="3:5" x14ac:dyDescent="0.2">
      <c r="C673" s="91"/>
      <c r="D673" s="91"/>
      <c r="E673" s="92"/>
    </row>
    <row r="674" spans="3:5" x14ac:dyDescent="0.2">
      <c r="C674" s="91"/>
      <c r="D674" s="91"/>
      <c r="E674" s="92"/>
    </row>
    <row r="675" spans="3:5" x14ac:dyDescent="0.2">
      <c r="C675" s="91"/>
      <c r="D675" s="91"/>
      <c r="E675" s="92"/>
    </row>
    <row r="676" spans="3:5" x14ac:dyDescent="0.2">
      <c r="C676" s="91"/>
      <c r="D676" s="91"/>
      <c r="E676" s="92"/>
    </row>
    <row r="677" spans="3:5" x14ac:dyDescent="0.2">
      <c r="C677" s="91"/>
      <c r="D677" s="91"/>
      <c r="E677" s="92"/>
    </row>
    <row r="678" spans="3:5" x14ac:dyDescent="0.2">
      <c r="C678" s="91"/>
      <c r="D678" s="91"/>
      <c r="E678" s="92"/>
    </row>
    <row r="679" spans="3:5" x14ac:dyDescent="0.2">
      <c r="C679" s="91"/>
      <c r="D679" s="91"/>
      <c r="E679" s="92"/>
    </row>
    <row r="680" spans="3:5" x14ac:dyDescent="0.2">
      <c r="C680" s="91"/>
      <c r="D680" s="91"/>
      <c r="E680" s="92"/>
    </row>
    <row r="681" spans="3:5" x14ac:dyDescent="0.2">
      <c r="C681" s="91"/>
      <c r="D681" s="91"/>
      <c r="E681" s="92"/>
    </row>
    <row r="682" spans="3:5" x14ac:dyDescent="0.2">
      <c r="C682" s="91"/>
      <c r="D682" s="91"/>
      <c r="E682" s="92"/>
    </row>
    <row r="683" spans="3:5" x14ac:dyDescent="0.2">
      <c r="C683" s="91"/>
      <c r="D683" s="91"/>
      <c r="E683" s="92"/>
    </row>
    <row r="684" spans="3:5" x14ac:dyDescent="0.2">
      <c r="C684" s="91"/>
      <c r="D684" s="91"/>
      <c r="E684" s="92"/>
    </row>
    <row r="685" spans="3:5" x14ac:dyDescent="0.2">
      <c r="C685" s="91"/>
      <c r="D685" s="91"/>
      <c r="E685" s="92"/>
    </row>
    <row r="686" spans="3:5" x14ac:dyDescent="0.2">
      <c r="C686" s="91"/>
      <c r="D686" s="91"/>
      <c r="E686" s="92"/>
    </row>
    <row r="687" spans="3:5" x14ac:dyDescent="0.2">
      <c r="C687" s="91"/>
      <c r="D687" s="91"/>
      <c r="E687" s="92"/>
    </row>
    <row r="688" spans="3:5" x14ac:dyDescent="0.2">
      <c r="C688" s="91"/>
      <c r="D688" s="91"/>
      <c r="E688" s="92"/>
    </row>
    <row r="689" spans="3:5" x14ac:dyDescent="0.2">
      <c r="C689" s="91"/>
      <c r="D689" s="91"/>
      <c r="E689" s="92"/>
    </row>
    <row r="690" spans="3:5" x14ac:dyDescent="0.2">
      <c r="C690" s="91"/>
      <c r="D690" s="91"/>
      <c r="E690" s="92"/>
    </row>
    <row r="691" spans="3:5" x14ac:dyDescent="0.2">
      <c r="C691" s="91"/>
      <c r="D691" s="91"/>
      <c r="E691" s="92"/>
    </row>
    <row r="692" spans="3:5" x14ac:dyDescent="0.2">
      <c r="C692" s="91"/>
      <c r="D692" s="91"/>
      <c r="E692" s="92"/>
    </row>
    <row r="693" spans="3:5" x14ac:dyDescent="0.2">
      <c r="C693" s="91"/>
      <c r="D693" s="91"/>
      <c r="E693" s="92"/>
    </row>
    <row r="694" spans="3:5" x14ac:dyDescent="0.2">
      <c r="C694" s="91"/>
      <c r="D694" s="91"/>
      <c r="E694" s="92"/>
    </row>
    <row r="695" spans="3:5" x14ac:dyDescent="0.2">
      <c r="C695" s="91"/>
      <c r="D695" s="91"/>
      <c r="E695" s="92"/>
    </row>
    <row r="696" spans="3:5" x14ac:dyDescent="0.2">
      <c r="C696" s="91"/>
      <c r="D696" s="91"/>
      <c r="E696" s="92"/>
    </row>
    <row r="697" spans="3:5" x14ac:dyDescent="0.2">
      <c r="C697" s="91"/>
      <c r="D697" s="91"/>
      <c r="E697" s="92"/>
    </row>
    <row r="698" spans="3:5" x14ac:dyDescent="0.2">
      <c r="C698" s="91"/>
      <c r="D698" s="91"/>
      <c r="E698" s="92"/>
    </row>
    <row r="699" spans="3:5" x14ac:dyDescent="0.2">
      <c r="C699" s="91"/>
      <c r="D699" s="91"/>
      <c r="E699" s="92"/>
    </row>
    <row r="700" spans="3:5" x14ac:dyDescent="0.2">
      <c r="C700" s="91"/>
      <c r="D700" s="91"/>
      <c r="E700" s="92"/>
    </row>
    <row r="701" spans="3:5" x14ac:dyDescent="0.2">
      <c r="C701" s="91"/>
      <c r="D701" s="91"/>
      <c r="E701" s="92"/>
    </row>
    <row r="702" spans="3:5" x14ac:dyDescent="0.2">
      <c r="C702" s="91"/>
      <c r="D702" s="91"/>
      <c r="E702" s="92"/>
    </row>
    <row r="703" spans="3:5" x14ac:dyDescent="0.2">
      <c r="C703" s="91"/>
      <c r="D703" s="91"/>
      <c r="E703" s="92"/>
    </row>
    <row r="704" spans="3:5" x14ac:dyDescent="0.2">
      <c r="C704" s="91"/>
      <c r="D704" s="91"/>
      <c r="E704" s="92"/>
    </row>
    <row r="705" spans="3:5" x14ac:dyDescent="0.2">
      <c r="C705" s="91"/>
      <c r="D705" s="91"/>
      <c r="E705" s="92"/>
    </row>
    <row r="706" spans="3:5" x14ac:dyDescent="0.2">
      <c r="C706" s="91"/>
      <c r="D706" s="91"/>
      <c r="E706" s="92"/>
    </row>
    <row r="707" spans="3:5" x14ac:dyDescent="0.2">
      <c r="C707" s="91"/>
      <c r="D707" s="91"/>
      <c r="E707" s="92"/>
    </row>
    <row r="708" spans="3:5" x14ac:dyDescent="0.2">
      <c r="C708" s="91"/>
      <c r="D708" s="91"/>
      <c r="E708" s="92"/>
    </row>
    <row r="709" spans="3:5" x14ac:dyDescent="0.2">
      <c r="C709" s="91"/>
      <c r="D709" s="91"/>
      <c r="E709" s="92"/>
    </row>
    <row r="710" spans="3:5" x14ac:dyDescent="0.2">
      <c r="C710" s="91"/>
      <c r="D710" s="91"/>
      <c r="E710" s="92"/>
    </row>
    <row r="711" spans="3:5" x14ac:dyDescent="0.2">
      <c r="C711" s="91"/>
      <c r="D711" s="91"/>
      <c r="E711" s="92"/>
    </row>
    <row r="712" spans="3:5" x14ac:dyDescent="0.2">
      <c r="C712" s="91"/>
      <c r="D712" s="91"/>
      <c r="E712" s="92"/>
    </row>
    <row r="713" spans="3:5" x14ac:dyDescent="0.2">
      <c r="C713" s="91"/>
      <c r="D713" s="91"/>
      <c r="E713" s="92"/>
    </row>
    <row r="714" spans="3:5" x14ac:dyDescent="0.2">
      <c r="C714" s="91"/>
      <c r="D714" s="91"/>
      <c r="E714" s="92"/>
    </row>
    <row r="715" spans="3:5" x14ac:dyDescent="0.2">
      <c r="C715" s="91"/>
      <c r="D715" s="91"/>
      <c r="E715" s="92"/>
    </row>
    <row r="716" spans="3:5" x14ac:dyDescent="0.2">
      <c r="C716" s="91"/>
      <c r="D716" s="91"/>
      <c r="E716" s="92"/>
    </row>
    <row r="717" spans="3:5" x14ac:dyDescent="0.2">
      <c r="C717" s="91"/>
      <c r="D717" s="91"/>
      <c r="E717" s="92"/>
    </row>
    <row r="718" spans="3:5" x14ac:dyDescent="0.2">
      <c r="C718" s="91"/>
      <c r="D718" s="91"/>
      <c r="E718" s="92"/>
    </row>
    <row r="719" spans="3:5" x14ac:dyDescent="0.2">
      <c r="C719" s="91"/>
      <c r="D719" s="91"/>
      <c r="E719" s="92"/>
    </row>
    <row r="720" spans="3:5" x14ac:dyDescent="0.2">
      <c r="C720" s="91"/>
      <c r="D720" s="91"/>
      <c r="E720" s="92"/>
    </row>
    <row r="721" spans="3:5" x14ac:dyDescent="0.2">
      <c r="C721" s="91"/>
      <c r="D721" s="91"/>
      <c r="E721" s="92"/>
    </row>
    <row r="722" spans="3:5" x14ac:dyDescent="0.2">
      <c r="C722" s="91"/>
      <c r="D722" s="91"/>
      <c r="E722" s="92"/>
    </row>
    <row r="723" spans="3:5" x14ac:dyDescent="0.2">
      <c r="C723" s="91"/>
      <c r="D723" s="91"/>
      <c r="E723" s="92"/>
    </row>
    <row r="724" spans="3:5" x14ac:dyDescent="0.2">
      <c r="C724" s="91"/>
      <c r="D724" s="91"/>
      <c r="E724" s="92"/>
    </row>
    <row r="725" spans="3:5" x14ac:dyDescent="0.2">
      <c r="C725" s="91"/>
      <c r="D725" s="91"/>
      <c r="E725" s="92"/>
    </row>
    <row r="726" spans="3:5" x14ac:dyDescent="0.2">
      <c r="C726" s="91"/>
      <c r="D726" s="91"/>
      <c r="E726" s="92"/>
    </row>
    <row r="727" spans="3:5" x14ac:dyDescent="0.2">
      <c r="C727" s="91"/>
      <c r="D727" s="91"/>
      <c r="E727" s="92"/>
    </row>
    <row r="728" spans="3:5" x14ac:dyDescent="0.2">
      <c r="C728" s="91"/>
      <c r="D728" s="91"/>
      <c r="E728" s="92"/>
    </row>
    <row r="729" spans="3:5" x14ac:dyDescent="0.2">
      <c r="C729" s="91"/>
      <c r="D729" s="91"/>
      <c r="E729" s="92"/>
    </row>
    <row r="730" spans="3:5" x14ac:dyDescent="0.2">
      <c r="C730" s="91"/>
      <c r="D730" s="91"/>
      <c r="E730" s="92"/>
    </row>
    <row r="731" spans="3:5" x14ac:dyDescent="0.2">
      <c r="C731" s="91"/>
      <c r="D731" s="91"/>
      <c r="E731" s="92"/>
    </row>
    <row r="732" spans="3:5" x14ac:dyDescent="0.2">
      <c r="C732" s="91"/>
      <c r="D732" s="91"/>
      <c r="E732" s="92"/>
    </row>
    <row r="733" spans="3:5" x14ac:dyDescent="0.2">
      <c r="C733" s="91"/>
      <c r="D733" s="91"/>
      <c r="E733" s="92"/>
    </row>
    <row r="734" spans="3:5" x14ac:dyDescent="0.2">
      <c r="C734" s="91"/>
      <c r="D734" s="91"/>
      <c r="E734" s="92"/>
    </row>
    <row r="735" spans="3:5" x14ac:dyDescent="0.2">
      <c r="C735" s="91"/>
      <c r="D735" s="91"/>
      <c r="E735" s="92"/>
    </row>
    <row r="736" spans="3:5" x14ac:dyDescent="0.2">
      <c r="C736" s="91"/>
      <c r="D736" s="91"/>
      <c r="E736" s="92"/>
    </row>
    <row r="737" spans="3:5" x14ac:dyDescent="0.2">
      <c r="C737" s="91"/>
      <c r="D737" s="91"/>
      <c r="E737" s="92"/>
    </row>
    <row r="738" spans="3:5" x14ac:dyDescent="0.2">
      <c r="C738" s="91"/>
      <c r="D738" s="91"/>
      <c r="E738" s="92"/>
    </row>
    <row r="739" spans="3:5" x14ac:dyDescent="0.2">
      <c r="C739" s="91"/>
      <c r="D739" s="91"/>
      <c r="E739" s="92"/>
    </row>
    <row r="740" spans="3:5" x14ac:dyDescent="0.2">
      <c r="C740" s="91"/>
      <c r="D740" s="91"/>
      <c r="E740" s="92"/>
    </row>
    <row r="741" spans="3:5" x14ac:dyDescent="0.2">
      <c r="C741" s="91"/>
      <c r="D741" s="91"/>
      <c r="E741" s="92"/>
    </row>
    <row r="742" spans="3:5" x14ac:dyDescent="0.2">
      <c r="C742" s="91"/>
      <c r="D742" s="91"/>
      <c r="E742" s="92"/>
    </row>
    <row r="743" spans="3:5" x14ac:dyDescent="0.2">
      <c r="C743" s="91"/>
      <c r="D743" s="91"/>
      <c r="E743" s="92"/>
    </row>
    <row r="744" spans="3:5" x14ac:dyDescent="0.2">
      <c r="C744" s="91"/>
      <c r="D744" s="91"/>
      <c r="E744" s="92"/>
    </row>
    <row r="745" spans="3:5" x14ac:dyDescent="0.2">
      <c r="C745" s="91"/>
      <c r="D745" s="91"/>
      <c r="E745" s="92"/>
    </row>
    <row r="746" spans="3:5" x14ac:dyDescent="0.2">
      <c r="C746" s="91"/>
      <c r="D746" s="91"/>
      <c r="E746" s="92"/>
    </row>
    <row r="747" spans="3:5" x14ac:dyDescent="0.2">
      <c r="C747" s="91"/>
      <c r="D747" s="91"/>
      <c r="E747" s="92"/>
    </row>
    <row r="748" spans="3:5" x14ac:dyDescent="0.2">
      <c r="C748" s="91"/>
      <c r="D748" s="91"/>
      <c r="E748" s="92"/>
    </row>
    <row r="749" spans="3:5" x14ac:dyDescent="0.2">
      <c r="C749" s="91"/>
      <c r="D749" s="91"/>
      <c r="E749" s="92"/>
    </row>
    <row r="750" spans="3:5" x14ac:dyDescent="0.2">
      <c r="C750" s="91"/>
      <c r="D750" s="91"/>
      <c r="E750" s="92"/>
    </row>
    <row r="751" spans="3:5" x14ac:dyDescent="0.2">
      <c r="C751" s="91"/>
      <c r="D751" s="91"/>
      <c r="E751" s="92"/>
    </row>
    <row r="752" spans="3:5" x14ac:dyDescent="0.2">
      <c r="C752" s="91"/>
      <c r="D752" s="91"/>
      <c r="E752" s="92"/>
    </row>
    <row r="753" spans="3:5" x14ac:dyDescent="0.2">
      <c r="C753" s="91"/>
      <c r="D753" s="91"/>
      <c r="E753" s="92"/>
    </row>
    <row r="754" spans="3:5" x14ac:dyDescent="0.2">
      <c r="C754" s="91"/>
      <c r="D754" s="91"/>
      <c r="E754" s="92"/>
    </row>
    <row r="755" spans="3:5" x14ac:dyDescent="0.2">
      <c r="C755" s="91"/>
      <c r="D755" s="91"/>
      <c r="E755" s="92"/>
    </row>
    <row r="756" spans="3:5" x14ac:dyDescent="0.2">
      <c r="C756" s="91"/>
      <c r="D756" s="91"/>
      <c r="E756" s="92"/>
    </row>
    <row r="757" spans="3:5" x14ac:dyDescent="0.2">
      <c r="C757" s="91"/>
      <c r="D757" s="91"/>
      <c r="E757" s="92"/>
    </row>
    <row r="758" spans="3:5" x14ac:dyDescent="0.2">
      <c r="C758" s="91"/>
      <c r="D758" s="91"/>
      <c r="E758" s="92"/>
    </row>
    <row r="759" spans="3:5" x14ac:dyDescent="0.2">
      <c r="C759" s="91"/>
      <c r="D759" s="91"/>
      <c r="E759" s="92"/>
    </row>
    <row r="760" spans="3:5" x14ac:dyDescent="0.2">
      <c r="C760" s="91"/>
      <c r="D760" s="91"/>
      <c r="E760" s="92"/>
    </row>
    <row r="761" spans="3:5" x14ac:dyDescent="0.2">
      <c r="C761" s="91"/>
      <c r="D761" s="91"/>
      <c r="E761" s="92"/>
    </row>
    <row r="762" spans="3:5" x14ac:dyDescent="0.2">
      <c r="C762" s="91"/>
      <c r="D762" s="91"/>
      <c r="E762" s="92"/>
    </row>
    <row r="763" spans="3:5" x14ac:dyDescent="0.2">
      <c r="C763" s="91"/>
      <c r="D763" s="91"/>
      <c r="E763" s="92"/>
    </row>
    <row r="764" spans="3:5" x14ac:dyDescent="0.2">
      <c r="C764" s="91"/>
      <c r="D764" s="91"/>
      <c r="E764" s="92"/>
    </row>
    <row r="765" spans="3:5" x14ac:dyDescent="0.2">
      <c r="C765" s="91"/>
      <c r="D765" s="91"/>
      <c r="E765" s="92"/>
    </row>
    <row r="766" spans="3:5" x14ac:dyDescent="0.2">
      <c r="C766" s="91"/>
      <c r="D766" s="91"/>
      <c r="E766" s="92"/>
    </row>
    <row r="767" spans="3:5" x14ac:dyDescent="0.2">
      <c r="C767" s="91"/>
      <c r="D767" s="91"/>
      <c r="E767" s="92"/>
    </row>
    <row r="768" spans="3:5" x14ac:dyDescent="0.2">
      <c r="C768" s="91"/>
      <c r="D768" s="91"/>
      <c r="E768" s="92"/>
    </row>
    <row r="769" spans="3:5" x14ac:dyDescent="0.2">
      <c r="C769" s="91"/>
      <c r="D769" s="91"/>
      <c r="E769" s="92"/>
    </row>
    <row r="770" spans="3:5" x14ac:dyDescent="0.2">
      <c r="C770" s="91"/>
      <c r="D770" s="91"/>
      <c r="E770" s="92"/>
    </row>
    <row r="771" spans="3:5" x14ac:dyDescent="0.2">
      <c r="C771" s="91"/>
      <c r="D771" s="91"/>
      <c r="E771" s="92"/>
    </row>
    <row r="772" spans="3:5" x14ac:dyDescent="0.2">
      <c r="C772" s="91"/>
      <c r="D772" s="91"/>
      <c r="E772" s="92"/>
    </row>
    <row r="773" spans="3:5" x14ac:dyDescent="0.2">
      <c r="C773" s="91"/>
      <c r="D773" s="91"/>
      <c r="E773" s="92"/>
    </row>
    <row r="774" spans="3:5" x14ac:dyDescent="0.2">
      <c r="C774" s="91"/>
      <c r="D774" s="91"/>
      <c r="E774" s="92"/>
    </row>
    <row r="775" spans="3:5" x14ac:dyDescent="0.2">
      <c r="C775" s="91"/>
      <c r="D775" s="91"/>
      <c r="E775" s="92"/>
    </row>
    <row r="776" spans="3:5" x14ac:dyDescent="0.2">
      <c r="C776" s="91"/>
      <c r="D776" s="91"/>
      <c r="E776" s="92"/>
    </row>
    <row r="777" spans="3:5" x14ac:dyDescent="0.2">
      <c r="C777" s="91"/>
      <c r="D777" s="91"/>
      <c r="E777" s="92"/>
    </row>
    <row r="778" spans="3:5" x14ac:dyDescent="0.2">
      <c r="C778" s="91"/>
      <c r="D778" s="91"/>
      <c r="E778" s="92"/>
    </row>
    <row r="779" spans="3:5" x14ac:dyDescent="0.2">
      <c r="C779" s="91"/>
      <c r="D779" s="91"/>
      <c r="E779" s="92"/>
    </row>
    <row r="780" spans="3:5" x14ac:dyDescent="0.2">
      <c r="C780" s="91"/>
      <c r="D780" s="91"/>
      <c r="E780" s="92"/>
    </row>
    <row r="781" spans="3:5" x14ac:dyDescent="0.2">
      <c r="C781" s="91"/>
      <c r="D781" s="91"/>
      <c r="E781" s="92"/>
    </row>
    <row r="782" spans="3:5" x14ac:dyDescent="0.2">
      <c r="C782" s="91"/>
      <c r="D782" s="91"/>
      <c r="E782" s="92"/>
    </row>
    <row r="783" spans="3:5" x14ac:dyDescent="0.2">
      <c r="C783" s="91"/>
      <c r="D783" s="91"/>
      <c r="E783" s="92"/>
    </row>
    <row r="784" spans="3:5" x14ac:dyDescent="0.2">
      <c r="C784" s="91"/>
      <c r="D784" s="91"/>
      <c r="E784" s="92"/>
    </row>
    <row r="785" spans="3:5" x14ac:dyDescent="0.2">
      <c r="C785" s="91"/>
      <c r="D785" s="91"/>
      <c r="E785" s="92"/>
    </row>
    <row r="786" spans="3:5" x14ac:dyDescent="0.2">
      <c r="C786" s="91"/>
      <c r="D786" s="91"/>
      <c r="E786" s="92"/>
    </row>
    <row r="787" spans="3:5" x14ac:dyDescent="0.2">
      <c r="C787" s="91"/>
      <c r="D787" s="91"/>
      <c r="E787" s="92"/>
    </row>
    <row r="788" spans="3:5" x14ac:dyDescent="0.2">
      <c r="C788" s="91"/>
      <c r="D788" s="91"/>
      <c r="E788" s="92"/>
    </row>
    <row r="789" spans="3:5" x14ac:dyDescent="0.2">
      <c r="C789" s="91"/>
      <c r="D789" s="91"/>
      <c r="E789" s="92"/>
    </row>
    <row r="790" spans="3:5" x14ac:dyDescent="0.2">
      <c r="C790" s="91"/>
      <c r="D790" s="91"/>
      <c r="E790" s="92"/>
    </row>
    <row r="791" spans="3:5" x14ac:dyDescent="0.2">
      <c r="C791" s="91"/>
      <c r="D791" s="91"/>
      <c r="E791" s="92"/>
    </row>
    <row r="792" spans="3:5" x14ac:dyDescent="0.2">
      <c r="C792" s="91"/>
      <c r="D792" s="91"/>
      <c r="E792" s="92"/>
    </row>
    <row r="793" spans="3:5" x14ac:dyDescent="0.2">
      <c r="C793" s="91"/>
      <c r="D793" s="91"/>
      <c r="E793" s="92"/>
    </row>
    <row r="794" spans="3:5" x14ac:dyDescent="0.2">
      <c r="C794" s="91"/>
      <c r="D794" s="91"/>
      <c r="E794" s="92"/>
    </row>
    <row r="795" spans="3:5" x14ac:dyDescent="0.2">
      <c r="C795" s="91"/>
      <c r="D795" s="91"/>
      <c r="E795" s="92"/>
    </row>
    <row r="796" spans="3:5" x14ac:dyDescent="0.2">
      <c r="C796" s="91"/>
      <c r="D796" s="91"/>
      <c r="E796" s="92"/>
    </row>
    <row r="797" spans="3:5" x14ac:dyDescent="0.2">
      <c r="C797" s="91"/>
      <c r="D797" s="91"/>
      <c r="E797" s="92"/>
    </row>
    <row r="798" spans="3:5" x14ac:dyDescent="0.2">
      <c r="C798" s="91"/>
      <c r="D798" s="91"/>
      <c r="E798" s="92"/>
    </row>
    <row r="799" spans="3:5" x14ac:dyDescent="0.2">
      <c r="C799" s="91"/>
      <c r="D799" s="91"/>
      <c r="E799" s="92"/>
    </row>
    <row r="800" spans="3:5" x14ac:dyDescent="0.2">
      <c r="C800" s="91"/>
      <c r="D800" s="91"/>
      <c r="E800" s="92"/>
    </row>
    <row r="801" spans="3:5" x14ac:dyDescent="0.2">
      <c r="C801" s="91"/>
      <c r="D801" s="91"/>
      <c r="E801" s="92"/>
    </row>
    <row r="802" spans="3:5" x14ac:dyDescent="0.2">
      <c r="C802" s="91"/>
      <c r="D802" s="91"/>
      <c r="E802" s="92"/>
    </row>
    <row r="803" spans="3:5" x14ac:dyDescent="0.2">
      <c r="C803" s="91"/>
      <c r="D803" s="91"/>
      <c r="E803" s="92"/>
    </row>
    <row r="804" spans="3:5" x14ac:dyDescent="0.2">
      <c r="C804" s="91"/>
      <c r="D804" s="91"/>
      <c r="E804" s="92"/>
    </row>
    <row r="805" spans="3:5" x14ac:dyDescent="0.2">
      <c r="C805" s="91"/>
      <c r="D805" s="91"/>
      <c r="E805" s="92"/>
    </row>
    <row r="806" spans="3:5" x14ac:dyDescent="0.2">
      <c r="C806" s="91"/>
      <c r="D806" s="91"/>
      <c r="E806" s="92"/>
    </row>
    <row r="807" spans="3:5" x14ac:dyDescent="0.2">
      <c r="C807" s="91"/>
      <c r="D807" s="91"/>
      <c r="E807" s="92"/>
    </row>
    <row r="808" spans="3:5" x14ac:dyDescent="0.2">
      <c r="C808" s="91"/>
      <c r="D808" s="91"/>
      <c r="E808" s="92"/>
    </row>
    <row r="809" spans="3:5" x14ac:dyDescent="0.2">
      <c r="C809" s="91"/>
      <c r="D809" s="91"/>
      <c r="E809" s="92"/>
    </row>
    <row r="810" spans="3:5" x14ac:dyDescent="0.2">
      <c r="C810" s="91"/>
      <c r="D810" s="91"/>
      <c r="E810" s="92"/>
    </row>
    <row r="811" spans="3:5" x14ac:dyDescent="0.2">
      <c r="C811" s="91"/>
      <c r="D811" s="91"/>
      <c r="E811" s="92"/>
    </row>
    <row r="812" spans="3:5" x14ac:dyDescent="0.2">
      <c r="C812" s="91"/>
      <c r="D812" s="91"/>
      <c r="E812" s="92"/>
    </row>
    <row r="813" spans="3:5" x14ac:dyDescent="0.2">
      <c r="C813" s="91"/>
      <c r="D813" s="91"/>
      <c r="E813" s="92"/>
    </row>
    <row r="814" spans="3:5" x14ac:dyDescent="0.2">
      <c r="C814" s="91"/>
      <c r="D814" s="91"/>
      <c r="E814" s="92"/>
    </row>
    <row r="815" spans="3:5" x14ac:dyDescent="0.2">
      <c r="C815" s="91"/>
      <c r="D815" s="91"/>
      <c r="E815" s="92"/>
    </row>
    <row r="816" spans="3:5" x14ac:dyDescent="0.2">
      <c r="C816" s="91"/>
      <c r="D816" s="91"/>
      <c r="E816" s="92"/>
    </row>
    <row r="817" spans="3:5" x14ac:dyDescent="0.2">
      <c r="C817" s="91"/>
      <c r="D817" s="91"/>
      <c r="E817" s="92"/>
    </row>
    <row r="818" spans="3:5" x14ac:dyDescent="0.2">
      <c r="C818" s="91"/>
      <c r="D818" s="91"/>
      <c r="E818" s="92"/>
    </row>
    <row r="819" spans="3:5" x14ac:dyDescent="0.2">
      <c r="C819" s="91"/>
      <c r="D819" s="91"/>
      <c r="E819" s="92"/>
    </row>
    <row r="820" spans="3:5" x14ac:dyDescent="0.2">
      <c r="C820" s="91"/>
      <c r="D820" s="91"/>
      <c r="E820" s="92"/>
    </row>
    <row r="821" spans="3:5" x14ac:dyDescent="0.2">
      <c r="C821" s="91"/>
      <c r="D821" s="91"/>
      <c r="E821" s="92"/>
    </row>
    <row r="822" spans="3:5" x14ac:dyDescent="0.2">
      <c r="C822" s="91"/>
      <c r="D822" s="91"/>
      <c r="E822" s="92"/>
    </row>
    <row r="823" spans="3:5" x14ac:dyDescent="0.2">
      <c r="C823" s="91"/>
      <c r="D823" s="91"/>
      <c r="E823" s="92"/>
    </row>
    <row r="824" spans="3:5" x14ac:dyDescent="0.2">
      <c r="C824" s="91"/>
      <c r="D824" s="91"/>
      <c r="E824" s="92"/>
    </row>
    <row r="825" spans="3:5" x14ac:dyDescent="0.2">
      <c r="C825" s="91"/>
      <c r="D825" s="91"/>
      <c r="E825" s="92"/>
    </row>
    <row r="826" spans="3:5" x14ac:dyDescent="0.2">
      <c r="C826" s="91"/>
      <c r="D826" s="91"/>
      <c r="E826" s="92"/>
    </row>
    <row r="827" spans="3:5" x14ac:dyDescent="0.2">
      <c r="C827" s="91"/>
      <c r="D827" s="91"/>
      <c r="E827" s="92"/>
    </row>
    <row r="828" spans="3:5" x14ac:dyDescent="0.2">
      <c r="C828" s="91"/>
      <c r="D828" s="91"/>
      <c r="E828" s="92"/>
    </row>
    <row r="829" spans="3:5" x14ac:dyDescent="0.2">
      <c r="C829" s="91"/>
      <c r="D829" s="91"/>
      <c r="E829" s="92"/>
    </row>
    <row r="830" spans="3:5" x14ac:dyDescent="0.2">
      <c r="C830" s="91"/>
      <c r="D830" s="91"/>
      <c r="E830" s="92"/>
    </row>
    <row r="831" spans="3:5" x14ac:dyDescent="0.2">
      <c r="C831" s="91"/>
      <c r="D831" s="91"/>
      <c r="E831" s="92"/>
    </row>
    <row r="832" spans="3:5" x14ac:dyDescent="0.2">
      <c r="C832" s="91"/>
      <c r="D832" s="91"/>
      <c r="E832" s="92"/>
    </row>
    <row r="833" spans="3:5" x14ac:dyDescent="0.2">
      <c r="C833" s="91"/>
      <c r="D833" s="91"/>
      <c r="E833" s="92"/>
    </row>
    <row r="834" spans="3:5" x14ac:dyDescent="0.2">
      <c r="C834" s="91"/>
      <c r="D834" s="91"/>
      <c r="E834" s="92"/>
    </row>
    <row r="835" spans="3:5" x14ac:dyDescent="0.2">
      <c r="C835" s="91"/>
      <c r="D835" s="91"/>
      <c r="E835" s="92"/>
    </row>
    <row r="836" spans="3:5" x14ac:dyDescent="0.2">
      <c r="C836" s="91"/>
      <c r="D836" s="91"/>
      <c r="E836" s="92"/>
    </row>
    <row r="837" spans="3:5" x14ac:dyDescent="0.2">
      <c r="C837" s="91"/>
      <c r="D837" s="91"/>
      <c r="E837" s="92"/>
    </row>
    <row r="838" spans="3:5" x14ac:dyDescent="0.2">
      <c r="C838" s="91"/>
      <c r="D838" s="91"/>
      <c r="E838" s="92"/>
    </row>
    <row r="839" spans="3:5" x14ac:dyDescent="0.2">
      <c r="C839" s="91"/>
      <c r="D839" s="91"/>
      <c r="E839" s="92"/>
    </row>
    <row r="840" spans="3:5" x14ac:dyDescent="0.2">
      <c r="C840" s="91"/>
      <c r="D840" s="91"/>
      <c r="E840" s="92"/>
    </row>
    <row r="841" spans="3:5" x14ac:dyDescent="0.2">
      <c r="C841" s="91"/>
      <c r="D841" s="91"/>
      <c r="E841" s="92"/>
    </row>
    <row r="842" spans="3:5" x14ac:dyDescent="0.2">
      <c r="C842" s="91"/>
      <c r="D842" s="91"/>
      <c r="E842" s="92"/>
    </row>
    <row r="843" spans="3:5" x14ac:dyDescent="0.2">
      <c r="C843" s="91"/>
      <c r="D843" s="91"/>
      <c r="E843" s="92"/>
    </row>
    <row r="844" spans="3:5" x14ac:dyDescent="0.2">
      <c r="C844" s="91"/>
      <c r="D844" s="91"/>
      <c r="E844" s="92"/>
    </row>
    <row r="845" spans="3:5" x14ac:dyDescent="0.2">
      <c r="C845" s="91"/>
      <c r="D845" s="91"/>
      <c r="E845" s="92"/>
    </row>
    <row r="846" spans="3:5" x14ac:dyDescent="0.2">
      <c r="C846" s="91"/>
      <c r="D846" s="91"/>
      <c r="E846" s="92"/>
    </row>
    <row r="847" spans="3:5" x14ac:dyDescent="0.2">
      <c r="C847" s="91"/>
      <c r="D847" s="91"/>
      <c r="E847" s="92"/>
    </row>
    <row r="848" spans="3:5" x14ac:dyDescent="0.2">
      <c r="C848" s="91"/>
      <c r="D848" s="91"/>
      <c r="E848" s="92"/>
    </row>
    <row r="849" spans="3:5" x14ac:dyDescent="0.2">
      <c r="C849" s="91"/>
      <c r="D849" s="91"/>
      <c r="E849" s="92"/>
    </row>
    <row r="850" spans="3:5" x14ac:dyDescent="0.2">
      <c r="C850" s="91"/>
      <c r="D850" s="91"/>
      <c r="E850" s="92"/>
    </row>
    <row r="851" spans="3:5" x14ac:dyDescent="0.2">
      <c r="C851" s="91"/>
      <c r="D851" s="91"/>
      <c r="E851" s="92"/>
    </row>
    <row r="852" spans="3:5" x14ac:dyDescent="0.2">
      <c r="C852" s="91"/>
      <c r="D852" s="91"/>
      <c r="E852" s="92"/>
    </row>
    <row r="853" spans="3:5" x14ac:dyDescent="0.2">
      <c r="C853" s="91"/>
      <c r="D853" s="91"/>
      <c r="E853" s="92"/>
    </row>
    <row r="854" spans="3:5" x14ac:dyDescent="0.2">
      <c r="C854" s="91"/>
      <c r="D854" s="91"/>
      <c r="E854" s="92"/>
    </row>
    <row r="855" spans="3:5" x14ac:dyDescent="0.2">
      <c r="C855" s="91"/>
      <c r="D855" s="91"/>
      <c r="E855" s="92"/>
    </row>
    <row r="856" spans="3:5" x14ac:dyDescent="0.2">
      <c r="C856" s="91"/>
      <c r="D856" s="91"/>
      <c r="E856" s="92"/>
    </row>
    <row r="857" spans="3:5" x14ac:dyDescent="0.2">
      <c r="C857" s="91"/>
      <c r="D857" s="91"/>
      <c r="E857" s="92"/>
    </row>
    <row r="858" spans="3:5" x14ac:dyDescent="0.2">
      <c r="C858" s="91"/>
      <c r="D858" s="91"/>
      <c r="E858" s="92"/>
    </row>
    <row r="859" spans="3:5" x14ac:dyDescent="0.2">
      <c r="C859" s="91"/>
      <c r="D859" s="91"/>
      <c r="E859" s="92"/>
    </row>
    <row r="860" spans="3:5" x14ac:dyDescent="0.2">
      <c r="C860" s="91"/>
      <c r="D860" s="91"/>
      <c r="E860" s="92"/>
    </row>
    <row r="861" spans="3:5" x14ac:dyDescent="0.2">
      <c r="C861" s="91"/>
      <c r="D861" s="91"/>
      <c r="E861" s="92"/>
    </row>
    <row r="862" spans="3:5" x14ac:dyDescent="0.2">
      <c r="C862" s="91"/>
      <c r="D862" s="91"/>
      <c r="E862" s="92"/>
    </row>
    <row r="863" spans="3:5" x14ac:dyDescent="0.2">
      <c r="C863" s="91"/>
      <c r="D863" s="91"/>
      <c r="E863" s="92"/>
    </row>
    <row r="864" spans="3:5" x14ac:dyDescent="0.2">
      <c r="C864" s="91"/>
      <c r="D864" s="91"/>
      <c r="E864" s="92"/>
    </row>
    <row r="865" spans="3:5" x14ac:dyDescent="0.2">
      <c r="C865" s="91"/>
      <c r="D865" s="91"/>
      <c r="E865" s="92"/>
    </row>
    <row r="866" spans="3:5" x14ac:dyDescent="0.2">
      <c r="C866" s="91"/>
      <c r="D866" s="91"/>
      <c r="E866" s="92"/>
    </row>
    <row r="867" spans="3:5" x14ac:dyDescent="0.2">
      <c r="C867" s="91"/>
      <c r="D867" s="91"/>
      <c r="E867" s="92"/>
    </row>
    <row r="868" spans="3:5" x14ac:dyDescent="0.2">
      <c r="C868" s="91"/>
      <c r="D868" s="91"/>
      <c r="E868" s="92"/>
    </row>
    <row r="869" spans="3:5" x14ac:dyDescent="0.2">
      <c r="C869" s="91"/>
      <c r="D869" s="91"/>
      <c r="E869" s="92"/>
    </row>
    <row r="870" spans="3:5" x14ac:dyDescent="0.2">
      <c r="C870" s="91"/>
      <c r="D870" s="91"/>
      <c r="E870" s="92"/>
    </row>
    <row r="871" spans="3:5" x14ac:dyDescent="0.2">
      <c r="C871" s="91"/>
      <c r="D871" s="91"/>
      <c r="E871" s="92"/>
    </row>
    <row r="872" spans="3:5" x14ac:dyDescent="0.2">
      <c r="C872" s="91"/>
      <c r="D872" s="91"/>
      <c r="E872" s="92"/>
    </row>
    <row r="873" spans="3:5" x14ac:dyDescent="0.2">
      <c r="C873" s="91"/>
      <c r="D873" s="91"/>
      <c r="E873" s="92"/>
    </row>
    <row r="874" spans="3:5" x14ac:dyDescent="0.2">
      <c r="C874" s="91"/>
      <c r="D874" s="91"/>
      <c r="E874" s="92"/>
    </row>
    <row r="875" spans="3:5" x14ac:dyDescent="0.2">
      <c r="C875" s="91"/>
      <c r="D875" s="91"/>
      <c r="E875" s="92"/>
    </row>
    <row r="876" spans="3:5" x14ac:dyDescent="0.2">
      <c r="C876" s="91"/>
      <c r="D876" s="91"/>
      <c r="E876" s="92"/>
    </row>
    <row r="877" spans="3:5" x14ac:dyDescent="0.2">
      <c r="C877" s="91"/>
      <c r="D877" s="91"/>
      <c r="E877" s="92"/>
    </row>
    <row r="878" spans="3:5" x14ac:dyDescent="0.2">
      <c r="C878" s="91"/>
      <c r="D878" s="91"/>
      <c r="E878" s="92"/>
    </row>
    <row r="879" spans="3:5" x14ac:dyDescent="0.2">
      <c r="C879" s="91"/>
      <c r="D879" s="91"/>
      <c r="E879" s="92"/>
    </row>
    <row r="880" spans="3:5" x14ac:dyDescent="0.2">
      <c r="C880" s="91"/>
      <c r="D880" s="91"/>
      <c r="E880" s="92"/>
    </row>
    <row r="881" spans="3:5" x14ac:dyDescent="0.2">
      <c r="C881" s="91"/>
      <c r="D881" s="91"/>
      <c r="E881" s="92"/>
    </row>
    <row r="882" spans="3:5" x14ac:dyDescent="0.2">
      <c r="C882" s="91"/>
      <c r="D882" s="91"/>
      <c r="E882" s="92"/>
    </row>
    <row r="883" spans="3:5" x14ac:dyDescent="0.2">
      <c r="C883" s="91"/>
      <c r="D883" s="91"/>
      <c r="E883" s="92"/>
    </row>
    <row r="884" spans="3:5" x14ac:dyDescent="0.2">
      <c r="C884" s="91"/>
      <c r="D884" s="91"/>
      <c r="E884" s="92"/>
    </row>
    <row r="885" spans="3:5" x14ac:dyDescent="0.2">
      <c r="C885" s="91"/>
      <c r="D885" s="91"/>
      <c r="E885" s="92"/>
    </row>
    <row r="886" spans="3:5" x14ac:dyDescent="0.2">
      <c r="C886" s="91"/>
      <c r="D886" s="91"/>
      <c r="E886" s="92"/>
    </row>
    <row r="887" spans="3:5" x14ac:dyDescent="0.2">
      <c r="C887" s="91"/>
      <c r="D887" s="91"/>
      <c r="E887" s="92"/>
    </row>
    <row r="888" spans="3:5" x14ac:dyDescent="0.2">
      <c r="C888" s="91"/>
      <c r="D888" s="91"/>
      <c r="E888" s="92"/>
    </row>
    <row r="889" spans="3:5" x14ac:dyDescent="0.2">
      <c r="C889" s="91"/>
      <c r="D889" s="91"/>
      <c r="E889" s="92"/>
    </row>
    <row r="890" spans="3:5" x14ac:dyDescent="0.2">
      <c r="C890" s="91"/>
      <c r="D890" s="91"/>
      <c r="E890" s="92"/>
    </row>
    <row r="891" spans="3:5" x14ac:dyDescent="0.2">
      <c r="C891" s="91"/>
      <c r="D891" s="91"/>
      <c r="E891" s="92"/>
    </row>
    <row r="892" spans="3:5" x14ac:dyDescent="0.2">
      <c r="C892" s="91"/>
      <c r="D892" s="91"/>
      <c r="E892" s="92"/>
    </row>
    <row r="893" spans="3:5" x14ac:dyDescent="0.2">
      <c r="C893" s="91"/>
      <c r="D893" s="91"/>
      <c r="E893" s="92"/>
    </row>
    <row r="894" spans="3:5" x14ac:dyDescent="0.2">
      <c r="C894" s="91"/>
      <c r="D894" s="91"/>
      <c r="E894" s="92"/>
    </row>
    <row r="895" spans="3:5" x14ac:dyDescent="0.2">
      <c r="C895" s="91"/>
      <c r="D895" s="91"/>
      <c r="E895" s="92"/>
    </row>
    <row r="896" spans="3:5" x14ac:dyDescent="0.2">
      <c r="C896" s="91"/>
      <c r="D896" s="91"/>
      <c r="E896" s="92"/>
    </row>
    <row r="897" spans="3:5" x14ac:dyDescent="0.2">
      <c r="C897" s="91"/>
      <c r="D897" s="91"/>
      <c r="E897" s="92"/>
    </row>
    <row r="898" spans="3:5" x14ac:dyDescent="0.2">
      <c r="C898" s="91"/>
      <c r="D898" s="91"/>
      <c r="E898" s="92"/>
    </row>
    <row r="899" spans="3:5" x14ac:dyDescent="0.2">
      <c r="C899" s="91"/>
      <c r="D899" s="91"/>
      <c r="E899" s="92"/>
    </row>
    <row r="900" spans="3:5" x14ac:dyDescent="0.2">
      <c r="C900" s="91"/>
      <c r="D900" s="91"/>
      <c r="E900" s="92"/>
    </row>
    <row r="901" spans="3:5" x14ac:dyDescent="0.2">
      <c r="C901" s="91"/>
      <c r="D901" s="91"/>
      <c r="E901" s="92"/>
    </row>
    <row r="902" spans="3:5" x14ac:dyDescent="0.2">
      <c r="C902" s="91"/>
      <c r="D902" s="91"/>
      <c r="E902" s="92"/>
    </row>
    <row r="903" spans="3:5" x14ac:dyDescent="0.2">
      <c r="C903" s="91"/>
      <c r="D903" s="91"/>
      <c r="E903" s="92"/>
    </row>
    <row r="904" spans="3:5" x14ac:dyDescent="0.2">
      <c r="C904" s="91"/>
      <c r="D904" s="91"/>
      <c r="E904" s="92"/>
    </row>
    <row r="905" spans="3:5" x14ac:dyDescent="0.2">
      <c r="C905" s="91"/>
      <c r="D905" s="91"/>
      <c r="E905" s="92"/>
    </row>
    <row r="906" spans="3:5" x14ac:dyDescent="0.2">
      <c r="C906" s="91"/>
      <c r="D906" s="91"/>
      <c r="E906" s="92"/>
    </row>
    <row r="907" spans="3:5" x14ac:dyDescent="0.2">
      <c r="C907" s="91"/>
      <c r="D907" s="91"/>
      <c r="E907" s="92"/>
    </row>
    <row r="908" spans="3:5" x14ac:dyDescent="0.2">
      <c r="C908" s="91"/>
      <c r="D908" s="91"/>
      <c r="E908" s="92"/>
    </row>
    <row r="909" spans="3:5" x14ac:dyDescent="0.2">
      <c r="C909" s="91"/>
      <c r="D909" s="91"/>
      <c r="E909" s="92"/>
    </row>
    <row r="910" spans="3:5" x14ac:dyDescent="0.2">
      <c r="C910" s="91"/>
      <c r="D910" s="91"/>
      <c r="E910" s="92"/>
    </row>
    <row r="911" spans="3:5" x14ac:dyDescent="0.2">
      <c r="C911" s="91"/>
      <c r="D911" s="91"/>
      <c r="E911" s="92"/>
    </row>
    <row r="912" spans="3:5" x14ac:dyDescent="0.2">
      <c r="C912" s="91"/>
      <c r="D912" s="91"/>
      <c r="E912" s="92"/>
    </row>
    <row r="913" spans="3:5" x14ac:dyDescent="0.2">
      <c r="C913" s="91"/>
      <c r="D913" s="91"/>
      <c r="E913" s="92"/>
    </row>
    <row r="914" spans="3:5" x14ac:dyDescent="0.2">
      <c r="C914" s="91"/>
      <c r="D914" s="91"/>
      <c r="E914" s="92"/>
    </row>
    <row r="915" spans="3:5" x14ac:dyDescent="0.2">
      <c r="C915" s="91"/>
      <c r="D915" s="91"/>
      <c r="E915" s="92"/>
    </row>
    <row r="916" spans="3:5" x14ac:dyDescent="0.2">
      <c r="C916" s="91"/>
      <c r="D916" s="91"/>
      <c r="E916" s="92"/>
    </row>
    <row r="917" spans="3:5" x14ac:dyDescent="0.2">
      <c r="C917" s="91"/>
      <c r="D917" s="91"/>
      <c r="E917" s="92"/>
    </row>
    <row r="918" spans="3:5" x14ac:dyDescent="0.2">
      <c r="C918" s="91"/>
      <c r="D918" s="91"/>
      <c r="E918" s="92"/>
    </row>
    <row r="919" spans="3:5" x14ac:dyDescent="0.2">
      <c r="C919" s="91"/>
      <c r="D919" s="91"/>
      <c r="E919" s="92"/>
    </row>
    <row r="920" spans="3:5" x14ac:dyDescent="0.2">
      <c r="C920" s="91"/>
      <c r="D920" s="91"/>
      <c r="E920" s="92"/>
    </row>
    <row r="921" spans="3:5" x14ac:dyDescent="0.2">
      <c r="C921" s="91"/>
      <c r="D921" s="91"/>
      <c r="E921" s="92"/>
    </row>
    <row r="922" spans="3:5" x14ac:dyDescent="0.2">
      <c r="C922" s="91"/>
      <c r="D922" s="91"/>
      <c r="E922" s="92"/>
    </row>
    <row r="923" spans="3:5" x14ac:dyDescent="0.2">
      <c r="C923" s="91"/>
      <c r="D923" s="91"/>
      <c r="E923" s="92"/>
    </row>
    <row r="924" spans="3:5" x14ac:dyDescent="0.2">
      <c r="C924" s="91"/>
      <c r="D924" s="91"/>
      <c r="E924" s="92"/>
    </row>
    <row r="925" spans="3:5" x14ac:dyDescent="0.2">
      <c r="C925" s="91"/>
      <c r="D925" s="91"/>
      <c r="E925" s="92"/>
    </row>
    <row r="926" spans="3:5" x14ac:dyDescent="0.2">
      <c r="C926" s="91"/>
      <c r="D926" s="91"/>
      <c r="E926" s="92"/>
    </row>
    <row r="927" spans="3:5" x14ac:dyDescent="0.2">
      <c r="C927" s="91"/>
      <c r="D927" s="91"/>
      <c r="E927" s="92"/>
    </row>
    <row r="928" spans="3:5" x14ac:dyDescent="0.2">
      <c r="C928" s="91"/>
      <c r="D928" s="91"/>
      <c r="E928" s="92"/>
    </row>
    <row r="929" spans="3:5" x14ac:dyDescent="0.2">
      <c r="C929" s="91"/>
      <c r="D929" s="91"/>
      <c r="E929" s="92"/>
    </row>
    <row r="930" spans="3:5" x14ac:dyDescent="0.2">
      <c r="C930" s="91"/>
      <c r="D930" s="91"/>
      <c r="E930" s="92"/>
    </row>
    <row r="931" spans="3:5" x14ac:dyDescent="0.2">
      <c r="C931" s="91"/>
      <c r="D931" s="91"/>
      <c r="E931" s="92"/>
    </row>
    <row r="932" spans="3:5" x14ac:dyDescent="0.2">
      <c r="C932" s="91"/>
      <c r="D932" s="91"/>
      <c r="E932" s="92"/>
    </row>
    <row r="933" spans="3:5" x14ac:dyDescent="0.2">
      <c r="C933" s="91"/>
      <c r="D933" s="91"/>
      <c r="E933" s="92"/>
    </row>
    <row r="934" spans="3:5" x14ac:dyDescent="0.2">
      <c r="C934" s="91"/>
      <c r="D934" s="91"/>
      <c r="E934" s="92"/>
    </row>
    <row r="935" spans="3:5" x14ac:dyDescent="0.2">
      <c r="C935" s="91"/>
      <c r="D935" s="91"/>
      <c r="E935" s="92"/>
    </row>
    <row r="936" spans="3:5" x14ac:dyDescent="0.2">
      <c r="C936" s="91"/>
      <c r="D936" s="91"/>
      <c r="E936" s="92"/>
    </row>
    <row r="937" spans="3:5" x14ac:dyDescent="0.2">
      <c r="C937" s="91"/>
      <c r="D937" s="91"/>
      <c r="E937" s="92"/>
    </row>
    <row r="938" spans="3:5" x14ac:dyDescent="0.2">
      <c r="C938" s="91"/>
      <c r="D938" s="91"/>
      <c r="E938" s="92"/>
    </row>
    <row r="939" spans="3:5" x14ac:dyDescent="0.2">
      <c r="C939" s="91"/>
      <c r="D939" s="91"/>
      <c r="E939" s="92"/>
    </row>
    <row r="940" spans="3:5" x14ac:dyDescent="0.2">
      <c r="C940" s="91"/>
      <c r="D940" s="91"/>
      <c r="E940" s="92"/>
    </row>
    <row r="941" spans="3:5" x14ac:dyDescent="0.2">
      <c r="C941" s="91"/>
      <c r="D941" s="91"/>
      <c r="E941" s="92"/>
    </row>
    <row r="942" spans="3:5" x14ac:dyDescent="0.2">
      <c r="C942" s="91"/>
      <c r="D942" s="91"/>
      <c r="E942" s="92"/>
    </row>
    <row r="943" spans="3:5" x14ac:dyDescent="0.2">
      <c r="C943" s="91"/>
      <c r="D943" s="91"/>
      <c r="E943" s="92"/>
    </row>
    <row r="944" spans="3:5" x14ac:dyDescent="0.2">
      <c r="C944" s="91"/>
      <c r="D944" s="91"/>
      <c r="E944" s="92"/>
    </row>
    <row r="945" spans="3:5" x14ac:dyDescent="0.2">
      <c r="C945" s="91"/>
      <c r="D945" s="91"/>
      <c r="E945" s="92"/>
    </row>
    <row r="946" spans="3:5" x14ac:dyDescent="0.2">
      <c r="C946" s="91"/>
      <c r="D946" s="91"/>
      <c r="E946" s="92"/>
    </row>
    <row r="947" spans="3:5" x14ac:dyDescent="0.2">
      <c r="C947" s="91"/>
      <c r="D947" s="91"/>
      <c r="E947" s="92"/>
    </row>
    <row r="948" spans="3:5" x14ac:dyDescent="0.2">
      <c r="C948" s="91"/>
      <c r="D948" s="91"/>
      <c r="E948" s="92"/>
    </row>
    <row r="949" spans="3:5" x14ac:dyDescent="0.2">
      <c r="C949" s="91"/>
      <c r="D949" s="91"/>
      <c r="E949" s="92"/>
    </row>
    <row r="950" spans="3:5" x14ac:dyDescent="0.2">
      <c r="C950" s="91"/>
      <c r="D950" s="91"/>
      <c r="E950" s="92"/>
    </row>
    <row r="951" spans="3:5" x14ac:dyDescent="0.2">
      <c r="C951" s="91"/>
      <c r="D951" s="91"/>
      <c r="E951" s="92"/>
    </row>
    <row r="952" spans="3:5" x14ac:dyDescent="0.2">
      <c r="C952" s="91"/>
      <c r="D952" s="91"/>
      <c r="E952" s="92"/>
    </row>
    <row r="953" spans="3:5" x14ac:dyDescent="0.2">
      <c r="C953" s="91"/>
      <c r="D953" s="91"/>
      <c r="E953" s="92"/>
    </row>
    <row r="954" spans="3:5" x14ac:dyDescent="0.2">
      <c r="C954" s="91"/>
      <c r="D954" s="91"/>
      <c r="E954" s="92"/>
    </row>
    <row r="955" spans="3:5" x14ac:dyDescent="0.2">
      <c r="C955" s="91"/>
      <c r="D955" s="91"/>
      <c r="E955" s="92"/>
    </row>
    <row r="956" spans="3:5" x14ac:dyDescent="0.2">
      <c r="C956" s="78"/>
      <c r="D956" s="78"/>
      <c r="E956" s="73"/>
    </row>
    <row r="957" spans="3:5" x14ac:dyDescent="0.2">
      <c r="C957" s="78"/>
      <c r="D957" s="78"/>
      <c r="E957" s="73"/>
    </row>
    <row r="958" spans="3:5" x14ac:dyDescent="0.2">
      <c r="C958" s="78"/>
      <c r="D958" s="78"/>
      <c r="E958" s="73"/>
    </row>
    <row r="959" spans="3:5" x14ac:dyDescent="0.2">
      <c r="C959" s="78"/>
      <c r="D959" s="78"/>
      <c r="E959" s="73"/>
    </row>
    <row r="960" spans="3:5" x14ac:dyDescent="0.2">
      <c r="C960" s="78"/>
      <c r="D960" s="78"/>
      <c r="E960" s="73"/>
    </row>
    <row r="961" spans="3:5" x14ac:dyDescent="0.2">
      <c r="C961" s="78"/>
      <c r="D961" s="78"/>
      <c r="E961" s="73"/>
    </row>
    <row r="962" spans="3:5" x14ac:dyDescent="0.2">
      <c r="C962" s="78"/>
      <c r="D962" s="78"/>
      <c r="E962" s="73"/>
    </row>
    <row r="963" spans="3:5" x14ac:dyDescent="0.2">
      <c r="C963" s="78"/>
      <c r="D963" s="78"/>
      <c r="E963" s="73"/>
    </row>
    <row r="964" spans="3:5" x14ac:dyDescent="0.2">
      <c r="C964" s="73"/>
      <c r="D964" s="73"/>
      <c r="E964" s="73"/>
    </row>
    <row r="965" spans="3:5" x14ac:dyDescent="0.2">
      <c r="C965" s="73"/>
      <c r="D965" s="73"/>
      <c r="E965" s="73"/>
    </row>
    <row r="966" spans="3:5" x14ac:dyDescent="0.2">
      <c r="C966" s="73"/>
      <c r="D966" s="73"/>
      <c r="E966" s="73"/>
    </row>
    <row r="967" spans="3:5" x14ac:dyDescent="0.2">
      <c r="C967" s="73"/>
      <c r="D967" s="73"/>
      <c r="E967" s="73"/>
    </row>
    <row r="968" spans="3:5" x14ac:dyDescent="0.2">
      <c r="C968" s="73"/>
      <c r="D968" s="73"/>
      <c r="E968" s="73"/>
    </row>
    <row r="969" spans="3:5" x14ac:dyDescent="0.2">
      <c r="C969" s="73"/>
      <c r="D969" s="73"/>
      <c r="E969" s="73"/>
    </row>
    <row r="970" spans="3:5" x14ac:dyDescent="0.2">
      <c r="C970" s="73"/>
      <c r="D970" s="73"/>
      <c r="E970" s="73"/>
    </row>
    <row r="971" spans="3:5" x14ac:dyDescent="0.2">
      <c r="C971" s="73"/>
      <c r="D971" s="73"/>
      <c r="E971" s="73"/>
    </row>
    <row r="972" spans="3:5" x14ac:dyDescent="0.2">
      <c r="C972" s="73"/>
      <c r="D972" s="73"/>
      <c r="E972" s="73"/>
    </row>
    <row r="973" spans="3:5" x14ac:dyDescent="0.2">
      <c r="C973" s="73"/>
      <c r="D973" s="73"/>
      <c r="E973" s="73"/>
    </row>
    <row r="974" spans="3:5" x14ac:dyDescent="0.2">
      <c r="C974" s="73"/>
      <c r="D974" s="73"/>
      <c r="E974" s="73"/>
    </row>
    <row r="975" spans="3:5" x14ac:dyDescent="0.2">
      <c r="C975" s="73"/>
      <c r="D975" s="73"/>
      <c r="E975" s="73"/>
    </row>
    <row r="976" spans="3:5" x14ac:dyDescent="0.2">
      <c r="C976" s="73"/>
      <c r="D976" s="73"/>
      <c r="E976" s="73"/>
    </row>
    <row r="977" spans="3:5" x14ac:dyDescent="0.2">
      <c r="C977" s="73"/>
      <c r="D977" s="73"/>
      <c r="E977" s="73"/>
    </row>
    <row r="978" spans="3:5" x14ac:dyDescent="0.2">
      <c r="C978" s="73"/>
      <c r="D978" s="73"/>
      <c r="E978" s="73"/>
    </row>
    <row r="979" spans="3:5" x14ac:dyDescent="0.2">
      <c r="C979" s="73"/>
      <c r="D979" s="73"/>
      <c r="E979" s="73"/>
    </row>
    <row r="980" spans="3:5" x14ac:dyDescent="0.2">
      <c r="C980" s="73"/>
      <c r="D980" s="73"/>
      <c r="E980" s="73"/>
    </row>
    <row r="981" spans="3:5" x14ac:dyDescent="0.2">
      <c r="C981" s="73"/>
      <c r="D981" s="73"/>
      <c r="E981" s="73"/>
    </row>
    <row r="982" spans="3:5" x14ac:dyDescent="0.2">
      <c r="C982" s="73"/>
      <c r="D982" s="73"/>
      <c r="E982" s="73"/>
    </row>
    <row r="983" spans="3:5" x14ac:dyDescent="0.2">
      <c r="C983" s="73"/>
      <c r="D983" s="73"/>
      <c r="E983" s="73"/>
    </row>
    <row r="984" spans="3:5" x14ac:dyDescent="0.2">
      <c r="C984" s="73"/>
      <c r="D984" s="73"/>
      <c r="E984" s="73"/>
    </row>
    <row r="985" spans="3:5" x14ac:dyDescent="0.2">
      <c r="C985" s="73"/>
      <c r="D985" s="73"/>
      <c r="E985" s="73"/>
    </row>
    <row r="986" spans="3:5" x14ac:dyDescent="0.2">
      <c r="C986" s="73"/>
      <c r="D986" s="73"/>
      <c r="E986" s="73"/>
    </row>
    <row r="987" spans="3:5" x14ac:dyDescent="0.2">
      <c r="C987" s="73"/>
      <c r="D987" s="73"/>
      <c r="E987" s="73"/>
    </row>
    <row r="988" spans="3:5" x14ac:dyDescent="0.2">
      <c r="C988" s="73"/>
      <c r="D988" s="73"/>
      <c r="E988" s="73"/>
    </row>
    <row r="989" spans="3:5" x14ac:dyDescent="0.2">
      <c r="C989" s="73"/>
      <c r="D989" s="73"/>
      <c r="E989" s="73"/>
    </row>
    <row r="990" spans="3:5" x14ac:dyDescent="0.2">
      <c r="C990" s="73"/>
      <c r="D990" s="73"/>
      <c r="E990" s="73"/>
    </row>
    <row r="991" spans="3:5" x14ac:dyDescent="0.2">
      <c r="C991" s="73"/>
      <c r="D991" s="73"/>
      <c r="E991" s="73"/>
    </row>
    <row r="992" spans="3:5" x14ac:dyDescent="0.2">
      <c r="C992" s="73"/>
      <c r="D992" s="73"/>
      <c r="E992" s="73"/>
    </row>
    <row r="993" spans="3:5" x14ac:dyDescent="0.2">
      <c r="C993" s="73"/>
      <c r="D993" s="73"/>
      <c r="E993" s="73"/>
    </row>
    <row r="994" spans="3:5" x14ac:dyDescent="0.2">
      <c r="C994" s="73"/>
      <c r="D994" s="73"/>
      <c r="E994" s="73"/>
    </row>
    <row r="995" spans="3:5" x14ac:dyDescent="0.2">
      <c r="C995" s="73"/>
      <c r="D995" s="73"/>
      <c r="E995" s="73"/>
    </row>
    <row r="996" spans="3:5" x14ac:dyDescent="0.2">
      <c r="C996" s="73"/>
      <c r="D996" s="73"/>
      <c r="E996" s="73"/>
    </row>
    <row r="997" spans="3:5" x14ac:dyDescent="0.2">
      <c r="C997" s="73"/>
      <c r="D997" s="73"/>
      <c r="E997" s="73"/>
    </row>
    <row r="998" spans="3:5" x14ac:dyDescent="0.2">
      <c r="C998" s="73"/>
      <c r="D998" s="73"/>
      <c r="E998" s="73"/>
    </row>
    <row r="999" spans="3:5" x14ac:dyDescent="0.2">
      <c r="C999" s="73"/>
      <c r="D999" s="73"/>
      <c r="E999" s="73"/>
    </row>
    <row r="1000" spans="3:5" x14ac:dyDescent="0.2">
      <c r="C1000" s="73"/>
      <c r="D1000" s="73"/>
      <c r="E1000" s="73"/>
    </row>
    <row r="1001" spans="3:5" x14ac:dyDescent="0.2">
      <c r="C1001" s="73"/>
      <c r="D1001" s="73"/>
      <c r="E1001" s="73"/>
    </row>
    <row r="1002" spans="3:5" x14ac:dyDescent="0.2">
      <c r="C1002" s="73"/>
      <c r="D1002" s="73"/>
      <c r="E1002" s="73"/>
    </row>
    <row r="1003" spans="3:5" x14ac:dyDescent="0.2">
      <c r="C1003" s="73"/>
      <c r="D1003" s="73"/>
      <c r="E1003" s="73"/>
    </row>
    <row r="1004" spans="3:5" x14ac:dyDescent="0.2">
      <c r="C1004" s="73"/>
      <c r="D1004" s="73"/>
      <c r="E1004" s="73"/>
    </row>
    <row r="1005" spans="3:5" x14ac:dyDescent="0.2">
      <c r="C1005" s="73"/>
      <c r="D1005" s="73"/>
      <c r="E1005" s="73"/>
    </row>
    <row r="1006" spans="3:5" x14ac:dyDescent="0.2">
      <c r="C1006" s="73"/>
      <c r="D1006" s="73"/>
      <c r="E1006" s="73"/>
    </row>
    <row r="1007" spans="3:5" x14ac:dyDescent="0.2">
      <c r="C1007" s="73"/>
      <c r="D1007" s="73"/>
      <c r="E1007" s="73"/>
    </row>
    <row r="1008" spans="3:5" x14ac:dyDescent="0.2">
      <c r="C1008" s="73"/>
      <c r="D1008" s="73"/>
      <c r="E1008" s="73"/>
    </row>
    <row r="1009" spans="3:5" x14ac:dyDescent="0.2">
      <c r="C1009" s="73"/>
      <c r="D1009" s="73"/>
      <c r="E1009" s="73"/>
    </row>
    <row r="1010" spans="3:5" x14ac:dyDescent="0.2">
      <c r="C1010" s="73"/>
      <c r="D1010" s="73"/>
      <c r="E1010" s="73"/>
    </row>
    <row r="1011" spans="3:5" x14ac:dyDescent="0.2">
      <c r="C1011" s="73"/>
      <c r="D1011" s="73"/>
      <c r="E1011" s="73"/>
    </row>
    <row r="1012" spans="3:5" x14ac:dyDescent="0.2">
      <c r="C1012" s="73"/>
      <c r="D1012" s="73"/>
      <c r="E1012" s="73"/>
    </row>
    <row r="1013" spans="3:5" x14ac:dyDescent="0.2">
      <c r="C1013" s="73"/>
      <c r="D1013" s="73"/>
      <c r="E1013" s="73"/>
    </row>
    <row r="1014" spans="3:5" x14ac:dyDescent="0.2">
      <c r="C1014" s="73"/>
      <c r="D1014" s="73"/>
      <c r="E1014" s="73"/>
    </row>
    <row r="1015" spans="3:5" x14ac:dyDescent="0.2">
      <c r="C1015" s="73"/>
      <c r="D1015" s="73"/>
      <c r="E1015" s="73"/>
    </row>
    <row r="1016" spans="3:5" x14ac:dyDescent="0.2">
      <c r="C1016" s="73"/>
      <c r="D1016" s="73"/>
      <c r="E1016" s="73"/>
    </row>
    <row r="1017" spans="3:5" x14ac:dyDescent="0.2">
      <c r="C1017" s="73"/>
      <c r="D1017" s="73"/>
      <c r="E1017" s="73"/>
    </row>
    <row r="1018" spans="3:5" x14ac:dyDescent="0.2">
      <c r="C1018" s="73"/>
      <c r="D1018" s="73"/>
      <c r="E1018" s="73"/>
    </row>
    <row r="1019" spans="3:5" x14ac:dyDescent="0.2">
      <c r="C1019" s="73"/>
      <c r="D1019" s="73"/>
      <c r="E1019" s="73"/>
    </row>
    <row r="1020" spans="3:5" x14ac:dyDescent="0.2">
      <c r="C1020" s="73"/>
      <c r="D1020" s="73"/>
      <c r="E1020" s="73"/>
    </row>
    <row r="1021" spans="3:5" x14ac:dyDescent="0.2">
      <c r="C1021" s="73"/>
      <c r="D1021" s="73"/>
      <c r="E1021" s="73"/>
    </row>
    <row r="1022" spans="3:5" x14ac:dyDescent="0.2">
      <c r="C1022" s="73"/>
      <c r="D1022" s="73"/>
      <c r="E1022" s="73"/>
    </row>
    <row r="1023" spans="3:5" x14ac:dyDescent="0.2">
      <c r="C1023" s="73"/>
      <c r="D1023" s="73"/>
      <c r="E1023" s="73"/>
    </row>
    <row r="1024" spans="3:5" x14ac:dyDescent="0.2">
      <c r="C1024" s="73"/>
      <c r="D1024" s="73"/>
      <c r="E1024" s="73"/>
    </row>
    <row r="1025" spans="3:5" x14ac:dyDescent="0.2">
      <c r="C1025" s="73"/>
      <c r="D1025" s="73"/>
      <c r="E1025" s="73"/>
    </row>
    <row r="1026" spans="3:5" x14ac:dyDescent="0.2">
      <c r="C1026" s="73"/>
      <c r="D1026" s="73"/>
      <c r="E1026" s="73"/>
    </row>
    <row r="1027" spans="3:5" x14ac:dyDescent="0.2">
      <c r="C1027" s="73"/>
      <c r="D1027" s="73"/>
      <c r="E1027" s="73"/>
    </row>
    <row r="1028" spans="3:5" x14ac:dyDescent="0.2">
      <c r="C1028" s="73"/>
      <c r="D1028" s="73"/>
      <c r="E1028" s="73"/>
    </row>
    <row r="1029" spans="3:5" x14ac:dyDescent="0.2">
      <c r="C1029" s="73"/>
      <c r="D1029" s="73"/>
      <c r="E1029" s="73"/>
    </row>
    <row r="1030" spans="3:5" x14ac:dyDescent="0.2">
      <c r="C1030" s="73"/>
      <c r="D1030" s="73"/>
      <c r="E1030" s="73"/>
    </row>
    <row r="1031" spans="3:5" x14ac:dyDescent="0.2">
      <c r="C1031" s="73"/>
      <c r="D1031" s="73"/>
      <c r="E1031" s="73"/>
    </row>
    <row r="1032" spans="3:5" x14ac:dyDescent="0.2">
      <c r="C1032" s="73"/>
      <c r="D1032" s="73"/>
      <c r="E1032" s="73"/>
    </row>
    <row r="1033" spans="3:5" x14ac:dyDescent="0.2">
      <c r="C1033" s="73"/>
      <c r="D1033" s="73"/>
      <c r="E1033" s="73"/>
    </row>
    <row r="1034" spans="3:5" x14ac:dyDescent="0.2">
      <c r="C1034" s="73"/>
      <c r="D1034" s="73"/>
      <c r="E1034" s="73"/>
    </row>
    <row r="1035" spans="3:5" x14ac:dyDescent="0.2">
      <c r="C1035" s="73"/>
      <c r="D1035" s="73"/>
      <c r="E1035" s="73"/>
    </row>
    <row r="1036" spans="3:5" x14ac:dyDescent="0.2">
      <c r="C1036" s="73"/>
      <c r="D1036" s="73"/>
      <c r="E1036" s="73"/>
    </row>
    <row r="1037" spans="3:5" x14ac:dyDescent="0.2">
      <c r="C1037" s="73"/>
      <c r="D1037" s="73"/>
      <c r="E1037" s="73"/>
    </row>
    <row r="1038" spans="3:5" x14ac:dyDescent="0.2">
      <c r="C1038" s="73"/>
      <c r="D1038" s="73"/>
      <c r="E1038" s="73"/>
    </row>
    <row r="1039" spans="3:5" x14ac:dyDescent="0.2">
      <c r="C1039" s="73"/>
      <c r="D1039" s="73"/>
      <c r="E1039" s="73"/>
    </row>
    <row r="1040" spans="3:5" x14ac:dyDescent="0.2">
      <c r="C1040" s="73"/>
      <c r="D1040" s="73"/>
      <c r="E1040" s="73"/>
    </row>
    <row r="1041" spans="3:5" x14ac:dyDescent="0.2">
      <c r="C1041" s="73"/>
      <c r="D1041" s="73"/>
      <c r="E1041" s="73"/>
    </row>
    <row r="1042" spans="3:5" x14ac:dyDescent="0.2">
      <c r="C1042" s="73"/>
      <c r="D1042" s="73"/>
      <c r="E1042" s="73"/>
    </row>
    <row r="1043" spans="3:5" x14ac:dyDescent="0.2">
      <c r="C1043" s="73"/>
      <c r="D1043" s="73"/>
      <c r="E1043" s="73"/>
    </row>
    <row r="1044" spans="3:5" x14ac:dyDescent="0.2">
      <c r="C1044" s="73"/>
      <c r="D1044" s="73"/>
      <c r="E1044" s="73"/>
    </row>
    <row r="1045" spans="3:5" x14ac:dyDescent="0.2">
      <c r="C1045" s="73"/>
      <c r="D1045" s="73"/>
      <c r="E1045" s="73"/>
    </row>
    <row r="1046" spans="3:5" x14ac:dyDescent="0.2">
      <c r="C1046" s="73"/>
      <c r="D1046" s="73"/>
      <c r="E1046" s="73"/>
    </row>
    <row r="1047" spans="3:5" x14ac:dyDescent="0.2">
      <c r="C1047" s="73"/>
      <c r="D1047" s="73"/>
      <c r="E1047" s="73"/>
    </row>
    <row r="1048" spans="3:5" x14ac:dyDescent="0.2">
      <c r="C1048" s="73"/>
      <c r="D1048" s="73"/>
      <c r="E1048" s="73"/>
    </row>
    <row r="1049" spans="3:5" x14ac:dyDescent="0.2">
      <c r="C1049" s="73"/>
      <c r="D1049" s="73"/>
      <c r="E1049" s="73"/>
    </row>
    <row r="1050" spans="3:5" x14ac:dyDescent="0.2">
      <c r="C1050" s="73"/>
      <c r="D1050" s="73"/>
      <c r="E1050" s="73"/>
    </row>
    <row r="1051" spans="3:5" x14ac:dyDescent="0.2">
      <c r="C1051" s="73"/>
      <c r="D1051" s="73"/>
      <c r="E1051" s="73"/>
    </row>
    <row r="1052" spans="3:5" x14ac:dyDescent="0.2">
      <c r="C1052" s="73"/>
      <c r="D1052" s="73"/>
      <c r="E1052" s="73"/>
    </row>
    <row r="1053" spans="3:5" x14ac:dyDescent="0.2">
      <c r="C1053" s="73"/>
      <c r="D1053" s="73"/>
      <c r="E1053" s="73"/>
    </row>
    <row r="1054" spans="3:5" x14ac:dyDescent="0.2">
      <c r="C1054" s="73"/>
      <c r="D1054" s="73"/>
      <c r="E1054" s="73"/>
    </row>
    <row r="1055" spans="3:5" x14ac:dyDescent="0.2">
      <c r="C1055" s="73"/>
      <c r="D1055" s="73"/>
      <c r="E1055" s="73"/>
    </row>
    <row r="1056" spans="3:5" x14ac:dyDescent="0.2">
      <c r="C1056" s="73"/>
      <c r="D1056" s="73"/>
      <c r="E1056" s="73"/>
    </row>
    <row r="1057" spans="3:5" x14ac:dyDescent="0.2">
      <c r="C1057" s="73"/>
      <c r="D1057" s="73"/>
      <c r="E1057" s="73"/>
    </row>
    <row r="1058" spans="3:5" x14ac:dyDescent="0.2">
      <c r="C1058" s="73"/>
      <c r="D1058" s="73"/>
      <c r="E1058" s="73"/>
    </row>
    <row r="1059" spans="3:5" x14ac:dyDescent="0.2">
      <c r="C1059" s="73"/>
      <c r="D1059" s="73"/>
      <c r="E1059" s="73"/>
    </row>
  </sheetData>
  <autoFilter ref="A6:H141"/>
  <sortState ref="A7:M140">
    <sortCondition descending="1" ref="C7:C140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428"/>
  <sheetViews>
    <sheetView showGridLines="0" workbookViewId="0"/>
  </sheetViews>
  <sheetFormatPr defaultRowHeight="12.75" x14ac:dyDescent="0.2"/>
  <cols>
    <col min="1" max="1" width="55.85546875" style="30" bestFit="1" customWidth="1"/>
    <col min="2" max="2" width="19.28515625" style="30" customWidth="1"/>
    <col min="3" max="3" width="26.28515625" style="30" bestFit="1" customWidth="1"/>
    <col min="4" max="4" width="35.28515625" style="30" bestFit="1" customWidth="1"/>
    <col min="5" max="5" width="11.28515625" style="20" bestFit="1" customWidth="1"/>
    <col min="6" max="6" width="11.42578125" style="20" customWidth="1"/>
    <col min="7" max="16384" width="9.140625" style="20"/>
  </cols>
  <sheetData>
    <row r="1" spans="1:4" ht="20.25" x14ac:dyDescent="0.2">
      <c r="A1" s="171" t="s">
        <v>440</v>
      </c>
      <c r="B1" s="20"/>
      <c r="C1" s="20"/>
      <c r="D1" s="20"/>
    </row>
    <row r="2" spans="1:4" ht="15" x14ac:dyDescent="0.2">
      <c r="A2" s="21" t="s">
        <v>3179</v>
      </c>
      <c r="B2" s="20"/>
      <c r="C2" s="20"/>
      <c r="D2" s="20"/>
    </row>
    <row r="3" spans="1:4" x14ac:dyDescent="0.2">
      <c r="A3" s="22"/>
      <c r="B3" s="22"/>
      <c r="C3" s="22"/>
      <c r="D3" s="22"/>
    </row>
    <row r="4" spans="1:4" x14ac:dyDescent="0.2">
      <c r="A4" s="20"/>
      <c r="B4" s="20"/>
      <c r="C4" s="20"/>
      <c r="D4" s="20"/>
    </row>
    <row r="5" spans="1:4" x14ac:dyDescent="0.2">
      <c r="A5" s="23" t="s">
        <v>554</v>
      </c>
      <c r="B5" s="23" t="s">
        <v>136</v>
      </c>
      <c r="C5" s="23" t="s">
        <v>1246</v>
      </c>
      <c r="D5" s="23" t="s">
        <v>1044</v>
      </c>
    </row>
    <row r="6" spans="1:4" x14ac:dyDescent="0.2">
      <c r="A6" s="23"/>
      <c r="B6" s="23"/>
      <c r="C6" s="23"/>
      <c r="D6" s="23"/>
    </row>
    <row r="7" spans="1:4" x14ac:dyDescent="0.2">
      <c r="A7" s="28" t="s">
        <v>2640</v>
      </c>
      <c r="B7" s="28" t="s">
        <v>474</v>
      </c>
      <c r="C7" s="28" t="s">
        <v>1226</v>
      </c>
      <c r="D7" s="28" t="s">
        <v>402</v>
      </c>
    </row>
    <row r="8" spans="1:4" x14ac:dyDescent="0.2">
      <c r="A8" s="28"/>
      <c r="B8" s="28"/>
      <c r="C8" s="28"/>
      <c r="D8" s="28" t="s">
        <v>1045</v>
      </c>
    </row>
    <row r="9" spans="1:4" x14ac:dyDescent="0.2">
      <c r="A9" s="28" t="s">
        <v>2666</v>
      </c>
      <c r="B9" s="28" t="s">
        <v>280</v>
      </c>
      <c r="C9" s="28" t="s">
        <v>1226</v>
      </c>
      <c r="D9" s="28" t="s">
        <v>1045</v>
      </c>
    </row>
    <row r="10" spans="1:4" x14ac:dyDescent="0.2">
      <c r="A10" s="28"/>
      <c r="B10" s="28"/>
      <c r="C10" s="28"/>
      <c r="D10" s="28" t="s">
        <v>369</v>
      </c>
    </row>
    <row r="11" spans="1:4" x14ac:dyDescent="0.2">
      <c r="A11" s="28" t="s">
        <v>2715</v>
      </c>
      <c r="B11" s="28" t="s">
        <v>1369</v>
      </c>
      <c r="C11" s="28" t="s">
        <v>1226</v>
      </c>
      <c r="D11" s="28" t="s">
        <v>403</v>
      </c>
    </row>
    <row r="12" spans="1:4" x14ac:dyDescent="0.2">
      <c r="A12" s="28" t="s">
        <v>2564</v>
      </c>
      <c r="B12" s="28" t="s">
        <v>90</v>
      </c>
      <c r="C12" s="28" t="s">
        <v>1226</v>
      </c>
      <c r="D12" s="28" t="s">
        <v>402</v>
      </c>
    </row>
    <row r="13" spans="1:4" x14ac:dyDescent="0.2">
      <c r="A13" s="28" t="s">
        <v>2624</v>
      </c>
      <c r="B13" s="28" t="s">
        <v>1393</v>
      </c>
      <c r="C13" s="28" t="s">
        <v>1226</v>
      </c>
      <c r="D13" s="28" t="s">
        <v>1045</v>
      </c>
    </row>
    <row r="14" spans="1:4" x14ac:dyDescent="0.2">
      <c r="A14" s="28"/>
      <c r="B14" s="28"/>
      <c r="C14" s="28"/>
      <c r="D14" s="28" t="s">
        <v>369</v>
      </c>
    </row>
    <row r="15" spans="1:4" x14ac:dyDescent="0.2">
      <c r="A15" s="28" t="s">
        <v>2588</v>
      </c>
      <c r="B15" s="28" t="s">
        <v>1392</v>
      </c>
      <c r="C15" s="28" t="s">
        <v>1226</v>
      </c>
      <c r="D15" s="28" t="s">
        <v>1045</v>
      </c>
    </row>
    <row r="16" spans="1:4" x14ac:dyDescent="0.2">
      <c r="A16" s="28"/>
      <c r="B16" s="28"/>
      <c r="C16" s="28"/>
      <c r="D16" s="28" t="s">
        <v>369</v>
      </c>
    </row>
    <row r="17" spans="1:4" x14ac:dyDescent="0.2">
      <c r="A17" s="28" t="s">
        <v>2664</v>
      </c>
      <c r="B17" s="28" t="s">
        <v>272</v>
      </c>
      <c r="C17" s="28" t="s">
        <v>1226</v>
      </c>
      <c r="D17" s="28" t="s">
        <v>1045</v>
      </c>
    </row>
    <row r="18" spans="1:4" x14ac:dyDescent="0.2">
      <c r="A18" s="28"/>
      <c r="B18" s="28"/>
      <c r="C18" s="28"/>
      <c r="D18" s="28" t="s">
        <v>369</v>
      </c>
    </row>
    <row r="19" spans="1:4" x14ac:dyDescent="0.2">
      <c r="A19" s="28" t="s">
        <v>2697</v>
      </c>
      <c r="B19" s="28" t="s">
        <v>273</v>
      </c>
      <c r="C19" s="28" t="s">
        <v>1226</v>
      </c>
      <c r="D19" s="28" t="s">
        <v>369</v>
      </c>
    </row>
    <row r="20" spans="1:4" x14ac:dyDescent="0.2">
      <c r="A20" s="28" t="s">
        <v>2509</v>
      </c>
      <c r="B20" s="28" t="s">
        <v>89</v>
      </c>
      <c r="C20" s="28" t="s">
        <v>1226</v>
      </c>
      <c r="D20" s="28" t="s">
        <v>402</v>
      </c>
    </row>
    <row r="21" spans="1:4" x14ac:dyDescent="0.2">
      <c r="A21" s="28"/>
      <c r="B21" s="28"/>
      <c r="C21" s="28"/>
      <c r="D21" s="28" t="s">
        <v>1045</v>
      </c>
    </row>
    <row r="22" spans="1:4" x14ac:dyDescent="0.2">
      <c r="A22" s="28"/>
      <c r="B22" s="28"/>
      <c r="C22" s="28"/>
      <c r="D22" s="28" t="s">
        <v>1047</v>
      </c>
    </row>
    <row r="23" spans="1:4" x14ac:dyDescent="0.2">
      <c r="A23" s="28" t="s">
        <v>2691</v>
      </c>
      <c r="B23" s="28" t="s">
        <v>469</v>
      </c>
      <c r="C23" s="28" t="s">
        <v>1226</v>
      </c>
      <c r="D23" s="28" t="s">
        <v>402</v>
      </c>
    </row>
    <row r="24" spans="1:4" x14ac:dyDescent="0.2">
      <c r="A24" s="28" t="s">
        <v>2714</v>
      </c>
      <c r="B24" s="28" t="s">
        <v>275</v>
      </c>
      <c r="C24" s="28" t="s">
        <v>1226</v>
      </c>
      <c r="D24" s="28" t="s">
        <v>1045</v>
      </c>
    </row>
    <row r="25" spans="1:4" x14ac:dyDescent="0.2">
      <c r="A25" s="28"/>
      <c r="B25" s="28"/>
      <c r="C25" s="28"/>
      <c r="D25" s="28" t="s">
        <v>369</v>
      </c>
    </row>
    <row r="26" spans="1:4" x14ac:dyDescent="0.2">
      <c r="A26" s="28" t="s">
        <v>2722</v>
      </c>
      <c r="B26" s="28" t="s">
        <v>276</v>
      </c>
      <c r="C26" s="28" t="s">
        <v>1226</v>
      </c>
      <c r="D26" s="28" t="s">
        <v>1045</v>
      </c>
    </row>
    <row r="27" spans="1:4" x14ac:dyDescent="0.2">
      <c r="A27" s="28"/>
      <c r="B27" s="28"/>
      <c r="C27" s="28"/>
      <c r="D27" s="28" t="s">
        <v>369</v>
      </c>
    </row>
    <row r="28" spans="1:4" x14ac:dyDescent="0.2">
      <c r="A28" s="28" t="s">
        <v>2718</v>
      </c>
      <c r="B28" s="28" t="s">
        <v>277</v>
      </c>
      <c r="C28" s="28" t="s">
        <v>1226</v>
      </c>
      <c r="D28" s="28" t="s">
        <v>1045</v>
      </c>
    </row>
    <row r="29" spans="1:4" x14ac:dyDescent="0.2">
      <c r="A29" s="28"/>
      <c r="B29" s="28"/>
      <c r="C29" s="28"/>
      <c r="D29" s="28" t="s">
        <v>369</v>
      </c>
    </row>
    <row r="30" spans="1:4" x14ac:dyDescent="0.2">
      <c r="A30" s="28" t="s">
        <v>2711</v>
      </c>
      <c r="B30" s="28" t="s">
        <v>278</v>
      </c>
      <c r="C30" s="28" t="s">
        <v>1226</v>
      </c>
      <c r="D30" s="28" t="s">
        <v>1045</v>
      </c>
    </row>
    <row r="31" spans="1:4" x14ac:dyDescent="0.2">
      <c r="A31" s="28"/>
      <c r="B31" s="28"/>
      <c r="C31" s="28"/>
      <c r="D31" s="28" t="s">
        <v>369</v>
      </c>
    </row>
    <row r="32" spans="1:4" x14ac:dyDescent="0.2">
      <c r="A32" s="28" t="s">
        <v>2724</v>
      </c>
      <c r="B32" s="28" t="s">
        <v>279</v>
      </c>
      <c r="C32" s="28" t="s">
        <v>1226</v>
      </c>
      <c r="D32" s="28" t="s">
        <v>1045</v>
      </c>
    </row>
    <row r="33" spans="1:4" x14ac:dyDescent="0.2">
      <c r="A33" s="28"/>
      <c r="B33" s="28"/>
      <c r="C33" s="28"/>
      <c r="D33" s="28" t="s">
        <v>369</v>
      </c>
    </row>
    <row r="34" spans="1:4" x14ac:dyDescent="0.2">
      <c r="A34" s="28" t="s">
        <v>2713</v>
      </c>
      <c r="B34" s="28" t="s">
        <v>274</v>
      </c>
      <c r="C34" s="28" t="s">
        <v>1226</v>
      </c>
      <c r="D34" s="28" t="s">
        <v>1045</v>
      </c>
    </row>
    <row r="35" spans="1:4" x14ac:dyDescent="0.2">
      <c r="A35" s="28"/>
      <c r="B35" s="28"/>
      <c r="C35" s="28"/>
      <c r="D35" s="28" t="s">
        <v>369</v>
      </c>
    </row>
    <row r="36" spans="1:4" x14ac:dyDescent="0.2">
      <c r="A36" s="28" t="s">
        <v>2684</v>
      </c>
      <c r="B36" s="28" t="s">
        <v>680</v>
      </c>
      <c r="C36" s="28" t="s">
        <v>1226</v>
      </c>
      <c r="D36" s="28" t="s">
        <v>1045</v>
      </c>
    </row>
    <row r="37" spans="1:4" x14ac:dyDescent="0.2">
      <c r="A37" s="28"/>
      <c r="B37" s="28"/>
      <c r="C37" s="28"/>
      <c r="D37" s="28" t="s">
        <v>369</v>
      </c>
    </row>
    <row r="38" spans="1:4" x14ac:dyDescent="0.2">
      <c r="A38" s="28" t="s">
        <v>2629</v>
      </c>
      <c r="B38" s="28" t="s">
        <v>473</v>
      </c>
      <c r="C38" s="28" t="s">
        <v>1226</v>
      </c>
      <c r="D38" s="28" t="s">
        <v>1045</v>
      </c>
    </row>
    <row r="39" spans="1:4" x14ac:dyDescent="0.2">
      <c r="A39" s="28"/>
      <c r="B39" s="28"/>
      <c r="C39" s="28"/>
      <c r="D39" s="28" t="s">
        <v>369</v>
      </c>
    </row>
    <row r="40" spans="1:4" x14ac:dyDescent="0.2">
      <c r="A40" s="28" t="s">
        <v>2523</v>
      </c>
      <c r="B40" s="28" t="s">
        <v>2466</v>
      </c>
      <c r="C40" s="28" t="s">
        <v>1226</v>
      </c>
      <c r="D40" s="28" t="s">
        <v>402</v>
      </c>
    </row>
    <row r="41" spans="1:4" x14ac:dyDescent="0.2">
      <c r="A41" s="28" t="s">
        <v>2566</v>
      </c>
      <c r="B41" s="28" t="s">
        <v>91</v>
      </c>
      <c r="C41" s="28" t="s">
        <v>1226</v>
      </c>
      <c r="D41" s="28" t="s">
        <v>402</v>
      </c>
    </row>
    <row r="42" spans="1:4" x14ac:dyDescent="0.2">
      <c r="A42" s="28"/>
      <c r="B42" s="28"/>
      <c r="C42" s="28"/>
      <c r="D42" s="28" t="s">
        <v>1045</v>
      </c>
    </row>
    <row r="43" spans="1:4" x14ac:dyDescent="0.2">
      <c r="A43" s="28" t="s">
        <v>2614</v>
      </c>
      <c r="B43" s="28" t="s">
        <v>92</v>
      </c>
      <c r="C43" s="28" t="s">
        <v>1226</v>
      </c>
      <c r="D43" s="28" t="s">
        <v>402</v>
      </c>
    </row>
    <row r="44" spans="1:4" x14ac:dyDescent="0.2">
      <c r="A44" s="28"/>
      <c r="B44" s="28"/>
      <c r="C44" s="28"/>
      <c r="D44" s="28" t="s">
        <v>1045</v>
      </c>
    </row>
    <row r="45" spans="1:4" x14ac:dyDescent="0.2">
      <c r="A45" s="28" t="s">
        <v>2555</v>
      </c>
      <c r="B45" s="28" t="s">
        <v>93</v>
      </c>
      <c r="C45" s="28" t="s">
        <v>1226</v>
      </c>
      <c r="D45" s="28" t="s">
        <v>402</v>
      </c>
    </row>
    <row r="46" spans="1:4" x14ac:dyDescent="0.2">
      <c r="A46" s="28" t="s">
        <v>2569</v>
      </c>
      <c r="B46" s="28" t="s">
        <v>1370</v>
      </c>
      <c r="C46" s="28" t="s">
        <v>1226</v>
      </c>
      <c r="D46" s="28" t="s">
        <v>402</v>
      </c>
    </row>
    <row r="47" spans="1:4" x14ac:dyDescent="0.2">
      <c r="A47" s="28"/>
      <c r="B47" s="28"/>
      <c r="C47" s="28"/>
      <c r="D47" s="28" t="s">
        <v>403</v>
      </c>
    </row>
    <row r="48" spans="1:4" x14ac:dyDescent="0.2">
      <c r="A48" s="28" t="s">
        <v>2551</v>
      </c>
      <c r="B48" s="28" t="s">
        <v>94</v>
      </c>
      <c r="C48" s="28" t="s">
        <v>1226</v>
      </c>
      <c r="D48" s="28" t="s">
        <v>402</v>
      </c>
    </row>
    <row r="49" spans="1:4" x14ac:dyDescent="0.2">
      <c r="A49" s="28"/>
      <c r="B49" s="28"/>
      <c r="C49" s="28"/>
      <c r="D49" s="28" t="s">
        <v>1045</v>
      </c>
    </row>
    <row r="50" spans="1:4" x14ac:dyDescent="0.2">
      <c r="A50" s="28"/>
      <c r="B50" s="28"/>
      <c r="C50" s="28"/>
      <c r="D50" s="28" t="s">
        <v>403</v>
      </c>
    </row>
    <row r="51" spans="1:4" x14ac:dyDescent="0.2">
      <c r="A51" s="28" t="s">
        <v>2596</v>
      </c>
      <c r="B51" s="28" t="s">
        <v>1357</v>
      </c>
      <c r="C51" s="28" t="s">
        <v>1226</v>
      </c>
      <c r="D51" s="28" t="s">
        <v>402</v>
      </c>
    </row>
    <row r="52" spans="1:4" x14ac:dyDescent="0.2">
      <c r="A52" s="28"/>
      <c r="B52" s="28"/>
      <c r="C52" s="28"/>
      <c r="D52" s="28" t="s">
        <v>1045</v>
      </c>
    </row>
    <row r="53" spans="1:4" x14ac:dyDescent="0.2">
      <c r="A53" s="28"/>
      <c r="B53" s="28"/>
      <c r="C53" s="28"/>
      <c r="D53" s="28" t="s">
        <v>403</v>
      </c>
    </row>
    <row r="54" spans="1:4" x14ac:dyDescent="0.2">
      <c r="A54" s="28" t="s">
        <v>2581</v>
      </c>
      <c r="B54" s="28" t="s">
        <v>1723</v>
      </c>
      <c r="C54" s="28" t="s">
        <v>1226</v>
      </c>
      <c r="D54" s="28" t="s">
        <v>402</v>
      </c>
    </row>
    <row r="55" spans="1:4" x14ac:dyDescent="0.2">
      <c r="A55" s="28"/>
      <c r="B55" s="28"/>
      <c r="C55" s="28"/>
      <c r="D55" s="28" t="s">
        <v>1045</v>
      </c>
    </row>
    <row r="56" spans="1:4" x14ac:dyDescent="0.2">
      <c r="A56" s="28"/>
      <c r="B56" s="28"/>
      <c r="C56" s="28"/>
      <c r="D56" s="28" t="s">
        <v>403</v>
      </c>
    </row>
    <row r="57" spans="1:4" x14ac:dyDescent="0.2">
      <c r="A57" s="28" t="s">
        <v>2637</v>
      </c>
      <c r="B57" s="28" t="s">
        <v>1722</v>
      </c>
      <c r="C57" s="28" t="s">
        <v>1226</v>
      </c>
      <c r="D57" s="28" t="s">
        <v>402</v>
      </c>
    </row>
    <row r="58" spans="1:4" x14ac:dyDescent="0.2">
      <c r="A58" s="28"/>
      <c r="B58" s="28"/>
      <c r="C58" s="28"/>
      <c r="D58" s="28" t="s">
        <v>1045</v>
      </c>
    </row>
    <row r="59" spans="1:4" x14ac:dyDescent="0.2">
      <c r="A59" s="28"/>
      <c r="B59" s="28"/>
      <c r="C59" s="28"/>
      <c r="D59" s="28" t="s">
        <v>403</v>
      </c>
    </row>
    <row r="60" spans="1:4" x14ac:dyDescent="0.2">
      <c r="A60" s="28" t="s">
        <v>2571</v>
      </c>
      <c r="B60" s="28" t="s">
        <v>687</v>
      </c>
      <c r="C60" s="28" t="s">
        <v>1226</v>
      </c>
      <c r="D60" s="28" t="s">
        <v>402</v>
      </c>
    </row>
    <row r="61" spans="1:4" x14ac:dyDescent="0.2">
      <c r="A61" s="28"/>
      <c r="B61" s="28"/>
      <c r="C61" s="28"/>
      <c r="D61" s="28" t="s">
        <v>1045</v>
      </c>
    </row>
    <row r="62" spans="1:4" x14ac:dyDescent="0.2">
      <c r="A62" s="28"/>
      <c r="B62" s="28"/>
      <c r="C62" s="28"/>
      <c r="D62" s="28" t="s">
        <v>403</v>
      </c>
    </row>
    <row r="63" spans="1:4" x14ac:dyDescent="0.2">
      <c r="A63" s="28" t="s">
        <v>2580</v>
      </c>
      <c r="B63" s="28" t="s">
        <v>281</v>
      </c>
      <c r="C63" s="28" t="s">
        <v>1226</v>
      </c>
      <c r="D63" s="28" t="s">
        <v>402</v>
      </c>
    </row>
    <row r="64" spans="1:4" x14ac:dyDescent="0.2">
      <c r="A64" s="28"/>
      <c r="B64" s="28"/>
      <c r="C64" s="28"/>
      <c r="D64" s="28" t="s">
        <v>1045</v>
      </c>
    </row>
    <row r="65" spans="1:4" x14ac:dyDescent="0.2">
      <c r="A65" s="28" t="s">
        <v>2606</v>
      </c>
      <c r="B65" s="28" t="s">
        <v>95</v>
      </c>
      <c r="C65" s="28" t="s">
        <v>1226</v>
      </c>
      <c r="D65" s="28" t="s">
        <v>402</v>
      </c>
    </row>
    <row r="66" spans="1:4" x14ac:dyDescent="0.2">
      <c r="A66" s="28"/>
      <c r="B66" s="28"/>
      <c r="C66" s="28"/>
      <c r="D66" s="28" t="s">
        <v>1045</v>
      </c>
    </row>
    <row r="67" spans="1:4" x14ac:dyDescent="0.2">
      <c r="A67" s="28" t="s">
        <v>2654</v>
      </c>
      <c r="B67" s="28" t="s">
        <v>282</v>
      </c>
      <c r="C67" s="28" t="s">
        <v>1226</v>
      </c>
      <c r="D67" s="28" t="s">
        <v>402</v>
      </c>
    </row>
    <row r="68" spans="1:4" x14ac:dyDescent="0.2">
      <c r="A68" s="28"/>
      <c r="B68" s="28"/>
      <c r="C68" s="28"/>
      <c r="D68" s="28" t="s">
        <v>1045</v>
      </c>
    </row>
    <row r="69" spans="1:4" x14ac:dyDescent="0.2">
      <c r="A69" s="28" t="s">
        <v>2683</v>
      </c>
      <c r="B69" s="28" t="s">
        <v>283</v>
      </c>
      <c r="C69" s="28" t="s">
        <v>1226</v>
      </c>
      <c r="D69" s="28" t="s">
        <v>402</v>
      </c>
    </row>
    <row r="70" spans="1:4" x14ac:dyDescent="0.2">
      <c r="A70" s="28"/>
      <c r="B70" s="28"/>
      <c r="C70" s="28"/>
      <c r="D70" s="28" t="s">
        <v>1045</v>
      </c>
    </row>
    <row r="71" spans="1:4" x14ac:dyDescent="0.2">
      <c r="A71" s="28" t="s">
        <v>2641</v>
      </c>
      <c r="B71" s="28" t="s">
        <v>284</v>
      </c>
      <c r="C71" s="28" t="s">
        <v>1226</v>
      </c>
      <c r="D71" s="28" t="s">
        <v>402</v>
      </c>
    </row>
    <row r="72" spans="1:4" x14ac:dyDescent="0.2">
      <c r="A72" s="28"/>
      <c r="B72" s="28"/>
      <c r="C72" s="28"/>
      <c r="D72" s="28" t="s">
        <v>1045</v>
      </c>
    </row>
    <row r="73" spans="1:4" x14ac:dyDescent="0.2">
      <c r="A73" s="28" t="s">
        <v>2716</v>
      </c>
      <c r="B73" s="28" t="s">
        <v>684</v>
      </c>
      <c r="C73" s="28" t="s">
        <v>1226</v>
      </c>
      <c r="D73" s="28" t="s">
        <v>402</v>
      </c>
    </row>
    <row r="74" spans="1:4" x14ac:dyDescent="0.2">
      <c r="A74" s="28"/>
      <c r="B74" s="28"/>
      <c r="C74" s="28"/>
      <c r="D74" s="28" t="s">
        <v>1045</v>
      </c>
    </row>
    <row r="75" spans="1:4" x14ac:dyDescent="0.2">
      <c r="A75" s="28" t="s">
        <v>2651</v>
      </c>
      <c r="B75" s="28" t="s">
        <v>1371</v>
      </c>
      <c r="C75" s="28" t="s">
        <v>1226</v>
      </c>
      <c r="D75" s="28" t="s">
        <v>402</v>
      </c>
    </row>
    <row r="76" spans="1:4" x14ac:dyDescent="0.2">
      <c r="A76" s="28"/>
      <c r="B76" s="28"/>
      <c r="C76" s="28"/>
      <c r="D76" s="28" t="s">
        <v>1045</v>
      </c>
    </row>
    <row r="77" spans="1:4" x14ac:dyDescent="0.2">
      <c r="A77" s="28" t="s">
        <v>2710</v>
      </c>
      <c r="B77" s="28" t="s">
        <v>2471</v>
      </c>
      <c r="C77" s="28" t="s">
        <v>1226</v>
      </c>
      <c r="D77" s="28" t="s">
        <v>402</v>
      </c>
    </row>
    <row r="78" spans="1:4" x14ac:dyDescent="0.2">
      <c r="A78" s="28"/>
      <c r="B78" s="28"/>
      <c r="C78" s="28"/>
      <c r="D78" s="28" t="s">
        <v>1045</v>
      </c>
    </row>
    <row r="79" spans="1:4" x14ac:dyDescent="0.2">
      <c r="A79" s="28" t="s">
        <v>2658</v>
      </c>
      <c r="B79" s="28" t="s">
        <v>285</v>
      </c>
      <c r="C79" s="28" t="s">
        <v>1226</v>
      </c>
      <c r="D79" s="28" t="s">
        <v>402</v>
      </c>
    </row>
    <row r="80" spans="1:4" x14ac:dyDescent="0.2">
      <c r="A80" s="28"/>
      <c r="B80" s="28"/>
      <c r="C80" s="28"/>
      <c r="D80" s="28" t="s">
        <v>1045</v>
      </c>
    </row>
    <row r="81" spans="1:4" x14ac:dyDescent="0.2">
      <c r="A81" s="28" t="s">
        <v>2671</v>
      </c>
      <c r="B81" s="28" t="s">
        <v>286</v>
      </c>
      <c r="C81" s="28" t="s">
        <v>1226</v>
      </c>
      <c r="D81" s="28" t="s">
        <v>402</v>
      </c>
    </row>
    <row r="82" spans="1:4" x14ac:dyDescent="0.2">
      <c r="A82" s="28"/>
      <c r="B82" s="28"/>
      <c r="C82" s="28"/>
      <c r="D82" s="28" t="s">
        <v>1045</v>
      </c>
    </row>
    <row r="83" spans="1:4" x14ac:dyDescent="0.2">
      <c r="A83" s="28" t="s">
        <v>2706</v>
      </c>
      <c r="B83" s="28" t="s">
        <v>287</v>
      </c>
      <c r="C83" s="28" t="s">
        <v>1226</v>
      </c>
      <c r="D83" s="28" t="s">
        <v>402</v>
      </c>
    </row>
    <row r="84" spans="1:4" x14ac:dyDescent="0.2">
      <c r="A84" s="28"/>
      <c r="B84" s="28"/>
      <c r="C84" s="28"/>
      <c r="D84" s="28" t="s">
        <v>1045</v>
      </c>
    </row>
    <row r="85" spans="1:4" x14ac:dyDescent="0.2">
      <c r="A85" s="28" t="s">
        <v>2676</v>
      </c>
      <c r="B85" s="28" t="s">
        <v>288</v>
      </c>
      <c r="C85" s="28" t="s">
        <v>1226</v>
      </c>
      <c r="D85" s="28" t="s">
        <v>402</v>
      </c>
    </row>
    <row r="86" spans="1:4" x14ac:dyDescent="0.2">
      <c r="A86" s="28"/>
      <c r="B86" s="28"/>
      <c r="C86" s="28"/>
      <c r="D86" s="28" t="s">
        <v>1045</v>
      </c>
    </row>
    <row r="87" spans="1:4" x14ac:dyDescent="0.2">
      <c r="A87" s="28" t="s">
        <v>2708</v>
      </c>
      <c r="B87" s="28" t="s">
        <v>290</v>
      </c>
      <c r="C87" s="28" t="s">
        <v>1226</v>
      </c>
      <c r="D87" s="28" t="s">
        <v>402</v>
      </c>
    </row>
    <row r="88" spans="1:4" x14ac:dyDescent="0.2">
      <c r="A88" s="28"/>
      <c r="B88" s="28"/>
      <c r="C88" s="28"/>
      <c r="D88" s="28" t="s">
        <v>1045</v>
      </c>
    </row>
    <row r="89" spans="1:4" x14ac:dyDescent="0.2">
      <c r="A89" s="28" t="s">
        <v>3112</v>
      </c>
      <c r="B89" s="28" t="s">
        <v>289</v>
      </c>
      <c r="C89" s="28" t="s">
        <v>1226</v>
      </c>
      <c r="D89" s="28" t="s">
        <v>402</v>
      </c>
    </row>
    <row r="90" spans="1:4" x14ac:dyDescent="0.2">
      <c r="A90" s="28"/>
      <c r="B90" s="28"/>
      <c r="C90" s="28"/>
      <c r="D90" s="28" t="s">
        <v>1045</v>
      </c>
    </row>
    <row r="91" spans="1:4" x14ac:dyDescent="0.2">
      <c r="A91" s="28" t="s">
        <v>2690</v>
      </c>
      <c r="B91" s="28" t="s">
        <v>291</v>
      </c>
      <c r="C91" s="28" t="s">
        <v>1226</v>
      </c>
      <c r="D91" s="28" t="s">
        <v>402</v>
      </c>
    </row>
    <row r="92" spans="1:4" x14ac:dyDescent="0.2">
      <c r="A92" s="28"/>
      <c r="B92" s="28"/>
      <c r="C92" s="28"/>
      <c r="D92" s="28" t="s">
        <v>1045</v>
      </c>
    </row>
    <row r="93" spans="1:4" x14ac:dyDescent="0.2">
      <c r="A93" s="28" t="s">
        <v>2611</v>
      </c>
      <c r="B93" s="28" t="s">
        <v>96</v>
      </c>
      <c r="C93" s="28" t="s">
        <v>1226</v>
      </c>
      <c r="D93" s="28" t="s">
        <v>402</v>
      </c>
    </row>
    <row r="94" spans="1:4" x14ac:dyDescent="0.2">
      <c r="A94" s="28"/>
      <c r="B94" s="28"/>
      <c r="C94" s="28"/>
      <c r="D94" s="28" t="s">
        <v>1045</v>
      </c>
    </row>
    <row r="95" spans="1:4" x14ac:dyDescent="0.2">
      <c r="A95" s="28" t="s">
        <v>2707</v>
      </c>
      <c r="B95" s="28" t="s">
        <v>292</v>
      </c>
      <c r="C95" s="28" t="s">
        <v>1226</v>
      </c>
      <c r="D95" s="28" t="s">
        <v>402</v>
      </c>
    </row>
    <row r="96" spans="1:4" x14ac:dyDescent="0.2">
      <c r="A96" s="28"/>
      <c r="B96" s="28"/>
      <c r="C96" s="28"/>
      <c r="D96" s="28" t="s">
        <v>1045</v>
      </c>
    </row>
    <row r="97" spans="1:4" x14ac:dyDescent="0.2">
      <c r="A97" s="28" t="s">
        <v>2594</v>
      </c>
      <c r="B97" s="28" t="s">
        <v>97</v>
      </c>
      <c r="C97" s="28" t="s">
        <v>1226</v>
      </c>
      <c r="D97" s="28" t="s">
        <v>402</v>
      </c>
    </row>
    <row r="98" spans="1:4" x14ac:dyDescent="0.2">
      <c r="A98" s="28"/>
      <c r="B98" s="28"/>
      <c r="C98" s="28"/>
      <c r="D98" s="28" t="s">
        <v>1045</v>
      </c>
    </row>
    <row r="99" spans="1:4" x14ac:dyDescent="0.2">
      <c r="A99" s="28" t="s">
        <v>2542</v>
      </c>
      <c r="B99" s="28" t="s">
        <v>98</v>
      </c>
      <c r="C99" s="28" t="s">
        <v>1226</v>
      </c>
      <c r="D99" s="28" t="s">
        <v>402</v>
      </c>
    </row>
    <row r="100" spans="1:4" x14ac:dyDescent="0.2">
      <c r="A100" s="28"/>
      <c r="B100" s="28"/>
      <c r="C100" s="28"/>
      <c r="D100" s="28" t="s">
        <v>1045</v>
      </c>
    </row>
    <row r="101" spans="1:4" x14ac:dyDescent="0.2">
      <c r="A101" s="28"/>
      <c r="B101" s="28"/>
      <c r="C101" s="28"/>
      <c r="D101" s="28" t="s">
        <v>403</v>
      </c>
    </row>
    <row r="102" spans="1:4" x14ac:dyDescent="0.2">
      <c r="A102" s="28" t="s">
        <v>2558</v>
      </c>
      <c r="B102" s="28" t="s">
        <v>99</v>
      </c>
      <c r="C102" s="28" t="s">
        <v>1226</v>
      </c>
      <c r="D102" s="28" t="s">
        <v>402</v>
      </c>
    </row>
    <row r="103" spans="1:4" x14ac:dyDescent="0.2">
      <c r="A103" s="28"/>
      <c r="B103" s="28"/>
      <c r="C103" s="28"/>
      <c r="D103" s="28" t="s">
        <v>1045</v>
      </c>
    </row>
    <row r="104" spans="1:4" x14ac:dyDescent="0.2">
      <c r="A104" s="28"/>
      <c r="B104" s="28"/>
      <c r="C104" s="28"/>
      <c r="D104" s="28" t="s">
        <v>403</v>
      </c>
    </row>
    <row r="105" spans="1:4" x14ac:dyDescent="0.2">
      <c r="A105" s="28" t="s">
        <v>2546</v>
      </c>
      <c r="B105" s="28" t="s">
        <v>1359</v>
      </c>
      <c r="C105" s="28" t="s">
        <v>1226</v>
      </c>
      <c r="D105" s="28" t="s">
        <v>402</v>
      </c>
    </row>
    <row r="106" spans="1:4" x14ac:dyDescent="0.2">
      <c r="A106" s="28" t="s">
        <v>2634</v>
      </c>
      <c r="B106" s="28" t="s">
        <v>100</v>
      </c>
      <c r="C106" s="28" t="s">
        <v>1226</v>
      </c>
      <c r="D106" s="28" t="s">
        <v>402</v>
      </c>
    </row>
    <row r="107" spans="1:4" x14ac:dyDescent="0.2">
      <c r="A107" s="28"/>
      <c r="B107" s="28"/>
      <c r="C107" s="28"/>
      <c r="D107" s="28" t="s">
        <v>1045</v>
      </c>
    </row>
    <row r="108" spans="1:4" x14ac:dyDescent="0.2">
      <c r="A108" s="28"/>
      <c r="B108" s="28"/>
      <c r="C108" s="28"/>
      <c r="D108" s="28" t="s">
        <v>403</v>
      </c>
    </row>
    <row r="109" spans="1:4" x14ac:dyDescent="0.2">
      <c r="A109" s="28" t="s">
        <v>2647</v>
      </c>
      <c r="B109" s="28" t="s">
        <v>1724</v>
      </c>
      <c r="C109" s="28" t="s">
        <v>1226</v>
      </c>
      <c r="D109" s="28" t="s">
        <v>402</v>
      </c>
    </row>
    <row r="110" spans="1:4" x14ac:dyDescent="0.2">
      <c r="A110" s="28"/>
      <c r="B110" s="28"/>
      <c r="C110" s="28"/>
      <c r="D110" s="28" t="s">
        <v>1045</v>
      </c>
    </row>
    <row r="111" spans="1:4" x14ac:dyDescent="0.2">
      <c r="A111" s="28" t="s">
        <v>2639</v>
      </c>
      <c r="B111" s="28" t="s">
        <v>1363</v>
      </c>
      <c r="C111" s="28" t="s">
        <v>1226</v>
      </c>
      <c r="D111" s="28" t="s">
        <v>402</v>
      </c>
    </row>
    <row r="112" spans="1:4" x14ac:dyDescent="0.2">
      <c r="A112" s="28"/>
      <c r="B112" s="28"/>
      <c r="C112" s="28"/>
      <c r="D112" s="28" t="s">
        <v>1045</v>
      </c>
    </row>
    <row r="113" spans="1:4" x14ac:dyDescent="0.2">
      <c r="A113" s="28" t="s">
        <v>2677</v>
      </c>
      <c r="B113" s="28" t="s">
        <v>1372</v>
      </c>
      <c r="C113" s="28" t="s">
        <v>1226</v>
      </c>
      <c r="D113" s="28" t="s">
        <v>402</v>
      </c>
    </row>
    <row r="114" spans="1:4" x14ac:dyDescent="0.2">
      <c r="A114" s="28"/>
      <c r="B114" s="28"/>
      <c r="C114" s="28"/>
      <c r="D114" s="28" t="s">
        <v>1045</v>
      </c>
    </row>
    <row r="115" spans="1:4" x14ac:dyDescent="0.2">
      <c r="A115" s="28" t="s">
        <v>2582</v>
      </c>
      <c r="B115" s="28" t="s">
        <v>101</v>
      </c>
      <c r="C115" s="28" t="s">
        <v>1226</v>
      </c>
      <c r="D115" s="28" t="s">
        <v>402</v>
      </c>
    </row>
    <row r="116" spans="1:4" x14ac:dyDescent="0.2">
      <c r="A116" s="28"/>
      <c r="B116" s="28"/>
      <c r="C116" s="28"/>
      <c r="D116" s="28" t="s">
        <v>1045</v>
      </c>
    </row>
    <row r="117" spans="1:4" x14ac:dyDescent="0.2">
      <c r="A117" s="28" t="s">
        <v>2643</v>
      </c>
      <c r="B117" s="28" t="s">
        <v>1373</v>
      </c>
      <c r="C117" s="28" t="s">
        <v>1226</v>
      </c>
      <c r="D117" s="28" t="s">
        <v>402</v>
      </c>
    </row>
    <row r="118" spans="1:4" x14ac:dyDescent="0.2">
      <c r="A118" s="28"/>
      <c r="B118" s="28"/>
      <c r="C118" s="28"/>
      <c r="D118" s="28" t="s">
        <v>1045</v>
      </c>
    </row>
    <row r="119" spans="1:4" x14ac:dyDescent="0.2">
      <c r="A119" s="28"/>
      <c r="B119" s="28"/>
      <c r="C119" s="28"/>
      <c r="D119" s="28" t="s">
        <v>403</v>
      </c>
    </row>
    <row r="120" spans="1:4" x14ac:dyDescent="0.2">
      <c r="A120" s="28" t="s">
        <v>2703</v>
      </c>
      <c r="B120" s="28" t="s">
        <v>102</v>
      </c>
      <c r="C120" s="28" t="s">
        <v>1226</v>
      </c>
      <c r="D120" s="28" t="s">
        <v>402</v>
      </c>
    </row>
    <row r="121" spans="1:4" x14ac:dyDescent="0.2">
      <c r="A121" s="28"/>
      <c r="B121" s="28"/>
      <c r="C121" s="28"/>
      <c r="D121" s="28" t="s">
        <v>1045</v>
      </c>
    </row>
    <row r="122" spans="1:4" x14ac:dyDescent="0.2">
      <c r="A122" s="28" t="s">
        <v>2678</v>
      </c>
      <c r="B122" s="28" t="s">
        <v>103</v>
      </c>
      <c r="C122" s="28" t="s">
        <v>1226</v>
      </c>
      <c r="D122" s="28" t="s">
        <v>402</v>
      </c>
    </row>
    <row r="123" spans="1:4" x14ac:dyDescent="0.2">
      <c r="A123" s="28"/>
      <c r="B123" s="28"/>
      <c r="C123" s="28"/>
      <c r="D123" s="28" t="s">
        <v>1045</v>
      </c>
    </row>
    <row r="124" spans="1:4" x14ac:dyDescent="0.2">
      <c r="A124" s="28" t="s">
        <v>2686</v>
      </c>
      <c r="B124" s="28" t="s">
        <v>1367</v>
      </c>
      <c r="C124" s="28" t="s">
        <v>1226</v>
      </c>
      <c r="D124" s="28" t="s">
        <v>402</v>
      </c>
    </row>
    <row r="125" spans="1:4" x14ac:dyDescent="0.2">
      <c r="A125" s="28"/>
      <c r="B125" s="28"/>
      <c r="C125" s="28"/>
      <c r="D125" s="28" t="s">
        <v>1045</v>
      </c>
    </row>
    <row r="126" spans="1:4" x14ac:dyDescent="0.2">
      <c r="A126" s="28" t="s">
        <v>2531</v>
      </c>
      <c r="B126" s="28" t="s">
        <v>1721</v>
      </c>
      <c r="C126" s="28" t="s">
        <v>1226</v>
      </c>
      <c r="D126" s="28" t="s">
        <v>402</v>
      </c>
    </row>
    <row r="127" spans="1:4" x14ac:dyDescent="0.2">
      <c r="A127" s="28"/>
      <c r="B127" s="28"/>
      <c r="C127" s="28"/>
      <c r="D127" s="28" t="s">
        <v>1045</v>
      </c>
    </row>
    <row r="128" spans="1:4" x14ac:dyDescent="0.2">
      <c r="A128" s="28"/>
      <c r="B128" s="28"/>
      <c r="C128" s="28"/>
      <c r="D128" s="28" t="s">
        <v>1047</v>
      </c>
    </row>
    <row r="129" spans="1:4" x14ac:dyDescent="0.2">
      <c r="A129" s="28"/>
      <c r="B129" s="28"/>
      <c r="C129" s="28"/>
      <c r="D129" s="28" t="s">
        <v>403</v>
      </c>
    </row>
    <row r="130" spans="1:4" x14ac:dyDescent="0.2">
      <c r="A130" s="28" t="s">
        <v>2635</v>
      </c>
      <c r="B130" s="28" t="s">
        <v>1386</v>
      </c>
      <c r="C130" s="28" t="s">
        <v>1226</v>
      </c>
      <c r="D130" s="28" t="s">
        <v>402</v>
      </c>
    </row>
    <row r="131" spans="1:4" x14ac:dyDescent="0.2">
      <c r="A131" s="28" t="s">
        <v>2628</v>
      </c>
      <c r="B131" s="28" t="s">
        <v>462</v>
      </c>
      <c r="C131" s="28" t="s">
        <v>1226</v>
      </c>
      <c r="D131" s="28" t="s">
        <v>402</v>
      </c>
    </row>
    <row r="132" spans="1:4" x14ac:dyDescent="0.2">
      <c r="A132" s="28"/>
      <c r="B132" s="28"/>
      <c r="C132" s="28"/>
      <c r="D132" s="28" t="s">
        <v>1045</v>
      </c>
    </row>
    <row r="133" spans="1:4" x14ac:dyDescent="0.2">
      <c r="A133" s="28"/>
      <c r="B133" s="28"/>
      <c r="C133" s="28"/>
      <c r="D133" s="28" t="s">
        <v>1047</v>
      </c>
    </row>
    <row r="134" spans="1:4" x14ac:dyDescent="0.2">
      <c r="A134" s="28" t="s">
        <v>2685</v>
      </c>
      <c r="B134" s="28" t="s">
        <v>1374</v>
      </c>
      <c r="C134" s="28" t="s">
        <v>1226</v>
      </c>
      <c r="D134" s="28" t="s">
        <v>402</v>
      </c>
    </row>
    <row r="135" spans="1:4" x14ac:dyDescent="0.2">
      <c r="A135" s="28"/>
      <c r="B135" s="28"/>
      <c r="C135" s="28"/>
      <c r="D135" s="28" t="s">
        <v>1045</v>
      </c>
    </row>
    <row r="136" spans="1:4" x14ac:dyDescent="0.2">
      <c r="A136" s="28" t="s">
        <v>2603</v>
      </c>
      <c r="B136" s="28" t="s">
        <v>2124</v>
      </c>
      <c r="C136" s="28" t="s">
        <v>1226</v>
      </c>
      <c r="D136" s="28" t="s">
        <v>402</v>
      </c>
    </row>
    <row r="137" spans="1:4" x14ac:dyDescent="0.2">
      <c r="A137" s="28" t="s">
        <v>2553</v>
      </c>
      <c r="B137" s="28" t="s">
        <v>463</v>
      </c>
      <c r="C137" s="28" t="s">
        <v>1226</v>
      </c>
      <c r="D137" s="28" t="s">
        <v>402</v>
      </c>
    </row>
    <row r="138" spans="1:4" x14ac:dyDescent="0.2">
      <c r="A138" s="28"/>
      <c r="B138" s="28"/>
      <c r="C138" s="28"/>
      <c r="D138" s="28" t="s">
        <v>1045</v>
      </c>
    </row>
    <row r="139" spans="1:4" x14ac:dyDescent="0.2">
      <c r="A139" s="28"/>
      <c r="B139" s="28"/>
      <c r="C139" s="28"/>
      <c r="D139" s="28" t="s">
        <v>1047</v>
      </c>
    </row>
    <row r="140" spans="1:4" x14ac:dyDescent="0.2">
      <c r="A140" s="28" t="s">
        <v>2652</v>
      </c>
      <c r="B140" s="28" t="s">
        <v>104</v>
      </c>
      <c r="C140" s="28" t="s">
        <v>1226</v>
      </c>
      <c r="D140" s="28" t="s">
        <v>402</v>
      </c>
    </row>
    <row r="141" spans="1:4" x14ac:dyDescent="0.2">
      <c r="A141" s="28"/>
      <c r="B141" s="28"/>
      <c r="C141" s="28"/>
      <c r="D141" s="28" t="s">
        <v>1045</v>
      </c>
    </row>
    <row r="142" spans="1:4" x14ac:dyDescent="0.2">
      <c r="A142" s="28" t="s">
        <v>2648</v>
      </c>
      <c r="B142" s="28" t="s">
        <v>105</v>
      </c>
      <c r="C142" s="28" t="s">
        <v>1226</v>
      </c>
      <c r="D142" s="28" t="s">
        <v>402</v>
      </c>
    </row>
    <row r="143" spans="1:4" x14ac:dyDescent="0.2">
      <c r="A143" s="28"/>
      <c r="B143" s="28"/>
      <c r="C143" s="28"/>
      <c r="D143" s="28" t="s">
        <v>1045</v>
      </c>
    </row>
    <row r="144" spans="1:4" x14ac:dyDescent="0.2">
      <c r="A144" s="28" t="s">
        <v>2705</v>
      </c>
      <c r="B144" s="28" t="s">
        <v>1360</v>
      </c>
      <c r="C144" s="28" t="s">
        <v>1226</v>
      </c>
      <c r="D144" s="28" t="s">
        <v>1045</v>
      </c>
    </row>
    <row r="145" spans="1:4" x14ac:dyDescent="0.2">
      <c r="A145" s="28"/>
      <c r="B145" s="28"/>
      <c r="C145" s="28"/>
      <c r="D145" s="28" t="s">
        <v>369</v>
      </c>
    </row>
    <row r="146" spans="1:4" x14ac:dyDescent="0.2">
      <c r="A146" s="28" t="s">
        <v>2721</v>
      </c>
      <c r="B146" s="28" t="s">
        <v>1375</v>
      </c>
      <c r="C146" s="28" t="s">
        <v>1226</v>
      </c>
      <c r="D146" s="28" t="s">
        <v>1045</v>
      </c>
    </row>
    <row r="147" spans="1:4" x14ac:dyDescent="0.2">
      <c r="A147" s="28"/>
      <c r="B147" s="28"/>
      <c r="C147" s="28"/>
      <c r="D147" s="28" t="s">
        <v>369</v>
      </c>
    </row>
    <row r="148" spans="1:4" x14ac:dyDescent="0.2">
      <c r="A148" s="28" t="s">
        <v>2701</v>
      </c>
      <c r="B148" s="28" t="s">
        <v>1365</v>
      </c>
      <c r="C148" s="28" t="s">
        <v>1226</v>
      </c>
      <c r="D148" s="28" t="s">
        <v>1045</v>
      </c>
    </row>
    <row r="149" spans="1:4" x14ac:dyDescent="0.2">
      <c r="A149" s="28"/>
      <c r="B149" s="28"/>
      <c r="C149" s="28"/>
      <c r="D149" s="28" t="s">
        <v>369</v>
      </c>
    </row>
    <row r="150" spans="1:4" x14ac:dyDescent="0.2">
      <c r="A150" s="28" t="s">
        <v>2720</v>
      </c>
      <c r="B150" s="28" t="s">
        <v>1376</v>
      </c>
      <c r="C150" s="28" t="s">
        <v>1226</v>
      </c>
      <c r="D150" s="28" t="s">
        <v>1045</v>
      </c>
    </row>
    <row r="151" spans="1:4" x14ac:dyDescent="0.2">
      <c r="A151" s="28"/>
      <c r="B151" s="28"/>
      <c r="C151" s="28"/>
      <c r="D151" s="28" t="s">
        <v>369</v>
      </c>
    </row>
    <row r="152" spans="1:4" x14ac:dyDescent="0.2">
      <c r="A152" s="28" t="s">
        <v>2700</v>
      </c>
      <c r="B152" s="28" t="s">
        <v>1366</v>
      </c>
      <c r="C152" s="28" t="s">
        <v>1226</v>
      </c>
      <c r="D152" s="28" t="s">
        <v>1045</v>
      </c>
    </row>
    <row r="153" spans="1:4" x14ac:dyDescent="0.2">
      <c r="A153" s="28"/>
      <c r="B153" s="28"/>
      <c r="C153" s="28"/>
      <c r="D153" s="28" t="s">
        <v>369</v>
      </c>
    </row>
    <row r="154" spans="1:4" x14ac:dyDescent="0.2">
      <c r="A154" s="28" t="s">
        <v>2694</v>
      </c>
      <c r="B154" s="28" t="s">
        <v>1368</v>
      </c>
      <c r="C154" s="28" t="s">
        <v>1226</v>
      </c>
      <c r="D154" s="28" t="s">
        <v>1045</v>
      </c>
    </row>
    <row r="155" spans="1:4" x14ac:dyDescent="0.2">
      <c r="A155" s="28"/>
      <c r="B155" s="28"/>
      <c r="C155" s="28"/>
      <c r="D155" s="28" t="s">
        <v>369</v>
      </c>
    </row>
    <row r="156" spans="1:4" x14ac:dyDescent="0.2">
      <c r="A156" s="28" t="s">
        <v>2668</v>
      </c>
      <c r="B156" s="28" t="s">
        <v>1364</v>
      </c>
      <c r="C156" s="28" t="s">
        <v>1226</v>
      </c>
      <c r="D156" s="28" t="s">
        <v>402</v>
      </c>
    </row>
    <row r="157" spans="1:4" x14ac:dyDescent="0.2">
      <c r="A157" s="28"/>
      <c r="B157" s="28"/>
      <c r="C157" s="28"/>
      <c r="D157" s="28" t="s">
        <v>1045</v>
      </c>
    </row>
    <row r="158" spans="1:4" x14ac:dyDescent="0.2">
      <c r="A158" s="28" t="s">
        <v>2995</v>
      </c>
      <c r="B158" s="28" t="s">
        <v>815</v>
      </c>
      <c r="C158" s="28" t="s">
        <v>2996</v>
      </c>
      <c r="D158" s="28" t="s">
        <v>1045</v>
      </c>
    </row>
    <row r="159" spans="1:4" x14ac:dyDescent="0.2">
      <c r="A159" s="28" t="s">
        <v>2997</v>
      </c>
      <c r="B159" s="28" t="s">
        <v>1237</v>
      </c>
      <c r="C159" s="28" t="s">
        <v>2996</v>
      </c>
      <c r="D159" s="28" t="s">
        <v>1045</v>
      </c>
    </row>
    <row r="160" spans="1:4" x14ac:dyDescent="0.2">
      <c r="A160" s="28" t="s">
        <v>2998</v>
      </c>
      <c r="B160" s="28" t="s">
        <v>1238</v>
      </c>
      <c r="C160" s="28" t="s">
        <v>2996</v>
      </c>
      <c r="D160" s="28" t="s">
        <v>1045</v>
      </c>
    </row>
    <row r="161" spans="1:4" x14ac:dyDescent="0.2">
      <c r="A161" s="28" t="s">
        <v>2999</v>
      </c>
      <c r="B161" s="28" t="s">
        <v>1235</v>
      </c>
      <c r="C161" s="28" t="s">
        <v>2996</v>
      </c>
      <c r="D161" s="28" t="s">
        <v>1045</v>
      </c>
    </row>
    <row r="162" spans="1:4" x14ac:dyDescent="0.2">
      <c r="A162" s="28" t="s">
        <v>3000</v>
      </c>
      <c r="B162" s="28" t="s">
        <v>420</v>
      </c>
      <c r="C162" s="28" t="s">
        <v>2996</v>
      </c>
      <c r="D162" s="28" t="s">
        <v>1045</v>
      </c>
    </row>
    <row r="163" spans="1:4" x14ac:dyDescent="0.2">
      <c r="A163" s="28" t="s">
        <v>3001</v>
      </c>
      <c r="B163" s="28" t="s">
        <v>422</v>
      </c>
      <c r="C163" s="28" t="s">
        <v>2996</v>
      </c>
      <c r="D163" s="28" t="s">
        <v>1045</v>
      </c>
    </row>
    <row r="164" spans="1:4" x14ac:dyDescent="0.2">
      <c r="A164" s="28" t="s">
        <v>3002</v>
      </c>
      <c r="B164" s="28" t="s">
        <v>410</v>
      </c>
      <c r="C164" s="28" t="s">
        <v>2996</v>
      </c>
      <c r="D164" s="28" t="s">
        <v>1045</v>
      </c>
    </row>
    <row r="165" spans="1:4" x14ac:dyDescent="0.2">
      <c r="A165" s="28" t="s">
        <v>3003</v>
      </c>
      <c r="B165" s="28" t="s">
        <v>365</v>
      </c>
      <c r="C165" s="28" t="s">
        <v>2996</v>
      </c>
      <c r="D165" s="28" t="s">
        <v>1045</v>
      </c>
    </row>
    <row r="166" spans="1:4" x14ac:dyDescent="0.2">
      <c r="A166" s="28" t="s">
        <v>3004</v>
      </c>
      <c r="B166" s="28" t="s">
        <v>45</v>
      </c>
      <c r="C166" s="28" t="s">
        <v>2996</v>
      </c>
      <c r="D166" s="28" t="s">
        <v>1045</v>
      </c>
    </row>
    <row r="167" spans="1:4" x14ac:dyDescent="0.2">
      <c r="A167" s="28" t="s">
        <v>3005</v>
      </c>
      <c r="B167" s="28" t="s">
        <v>677</v>
      </c>
      <c r="C167" s="28" t="s">
        <v>2996</v>
      </c>
      <c r="D167" s="28" t="s">
        <v>1045</v>
      </c>
    </row>
    <row r="168" spans="1:4" x14ac:dyDescent="0.2">
      <c r="A168" s="28" t="s">
        <v>3006</v>
      </c>
      <c r="B168" s="28" t="s">
        <v>678</v>
      </c>
      <c r="C168" s="28" t="s">
        <v>2996</v>
      </c>
      <c r="D168" s="28" t="s">
        <v>1045</v>
      </c>
    </row>
    <row r="169" spans="1:4" x14ac:dyDescent="0.2">
      <c r="A169" s="28" t="s">
        <v>3007</v>
      </c>
      <c r="B169" s="28" t="s">
        <v>619</v>
      </c>
      <c r="C169" s="28" t="s">
        <v>2996</v>
      </c>
      <c r="D169" s="28" t="s">
        <v>1045</v>
      </c>
    </row>
    <row r="170" spans="1:4" x14ac:dyDescent="0.2">
      <c r="A170" s="28" t="s">
        <v>3008</v>
      </c>
      <c r="B170" s="28" t="s">
        <v>1163</v>
      </c>
      <c r="C170" s="28" t="s">
        <v>2996</v>
      </c>
      <c r="D170" s="28" t="s">
        <v>1045</v>
      </c>
    </row>
    <row r="171" spans="1:4" x14ac:dyDescent="0.2">
      <c r="A171" s="28" t="s">
        <v>3009</v>
      </c>
      <c r="B171" s="28" t="s">
        <v>672</v>
      </c>
      <c r="C171" s="28" t="s">
        <v>2996</v>
      </c>
      <c r="D171" s="28" t="s">
        <v>1045</v>
      </c>
    </row>
    <row r="172" spans="1:4" x14ac:dyDescent="0.2">
      <c r="A172" s="28" t="s">
        <v>3010</v>
      </c>
      <c r="B172" s="28" t="s">
        <v>813</v>
      </c>
      <c r="C172" s="28" t="s">
        <v>2996</v>
      </c>
      <c r="D172" s="28" t="s">
        <v>1045</v>
      </c>
    </row>
    <row r="173" spans="1:4" x14ac:dyDescent="0.2">
      <c r="A173" s="28" t="s">
        <v>3011</v>
      </c>
      <c r="B173" s="28" t="s">
        <v>812</v>
      </c>
      <c r="C173" s="28" t="s">
        <v>2996</v>
      </c>
      <c r="D173" s="28" t="s">
        <v>1045</v>
      </c>
    </row>
    <row r="174" spans="1:4" x14ac:dyDescent="0.2">
      <c r="A174" s="28" t="s">
        <v>3012</v>
      </c>
      <c r="B174" s="28" t="s">
        <v>620</v>
      </c>
      <c r="C174" s="28" t="s">
        <v>2996</v>
      </c>
      <c r="D174" s="28" t="s">
        <v>1045</v>
      </c>
    </row>
    <row r="175" spans="1:4" x14ac:dyDescent="0.2">
      <c r="A175" s="28" t="s">
        <v>3013</v>
      </c>
      <c r="B175" s="28" t="s">
        <v>621</v>
      </c>
      <c r="C175" s="28" t="s">
        <v>2996</v>
      </c>
      <c r="D175" s="28" t="s">
        <v>1045</v>
      </c>
    </row>
    <row r="176" spans="1:4" x14ac:dyDescent="0.2">
      <c r="A176" s="28" t="s">
        <v>3014</v>
      </c>
      <c r="B176" s="28" t="s">
        <v>1574</v>
      </c>
      <c r="C176" s="28" t="s">
        <v>2996</v>
      </c>
      <c r="D176" s="28" t="s">
        <v>1045</v>
      </c>
    </row>
    <row r="177" spans="1:4" x14ac:dyDescent="0.2">
      <c r="A177" s="28" t="s">
        <v>3015</v>
      </c>
      <c r="B177" s="28" t="s">
        <v>897</v>
      </c>
      <c r="C177" s="28" t="s">
        <v>2996</v>
      </c>
      <c r="D177" s="28" t="s">
        <v>1045</v>
      </c>
    </row>
    <row r="178" spans="1:4" x14ac:dyDescent="0.2">
      <c r="A178" s="28" t="s">
        <v>3016</v>
      </c>
      <c r="B178" s="28" t="s">
        <v>899</v>
      </c>
      <c r="C178" s="28" t="s">
        <v>2996</v>
      </c>
      <c r="D178" s="28" t="s">
        <v>1045</v>
      </c>
    </row>
    <row r="179" spans="1:4" x14ac:dyDescent="0.2">
      <c r="A179" s="28" t="s">
        <v>3017</v>
      </c>
      <c r="B179" s="28" t="s">
        <v>901</v>
      </c>
      <c r="C179" s="28" t="s">
        <v>2996</v>
      </c>
      <c r="D179" s="28" t="s">
        <v>1045</v>
      </c>
    </row>
    <row r="180" spans="1:4" x14ac:dyDescent="0.2">
      <c r="A180" s="28" t="s">
        <v>3018</v>
      </c>
      <c r="B180" s="28" t="s">
        <v>2922</v>
      </c>
      <c r="C180" s="28" t="s">
        <v>2996</v>
      </c>
      <c r="D180" s="28" t="s">
        <v>1045</v>
      </c>
    </row>
    <row r="181" spans="1:4" x14ac:dyDescent="0.2">
      <c r="A181" s="28" t="s">
        <v>3019</v>
      </c>
      <c r="B181" s="28" t="s">
        <v>898</v>
      </c>
      <c r="C181" s="28" t="s">
        <v>2996</v>
      </c>
      <c r="D181" s="28" t="s">
        <v>1045</v>
      </c>
    </row>
    <row r="182" spans="1:4" x14ac:dyDescent="0.2">
      <c r="A182" s="28"/>
      <c r="B182" s="28"/>
      <c r="C182" s="28"/>
      <c r="D182" s="28" t="s">
        <v>403</v>
      </c>
    </row>
    <row r="183" spans="1:4" x14ac:dyDescent="0.2">
      <c r="A183" s="28" t="s">
        <v>3020</v>
      </c>
      <c r="B183" s="28" t="s">
        <v>900</v>
      </c>
      <c r="C183" s="28" t="s">
        <v>2996</v>
      </c>
      <c r="D183" s="28" t="s">
        <v>1045</v>
      </c>
    </row>
    <row r="184" spans="1:4" x14ac:dyDescent="0.2">
      <c r="A184" s="28"/>
      <c r="B184" s="28"/>
      <c r="C184" s="28"/>
      <c r="D184" s="28" t="s">
        <v>403</v>
      </c>
    </row>
    <row r="185" spans="1:4" x14ac:dyDescent="0.2">
      <c r="A185" s="28" t="s">
        <v>3021</v>
      </c>
      <c r="B185" s="28" t="s">
        <v>1362</v>
      </c>
      <c r="C185" s="28" t="s">
        <v>2996</v>
      </c>
      <c r="D185" s="28" t="s">
        <v>1045</v>
      </c>
    </row>
    <row r="186" spans="1:4" x14ac:dyDescent="0.2">
      <c r="A186" s="28" t="s">
        <v>3022</v>
      </c>
      <c r="B186" s="28" t="s">
        <v>1361</v>
      </c>
      <c r="C186" s="28" t="s">
        <v>2996</v>
      </c>
      <c r="D186" s="28" t="s">
        <v>1045</v>
      </c>
    </row>
    <row r="187" spans="1:4" x14ac:dyDescent="0.2">
      <c r="A187" s="28" t="s">
        <v>3023</v>
      </c>
      <c r="B187" s="28" t="s">
        <v>1377</v>
      </c>
      <c r="C187" s="28" t="s">
        <v>2996</v>
      </c>
      <c r="D187" s="28" t="s">
        <v>1045</v>
      </c>
    </row>
    <row r="188" spans="1:4" x14ac:dyDescent="0.2">
      <c r="A188" s="28" t="s">
        <v>3024</v>
      </c>
      <c r="B188" s="28" t="s">
        <v>896</v>
      </c>
      <c r="C188" s="28" t="s">
        <v>2996</v>
      </c>
      <c r="D188" s="28" t="s">
        <v>1045</v>
      </c>
    </row>
    <row r="189" spans="1:4" x14ac:dyDescent="0.2">
      <c r="A189" s="28" t="s">
        <v>3025</v>
      </c>
      <c r="B189" s="28" t="s">
        <v>577</v>
      </c>
      <c r="C189" s="28" t="s">
        <v>2996</v>
      </c>
      <c r="D189" s="28" t="s">
        <v>1045</v>
      </c>
    </row>
    <row r="190" spans="1:4" x14ac:dyDescent="0.2">
      <c r="A190" s="28" t="s">
        <v>3026</v>
      </c>
      <c r="B190" s="28" t="s">
        <v>569</v>
      </c>
      <c r="C190" s="28" t="s">
        <v>2996</v>
      </c>
      <c r="D190" s="28" t="s">
        <v>1045</v>
      </c>
    </row>
    <row r="191" spans="1:4" x14ac:dyDescent="0.2">
      <c r="A191" s="28" t="s">
        <v>3027</v>
      </c>
      <c r="B191" s="28" t="s">
        <v>579</v>
      </c>
      <c r="C191" s="28" t="s">
        <v>2996</v>
      </c>
      <c r="D191" s="28" t="s">
        <v>1045</v>
      </c>
    </row>
    <row r="192" spans="1:4" x14ac:dyDescent="0.2">
      <c r="A192" s="28" t="s">
        <v>3028</v>
      </c>
      <c r="B192" s="28" t="s">
        <v>581</v>
      </c>
      <c r="C192" s="28" t="s">
        <v>2996</v>
      </c>
      <c r="D192" s="28" t="s">
        <v>1045</v>
      </c>
    </row>
    <row r="193" spans="1:4" x14ac:dyDescent="0.2">
      <c r="A193" s="28" t="s">
        <v>3029</v>
      </c>
      <c r="B193" s="28" t="s">
        <v>571</v>
      </c>
      <c r="C193" s="28" t="s">
        <v>2996</v>
      </c>
      <c r="D193" s="28" t="s">
        <v>1045</v>
      </c>
    </row>
    <row r="194" spans="1:4" x14ac:dyDescent="0.2">
      <c r="A194" s="28" t="s">
        <v>3030</v>
      </c>
      <c r="B194" s="28" t="s">
        <v>314</v>
      </c>
      <c r="C194" s="28" t="s">
        <v>2996</v>
      </c>
      <c r="D194" s="28" t="s">
        <v>1045</v>
      </c>
    </row>
    <row r="195" spans="1:4" x14ac:dyDescent="0.2">
      <c r="A195" s="28" t="s">
        <v>3031</v>
      </c>
      <c r="B195" s="28" t="s">
        <v>573</v>
      </c>
      <c r="C195" s="28" t="s">
        <v>2996</v>
      </c>
      <c r="D195" s="28" t="s">
        <v>1045</v>
      </c>
    </row>
    <row r="196" spans="1:4" x14ac:dyDescent="0.2">
      <c r="A196" s="28" t="s">
        <v>3032</v>
      </c>
      <c r="B196" s="28" t="s">
        <v>575</v>
      </c>
      <c r="C196" s="28" t="s">
        <v>2996</v>
      </c>
      <c r="D196" s="28" t="s">
        <v>1045</v>
      </c>
    </row>
    <row r="197" spans="1:4" x14ac:dyDescent="0.2">
      <c r="A197" s="28" t="s">
        <v>3033</v>
      </c>
      <c r="B197" s="28" t="s">
        <v>567</v>
      </c>
      <c r="C197" s="28" t="s">
        <v>2996</v>
      </c>
      <c r="D197" s="28" t="s">
        <v>1045</v>
      </c>
    </row>
    <row r="198" spans="1:4" x14ac:dyDescent="0.2">
      <c r="A198" s="28" t="s">
        <v>3034</v>
      </c>
      <c r="B198" s="28" t="s">
        <v>587</v>
      </c>
      <c r="C198" s="28" t="s">
        <v>2996</v>
      </c>
      <c r="D198" s="28" t="s">
        <v>1045</v>
      </c>
    </row>
    <row r="199" spans="1:4" x14ac:dyDescent="0.2">
      <c r="A199" s="28" t="s">
        <v>3035</v>
      </c>
      <c r="B199" s="28" t="s">
        <v>583</v>
      </c>
      <c r="C199" s="28" t="s">
        <v>2996</v>
      </c>
      <c r="D199" s="28" t="s">
        <v>1045</v>
      </c>
    </row>
    <row r="200" spans="1:4" x14ac:dyDescent="0.2">
      <c r="A200" s="28" t="s">
        <v>3036</v>
      </c>
      <c r="B200" s="28" t="s">
        <v>310</v>
      </c>
      <c r="C200" s="28" t="s">
        <v>2996</v>
      </c>
      <c r="D200" s="28" t="s">
        <v>1045</v>
      </c>
    </row>
    <row r="201" spans="1:4" x14ac:dyDescent="0.2">
      <c r="A201" s="28" t="s">
        <v>3037</v>
      </c>
      <c r="B201" s="28" t="s">
        <v>585</v>
      </c>
      <c r="C201" s="28" t="s">
        <v>2996</v>
      </c>
      <c r="D201" s="28" t="s">
        <v>1045</v>
      </c>
    </row>
    <row r="202" spans="1:4" x14ac:dyDescent="0.2">
      <c r="A202" s="28" t="s">
        <v>3038</v>
      </c>
      <c r="B202" s="28" t="s">
        <v>312</v>
      </c>
      <c r="C202" s="28" t="s">
        <v>2996</v>
      </c>
      <c r="D202" s="28" t="s">
        <v>1045</v>
      </c>
    </row>
    <row r="203" spans="1:4" x14ac:dyDescent="0.2">
      <c r="A203" s="28" t="s">
        <v>3039</v>
      </c>
      <c r="B203" s="28" t="s">
        <v>784</v>
      </c>
      <c r="C203" s="28" t="s">
        <v>2996</v>
      </c>
      <c r="D203" s="28" t="s">
        <v>1045</v>
      </c>
    </row>
    <row r="204" spans="1:4" x14ac:dyDescent="0.2">
      <c r="A204" s="28"/>
      <c r="B204" s="28"/>
      <c r="C204" s="28"/>
      <c r="D204" s="28" t="s">
        <v>403</v>
      </c>
    </row>
    <row r="205" spans="1:4" x14ac:dyDescent="0.2">
      <c r="A205" s="28" t="s">
        <v>3040</v>
      </c>
      <c r="B205" s="28" t="s">
        <v>1906</v>
      </c>
      <c r="C205" s="28" t="s">
        <v>2996</v>
      </c>
      <c r="D205" s="28" t="s">
        <v>1045</v>
      </c>
    </row>
    <row r="206" spans="1:4" x14ac:dyDescent="0.2">
      <c r="A206" s="28"/>
      <c r="B206" s="28"/>
      <c r="C206" s="28"/>
      <c r="D206" s="28" t="s">
        <v>403</v>
      </c>
    </row>
    <row r="207" spans="1:4" x14ac:dyDescent="0.2">
      <c r="A207" s="28" t="s">
        <v>3041</v>
      </c>
      <c r="B207" s="28" t="s">
        <v>1577</v>
      </c>
      <c r="C207" s="28" t="s">
        <v>2996</v>
      </c>
      <c r="D207" s="28" t="s">
        <v>1045</v>
      </c>
    </row>
    <row r="208" spans="1:4" x14ac:dyDescent="0.2">
      <c r="A208" s="28"/>
      <c r="B208" s="28"/>
      <c r="C208" s="28"/>
      <c r="D208" s="28" t="s">
        <v>403</v>
      </c>
    </row>
    <row r="209" spans="1:4" x14ac:dyDescent="0.2">
      <c r="A209" s="28" t="s">
        <v>3042</v>
      </c>
      <c r="B209" s="28" t="s">
        <v>776</v>
      </c>
      <c r="C209" s="28" t="s">
        <v>2996</v>
      </c>
      <c r="D209" s="28" t="s">
        <v>1045</v>
      </c>
    </row>
    <row r="210" spans="1:4" x14ac:dyDescent="0.2">
      <c r="A210" s="28" t="s">
        <v>3043</v>
      </c>
      <c r="B210" s="28" t="s">
        <v>803</v>
      </c>
      <c r="C210" s="28" t="s">
        <v>2996</v>
      </c>
      <c r="D210" s="28" t="s">
        <v>1045</v>
      </c>
    </row>
    <row r="211" spans="1:4" x14ac:dyDescent="0.2">
      <c r="A211" s="28" t="s">
        <v>3044</v>
      </c>
      <c r="B211" s="28" t="s">
        <v>805</v>
      </c>
      <c r="C211" s="28" t="s">
        <v>2996</v>
      </c>
      <c r="D211" s="28" t="s">
        <v>1045</v>
      </c>
    </row>
    <row r="212" spans="1:4" x14ac:dyDescent="0.2">
      <c r="A212" s="28" t="s">
        <v>3045</v>
      </c>
      <c r="B212" s="28" t="s">
        <v>807</v>
      </c>
      <c r="C212" s="28" t="s">
        <v>2996</v>
      </c>
      <c r="D212" s="28" t="s">
        <v>1045</v>
      </c>
    </row>
    <row r="213" spans="1:4" x14ac:dyDescent="0.2">
      <c r="A213" s="28" t="s">
        <v>3046</v>
      </c>
      <c r="B213" s="28" t="s">
        <v>774</v>
      </c>
      <c r="C213" s="28" t="s">
        <v>2996</v>
      </c>
      <c r="D213" s="28" t="s">
        <v>1045</v>
      </c>
    </row>
    <row r="214" spans="1:4" x14ac:dyDescent="0.2">
      <c r="A214" s="28" t="s">
        <v>3047</v>
      </c>
      <c r="B214" s="28" t="s">
        <v>786</v>
      </c>
      <c r="C214" s="28" t="s">
        <v>2996</v>
      </c>
      <c r="D214" s="28" t="s">
        <v>1045</v>
      </c>
    </row>
    <row r="215" spans="1:4" x14ac:dyDescent="0.2">
      <c r="A215" s="28" t="s">
        <v>3048</v>
      </c>
      <c r="B215" s="28" t="s">
        <v>778</v>
      </c>
      <c r="C215" s="28" t="s">
        <v>2996</v>
      </c>
      <c r="D215" s="28" t="s">
        <v>1045</v>
      </c>
    </row>
    <row r="216" spans="1:4" x14ac:dyDescent="0.2">
      <c r="A216" s="28" t="s">
        <v>3049</v>
      </c>
      <c r="B216" s="28" t="s">
        <v>782</v>
      </c>
      <c r="C216" s="28" t="s">
        <v>2996</v>
      </c>
      <c r="D216" s="28" t="s">
        <v>1045</v>
      </c>
    </row>
    <row r="217" spans="1:4" x14ac:dyDescent="0.2">
      <c r="A217" s="28"/>
      <c r="B217" s="28"/>
      <c r="C217" s="28"/>
      <c r="D217" s="28" t="s">
        <v>403</v>
      </c>
    </row>
    <row r="218" spans="1:4" x14ac:dyDescent="0.2">
      <c r="A218" s="28" t="s">
        <v>3050</v>
      </c>
      <c r="B218" s="28" t="s">
        <v>780</v>
      </c>
      <c r="C218" s="28" t="s">
        <v>2996</v>
      </c>
      <c r="D218" s="28" t="s">
        <v>1045</v>
      </c>
    </row>
    <row r="219" spans="1:4" x14ac:dyDescent="0.2">
      <c r="A219" s="28" t="s">
        <v>3051</v>
      </c>
      <c r="B219" s="28" t="s">
        <v>788</v>
      </c>
      <c r="C219" s="28" t="s">
        <v>2996</v>
      </c>
      <c r="D219" s="28" t="s">
        <v>1045</v>
      </c>
    </row>
    <row r="220" spans="1:4" x14ac:dyDescent="0.2">
      <c r="A220" s="28"/>
      <c r="B220" s="28"/>
      <c r="C220" s="28"/>
      <c r="D220" s="28" t="s">
        <v>403</v>
      </c>
    </row>
    <row r="221" spans="1:4" x14ac:dyDescent="0.2">
      <c r="A221" s="28" t="s">
        <v>3052</v>
      </c>
      <c r="B221" s="28" t="s">
        <v>790</v>
      </c>
      <c r="C221" s="28" t="s">
        <v>2996</v>
      </c>
      <c r="D221" s="28" t="s">
        <v>1045</v>
      </c>
    </row>
    <row r="222" spans="1:4" x14ac:dyDescent="0.2">
      <c r="A222" s="28"/>
      <c r="B222" s="28"/>
      <c r="C222" s="28"/>
      <c r="D222" s="28" t="s">
        <v>403</v>
      </c>
    </row>
    <row r="223" spans="1:4" x14ac:dyDescent="0.2">
      <c r="A223" s="28" t="s">
        <v>3053</v>
      </c>
      <c r="B223" s="28" t="s">
        <v>797</v>
      </c>
      <c r="C223" s="28" t="s">
        <v>2996</v>
      </c>
      <c r="D223" s="28" t="s">
        <v>1045</v>
      </c>
    </row>
    <row r="224" spans="1:4" x14ac:dyDescent="0.2">
      <c r="A224" s="28" t="s">
        <v>3054</v>
      </c>
      <c r="B224" s="28" t="s">
        <v>799</v>
      </c>
      <c r="C224" s="28" t="s">
        <v>2996</v>
      </c>
      <c r="D224" s="28" t="s">
        <v>1045</v>
      </c>
    </row>
    <row r="225" spans="1:4" x14ac:dyDescent="0.2">
      <c r="A225" s="28" t="s">
        <v>3055</v>
      </c>
      <c r="B225" s="28" t="s">
        <v>801</v>
      </c>
      <c r="C225" s="28" t="s">
        <v>2996</v>
      </c>
      <c r="D225" s="28" t="s">
        <v>1045</v>
      </c>
    </row>
    <row r="226" spans="1:4" x14ac:dyDescent="0.2">
      <c r="A226" s="28" t="s">
        <v>3056</v>
      </c>
      <c r="B226" s="28" t="s">
        <v>792</v>
      </c>
      <c r="C226" s="28" t="s">
        <v>2996</v>
      </c>
      <c r="D226" s="28" t="s">
        <v>1045</v>
      </c>
    </row>
    <row r="227" spans="1:4" x14ac:dyDescent="0.2">
      <c r="A227" s="28" t="s">
        <v>3057</v>
      </c>
      <c r="B227" s="28" t="s">
        <v>772</v>
      </c>
      <c r="C227" s="28" t="s">
        <v>2996</v>
      </c>
      <c r="D227" s="28" t="s">
        <v>1045</v>
      </c>
    </row>
    <row r="228" spans="1:4" x14ac:dyDescent="0.2">
      <c r="A228" s="28" t="s">
        <v>3058</v>
      </c>
      <c r="B228" s="28" t="s">
        <v>2924</v>
      </c>
      <c r="C228" s="28" t="s">
        <v>2996</v>
      </c>
      <c r="D228" s="28" t="s">
        <v>1045</v>
      </c>
    </row>
    <row r="229" spans="1:4" x14ac:dyDescent="0.2">
      <c r="A229" s="28" t="s">
        <v>3059</v>
      </c>
      <c r="B229" s="28" t="s">
        <v>673</v>
      </c>
      <c r="C229" s="28" t="s">
        <v>2996</v>
      </c>
      <c r="D229" s="28" t="s">
        <v>1045</v>
      </c>
    </row>
    <row r="230" spans="1:4" x14ac:dyDescent="0.2">
      <c r="A230" s="28" t="s">
        <v>3060</v>
      </c>
      <c r="B230" s="28" t="s">
        <v>675</v>
      </c>
      <c r="C230" s="28" t="s">
        <v>2996</v>
      </c>
      <c r="D230" s="28" t="s">
        <v>1045</v>
      </c>
    </row>
    <row r="231" spans="1:4" x14ac:dyDescent="0.2">
      <c r="A231" s="28" t="s">
        <v>3061</v>
      </c>
      <c r="B231" s="28" t="s">
        <v>1239</v>
      </c>
      <c r="C231" s="28" t="s">
        <v>2996</v>
      </c>
      <c r="D231" s="28" t="s">
        <v>1045</v>
      </c>
    </row>
    <row r="232" spans="1:4" x14ac:dyDescent="0.2">
      <c r="A232" s="28" t="s">
        <v>3062</v>
      </c>
      <c r="B232" s="28" t="s">
        <v>193</v>
      </c>
      <c r="C232" s="28" t="s">
        <v>2996</v>
      </c>
      <c r="D232" s="28" t="s">
        <v>1045</v>
      </c>
    </row>
    <row r="233" spans="1:4" x14ac:dyDescent="0.2">
      <c r="A233" s="28" t="s">
        <v>3063</v>
      </c>
      <c r="B233" s="28" t="s">
        <v>191</v>
      </c>
      <c r="C233" s="28" t="s">
        <v>2996</v>
      </c>
      <c r="D233" s="28" t="s">
        <v>1045</v>
      </c>
    </row>
    <row r="234" spans="1:4" x14ac:dyDescent="0.2">
      <c r="A234" s="28" t="s">
        <v>3064</v>
      </c>
      <c r="B234" s="28" t="s">
        <v>1241</v>
      </c>
      <c r="C234" s="28" t="s">
        <v>2996</v>
      </c>
      <c r="D234" s="28" t="s">
        <v>1045</v>
      </c>
    </row>
    <row r="235" spans="1:4" x14ac:dyDescent="0.2">
      <c r="A235" s="28" t="s">
        <v>3065</v>
      </c>
      <c r="B235" s="28" t="s">
        <v>2285</v>
      </c>
      <c r="C235" s="28" t="s">
        <v>2996</v>
      </c>
      <c r="D235" s="28" t="s">
        <v>1045</v>
      </c>
    </row>
    <row r="236" spans="1:4" x14ac:dyDescent="0.2">
      <c r="A236" s="28" t="s">
        <v>3066</v>
      </c>
      <c r="B236" s="28" t="s">
        <v>1154</v>
      </c>
      <c r="C236" s="28" t="s">
        <v>2996</v>
      </c>
      <c r="D236" s="28" t="s">
        <v>1045</v>
      </c>
    </row>
    <row r="237" spans="1:4" x14ac:dyDescent="0.2">
      <c r="A237" s="28" t="s">
        <v>3067</v>
      </c>
      <c r="B237" s="28" t="s">
        <v>1166</v>
      </c>
      <c r="C237" s="28" t="s">
        <v>2996</v>
      </c>
      <c r="D237" s="28" t="s">
        <v>1045</v>
      </c>
    </row>
    <row r="238" spans="1:4" x14ac:dyDescent="0.2">
      <c r="A238" s="28" t="s">
        <v>3068</v>
      </c>
      <c r="B238" s="28" t="s">
        <v>809</v>
      </c>
      <c r="C238" s="28" t="s">
        <v>2996</v>
      </c>
      <c r="D238" s="28" t="s">
        <v>1045</v>
      </c>
    </row>
    <row r="239" spans="1:4" x14ac:dyDescent="0.2">
      <c r="A239" s="28" t="s">
        <v>3069</v>
      </c>
      <c r="B239" s="28" t="s">
        <v>1161</v>
      </c>
      <c r="C239" s="28" t="s">
        <v>2996</v>
      </c>
      <c r="D239" s="28" t="s">
        <v>1045</v>
      </c>
    </row>
    <row r="240" spans="1:4" x14ac:dyDescent="0.2">
      <c r="A240" s="28" t="s">
        <v>3070</v>
      </c>
      <c r="B240" s="28" t="s">
        <v>623</v>
      </c>
      <c r="C240" s="28" t="s">
        <v>2996</v>
      </c>
      <c r="D240" s="28" t="s">
        <v>1045</v>
      </c>
    </row>
    <row r="241" spans="1:4" x14ac:dyDescent="0.2">
      <c r="A241" s="28" t="s">
        <v>3071</v>
      </c>
      <c r="B241" s="28" t="s">
        <v>624</v>
      </c>
      <c r="C241" s="28" t="s">
        <v>2996</v>
      </c>
      <c r="D241" s="28" t="s">
        <v>1045</v>
      </c>
    </row>
    <row r="242" spans="1:4" x14ac:dyDescent="0.2">
      <c r="A242" s="28" t="s">
        <v>3072</v>
      </c>
      <c r="B242" s="28" t="s">
        <v>625</v>
      </c>
      <c r="C242" s="28" t="s">
        <v>2996</v>
      </c>
      <c r="D242" s="28" t="s">
        <v>1045</v>
      </c>
    </row>
    <row r="243" spans="1:4" x14ac:dyDescent="0.2">
      <c r="A243" s="28" t="s">
        <v>3073</v>
      </c>
      <c r="B243" s="28" t="s">
        <v>626</v>
      </c>
      <c r="C243" s="28" t="s">
        <v>2996</v>
      </c>
      <c r="D243" s="28" t="s">
        <v>1045</v>
      </c>
    </row>
    <row r="244" spans="1:4" x14ac:dyDescent="0.2">
      <c r="A244" s="28" t="s">
        <v>3074</v>
      </c>
      <c r="B244" s="28" t="s">
        <v>627</v>
      </c>
      <c r="C244" s="28" t="s">
        <v>2996</v>
      </c>
      <c r="D244" s="28" t="s">
        <v>1045</v>
      </c>
    </row>
    <row r="245" spans="1:4" x14ac:dyDescent="0.2">
      <c r="A245" s="28" t="s">
        <v>3075</v>
      </c>
      <c r="B245" s="28" t="s">
        <v>628</v>
      </c>
      <c r="C245" s="28" t="s">
        <v>2996</v>
      </c>
      <c r="D245" s="28" t="s">
        <v>1045</v>
      </c>
    </row>
    <row r="246" spans="1:4" x14ac:dyDescent="0.2">
      <c r="A246" s="28" t="s">
        <v>3076</v>
      </c>
      <c r="B246" s="28" t="s">
        <v>660</v>
      </c>
      <c r="C246" s="28" t="s">
        <v>2996</v>
      </c>
      <c r="D246" s="28" t="s">
        <v>1045</v>
      </c>
    </row>
    <row r="247" spans="1:4" x14ac:dyDescent="0.2">
      <c r="A247" s="28" t="s">
        <v>3077</v>
      </c>
      <c r="B247" s="28" t="s">
        <v>661</v>
      </c>
      <c r="C247" s="28" t="s">
        <v>2996</v>
      </c>
      <c r="D247" s="28" t="s">
        <v>1045</v>
      </c>
    </row>
    <row r="248" spans="1:4" x14ac:dyDescent="0.2">
      <c r="A248" s="28" t="s">
        <v>3078</v>
      </c>
      <c r="B248" s="28" t="s">
        <v>662</v>
      </c>
      <c r="C248" s="28" t="s">
        <v>2996</v>
      </c>
      <c r="D248" s="28" t="s">
        <v>1045</v>
      </c>
    </row>
    <row r="249" spans="1:4" x14ac:dyDescent="0.2">
      <c r="A249" s="28" t="s">
        <v>3079</v>
      </c>
      <c r="B249" s="28" t="s">
        <v>663</v>
      </c>
      <c r="C249" s="28" t="s">
        <v>2996</v>
      </c>
      <c r="D249" s="28" t="s">
        <v>1045</v>
      </c>
    </row>
    <row r="250" spans="1:4" x14ac:dyDescent="0.2">
      <c r="A250" s="28" t="s">
        <v>3080</v>
      </c>
      <c r="B250" s="28" t="s">
        <v>664</v>
      </c>
      <c r="C250" s="28" t="s">
        <v>2996</v>
      </c>
      <c r="D250" s="28" t="s">
        <v>1045</v>
      </c>
    </row>
    <row r="251" spans="1:4" x14ac:dyDescent="0.2">
      <c r="A251" s="28" t="s">
        <v>3081</v>
      </c>
      <c r="B251" s="28" t="s">
        <v>622</v>
      </c>
      <c r="C251" s="28" t="s">
        <v>2996</v>
      </c>
      <c r="D251" s="28" t="s">
        <v>1045</v>
      </c>
    </row>
    <row r="252" spans="1:4" x14ac:dyDescent="0.2">
      <c r="A252" s="28" t="s">
        <v>3082</v>
      </c>
      <c r="B252" s="28" t="s">
        <v>665</v>
      </c>
      <c r="C252" s="28" t="s">
        <v>2996</v>
      </c>
      <c r="D252" s="28" t="s">
        <v>1045</v>
      </c>
    </row>
    <row r="253" spans="1:4" x14ac:dyDescent="0.2">
      <c r="A253" s="28" t="s">
        <v>3083</v>
      </c>
      <c r="B253" s="28" t="s">
        <v>666</v>
      </c>
      <c r="C253" s="28" t="s">
        <v>2996</v>
      </c>
      <c r="D253" s="28" t="s">
        <v>1045</v>
      </c>
    </row>
    <row r="254" spans="1:4" x14ac:dyDescent="0.2">
      <c r="A254" s="28" t="s">
        <v>3084</v>
      </c>
      <c r="B254" s="28" t="s">
        <v>589</v>
      </c>
      <c r="C254" s="28" t="s">
        <v>2996</v>
      </c>
      <c r="D254" s="28" t="s">
        <v>1045</v>
      </c>
    </row>
    <row r="255" spans="1:4" x14ac:dyDescent="0.2">
      <c r="A255" s="28" t="s">
        <v>3085</v>
      </c>
      <c r="B255" s="28" t="s">
        <v>667</v>
      </c>
      <c r="C255" s="28" t="s">
        <v>2996</v>
      </c>
      <c r="D255" s="28" t="s">
        <v>1045</v>
      </c>
    </row>
    <row r="256" spans="1:4" x14ac:dyDescent="0.2">
      <c r="A256" s="28" t="s">
        <v>3086</v>
      </c>
      <c r="B256" s="28" t="s">
        <v>668</v>
      </c>
      <c r="C256" s="28" t="s">
        <v>2996</v>
      </c>
      <c r="D256" s="28" t="s">
        <v>1045</v>
      </c>
    </row>
    <row r="257" spans="1:4" x14ac:dyDescent="0.2">
      <c r="A257" s="28" t="s">
        <v>3087</v>
      </c>
      <c r="B257" s="28" t="s">
        <v>669</v>
      </c>
      <c r="C257" s="28" t="s">
        <v>2996</v>
      </c>
      <c r="D257" s="28" t="s">
        <v>1045</v>
      </c>
    </row>
    <row r="258" spans="1:4" x14ac:dyDescent="0.2">
      <c r="A258" s="28" t="s">
        <v>3088</v>
      </c>
      <c r="B258" s="28" t="s">
        <v>670</v>
      </c>
      <c r="C258" s="28" t="s">
        <v>2996</v>
      </c>
      <c r="D258" s="28" t="s">
        <v>1045</v>
      </c>
    </row>
    <row r="259" spans="1:4" x14ac:dyDescent="0.2">
      <c r="A259" s="28" t="s">
        <v>3089</v>
      </c>
      <c r="B259" s="28" t="s">
        <v>671</v>
      </c>
      <c r="C259" s="28" t="s">
        <v>2996</v>
      </c>
      <c r="D259" s="28" t="s">
        <v>1045</v>
      </c>
    </row>
    <row r="260" spans="1:4" x14ac:dyDescent="0.2">
      <c r="A260" s="28" t="s">
        <v>3090</v>
      </c>
      <c r="B260" s="28" t="s">
        <v>811</v>
      </c>
      <c r="C260" s="28" t="s">
        <v>2996</v>
      </c>
      <c r="D260" s="28" t="s">
        <v>1045</v>
      </c>
    </row>
    <row r="261" spans="1:4" x14ac:dyDescent="0.2">
      <c r="A261" s="28" t="s">
        <v>2410</v>
      </c>
      <c r="B261" s="28" t="s">
        <v>1859</v>
      </c>
      <c r="C261" s="28" t="s">
        <v>947</v>
      </c>
      <c r="D261" s="28" t="s">
        <v>401</v>
      </c>
    </row>
    <row r="262" spans="1:4" x14ac:dyDescent="0.2">
      <c r="A262" s="28" t="s">
        <v>2360</v>
      </c>
      <c r="B262" s="28" t="s">
        <v>538</v>
      </c>
      <c r="C262" s="28" t="s">
        <v>947</v>
      </c>
      <c r="D262" s="28" t="s">
        <v>1045</v>
      </c>
    </row>
    <row r="263" spans="1:4" x14ac:dyDescent="0.2">
      <c r="A263" s="28"/>
      <c r="B263" s="28"/>
      <c r="C263" s="28"/>
      <c r="D263" s="28" t="s">
        <v>401</v>
      </c>
    </row>
    <row r="264" spans="1:4" x14ac:dyDescent="0.2">
      <c r="A264" s="28"/>
      <c r="B264" s="28"/>
      <c r="C264" s="28"/>
      <c r="D264" s="28" t="s">
        <v>1047</v>
      </c>
    </row>
    <row r="265" spans="1:4" x14ac:dyDescent="0.2">
      <c r="A265" s="28" t="s">
        <v>3113</v>
      </c>
      <c r="B265" s="28" t="s">
        <v>539</v>
      </c>
      <c r="C265" s="28" t="s">
        <v>947</v>
      </c>
      <c r="D265" s="28" t="s">
        <v>1045</v>
      </c>
    </row>
    <row r="266" spans="1:4" x14ac:dyDescent="0.2">
      <c r="A266" s="28"/>
      <c r="B266" s="28"/>
      <c r="C266" s="28"/>
      <c r="D266" s="28" t="s">
        <v>401</v>
      </c>
    </row>
    <row r="267" spans="1:4" x14ac:dyDescent="0.2">
      <c r="A267" s="28"/>
      <c r="B267" s="28"/>
      <c r="C267" s="28"/>
      <c r="D267" s="28" t="s">
        <v>1047</v>
      </c>
    </row>
    <row r="268" spans="1:4" x14ac:dyDescent="0.2">
      <c r="A268" s="28" t="s">
        <v>2474</v>
      </c>
      <c r="B268" s="28" t="s">
        <v>506</v>
      </c>
      <c r="C268" s="28" t="s">
        <v>947</v>
      </c>
      <c r="D268" s="28" t="s">
        <v>1045</v>
      </c>
    </row>
    <row r="269" spans="1:4" x14ac:dyDescent="0.2">
      <c r="A269" s="28"/>
      <c r="B269" s="28"/>
      <c r="C269" s="28"/>
      <c r="D269" s="28" t="s">
        <v>401</v>
      </c>
    </row>
    <row r="270" spans="1:4" x14ac:dyDescent="0.2">
      <c r="A270" s="28"/>
      <c r="B270" s="28"/>
      <c r="C270" s="28"/>
      <c r="D270" s="28" t="s">
        <v>403</v>
      </c>
    </row>
    <row r="271" spans="1:4" x14ac:dyDescent="0.2">
      <c r="A271" s="28" t="s">
        <v>2260</v>
      </c>
      <c r="B271" s="28" t="s">
        <v>2261</v>
      </c>
      <c r="C271" s="28" t="s">
        <v>947</v>
      </c>
      <c r="D271" s="28" t="s">
        <v>401</v>
      </c>
    </row>
    <row r="272" spans="1:4" x14ac:dyDescent="0.2">
      <c r="A272" s="28"/>
      <c r="B272" s="28"/>
      <c r="C272" s="28"/>
      <c r="D272" s="28" t="s">
        <v>403</v>
      </c>
    </row>
    <row r="273" spans="1:4" x14ac:dyDescent="0.2">
      <c r="A273" s="28" t="s">
        <v>2262</v>
      </c>
      <c r="B273" s="28" t="s">
        <v>2263</v>
      </c>
      <c r="C273" s="28" t="s">
        <v>947</v>
      </c>
      <c r="D273" s="28" t="s">
        <v>401</v>
      </c>
    </row>
    <row r="274" spans="1:4" x14ac:dyDescent="0.2">
      <c r="A274" s="28"/>
      <c r="B274" s="28"/>
      <c r="C274" s="28"/>
      <c r="D274" s="28" t="s">
        <v>403</v>
      </c>
    </row>
    <row r="275" spans="1:4" x14ac:dyDescent="0.2">
      <c r="A275" s="28" t="s">
        <v>2264</v>
      </c>
      <c r="B275" s="28" t="s">
        <v>2265</v>
      </c>
      <c r="C275" s="28" t="s">
        <v>947</v>
      </c>
      <c r="D275" s="28" t="s">
        <v>401</v>
      </c>
    </row>
    <row r="276" spans="1:4" x14ac:dyDescent="0.2">
      <c r="A276" s="28"/>
      <c r="B276" s="28"/>
      <c r="C276" s="28"/>
      <c r="D276" s="28" t="s">
        <v>403</v>
      </c>
    </row>
    <row r="277" spans="1:4" x14ac:dyDescent="0.2">
      <c r="A277" s="28" t="s">
        <v>2266</v>
      </c>
      <c r="B277" s="28" t="s">
        <v>2267</v>
      </c>
      <c r="C277" s="28" t="s">
        <v>947</v>
      </c>
      <c r="D277" s="28" t="s">
        <v>401</v>
      </c>
    </row>
    <row r="278" spans="1:4" x14ac:dyDescent="0.2">
      <c r="A278" s="28"/>
      <c r="B278" s="28"/>
      <c r="C278" s="28"/>
      <c r="D278" s="28" t="s">
        <v>403</v>
      </c>
    </row>
    <row r="279" spans="1:4" x14ac:dyDescent="0.2">
      <c r="A279" s="28" t="s">
        <v>2268</v>
      </c>
      <c r="B279" s="28" t="s">
        <v>2269</v>
      </c>
      <c r="C279" s="28" t="s">
        <v>947</v>
      </c>
      <c r="D279" s="28" t="s">
        <v>401</v>
      </c>
    </row>
    <row r="280" spans="1:4" x14ac:dyDescent="0.2">
      <c r="A280" s="28"/>
      <c r="B280" s="28"/>
      <c r="C280" s="28"/>
      <c r="D280" s="28" t="s">
        <v>403</v>
      </c>
    </row>
    <row r="281" spans="1:4" x14ac:dyDescent="0.2">
      <c r="A281" s="28" t="s">
        <v>2424</v>
      </c>
      <c r="B281" s="28" t="s">
        <v>2179</v>
      </c>
      <c r="C281" s="28" t="s">
        <v>947</v>
      </c>
      <c r="D281" s="28" t="s">
        <v>1045</v>
      </c>
    </row>
    <row r="282" spans="1:4" x14ac:dyDescent="0.2">
      <c r="A282" s="28"/>
      <c r="B282" s="28"/>
      <c r="C282" s="28"/>
      <c r="D282" s="28" t="s">
        <v>401</v>
      </c>
    </row>
    <row r="283" spans="1:4" x14ac:dyDescent="0.2">
      <c r="A283" s="28"/>
      <c r="B283" s="28"/>
      <c r="C283" s="28"/>
      <c r="D283" s="28" t="s">
        <v>403</v>
      </c>
    </row>
    <row r="284" spans="1:4" x14ac:dyDescent="0.2">
      <c r="A284" s="28" t="s">
        <v>2953</v>
      </c>
      <c r="B284" s="28" t="s">
        <v>137</v>
      </c>
      <c r="C284" s="28" t="s">
        <v>947</v>
      </c>
      <c r="D284" s="28" t="s">
        <v>401</v>
      </c>
    </row>
    <row r="285" spans="1:4" x14ac:dyDescent="0.2">
      <c r="A285" s="28" t="s">
        <v>2431</v>
      </c>
      <c r="B285" s="28" t="s">
        <v>138</v>
      </c>
      <c r="C285" s="28" t="s">
        <v>947</v>
      </c>
      <c r="D285" s="28" t="s">
        <v>1045</v>
      </c>
    </row>
    <row r="286" spans="1:4" x14ac:dyDescent="0.2">
      <c r="A286" s="28"/>
      <c r="B286" s="28"/>
      <c r="C286" s="28"/>
      <c r="D286" s="28" t="s">
        <v>401</v>
      </c>
    </row>
    <row r="287" spans="1:4" x14ac:dyDescent="0.2">
      <c r="A287" s="28"/>
      <c r="B287" s="28"/>
      <c r="C287" s="28"/>
      <c r="D287" s="28" t="s">
        <v>1046</v>
      </c>
    </row>
    <row r="288" spans="1:4" x14ac:dyDescent="0.2">
      <c r="A288" s="28"/>
      <c r="B288" s="28"/>
      <c r="C288" s="28"/>
      <c r="D288" s="28" t="s">
        <v>1047</v>
      </c>
    </row>
    <row r="289" spans="1:4" x14ac:dyDescent="0.2">
      <c r="A289" s="28"/>
      <c r="B289" s="28"/>
      <c r="C289" s="28"/>
      <c r="D289" s="28" t="s">
        <v>1406</v>
      </c>
    </row>
    <row r="290" spans="1:4" x14ac:dyDescent="0.2">
      <c r="A290" s="28" t="s">
        <v>2431</v>
      </c>
      <c r="B290" s="28" t="s">
        <v>2211</v>
      </c>
      <c r="C290" s="28" t="s">
        <v>947</v>
      </c>
      <c r="D290" s="28" t="s">
        <v>1045</v>
      </c>
    </row>
    <row r="291" spans="1:4" x14ac:dyDescent="0.2">
      <c r="A291" s="28"/>
      <c r="B291" s="28"/>
      <c r="C291" s="28"/>
      <c r="D291" s="28" t="s">
        <v>401</v>
      </c>
    </row>
    <row r="292" spans="1:4" x14ac:dyDescent="0.2">
      <c r="A292" s="28"/>
      <c r="B292" s="28"/>
      <c r="C292" s="28"/>
      <c r="D292" s="28" t="s">
        <v>3099</v>
      </c>
    </row>
    <row r="293" spans="1:4" x14ac:dyDescent="0.2">
      <c r="A293" s="28"/>
      <c r="B293" s="28"/>
      <c r="C293" s="28"/>
      <c r="D293" s="28" t="s">
        <v>3114</v>
      </c>
    </row>
    <row r="294" spans="1:4" x14ac:dyDescent="0.2">
      <c r="A294" s="28" t="s">
        <v>2351</v>
      </c>
      <c r="B294" s="28" t="s">
        <v>331</v>
      </c>
      <c r="C294" s="28" t="s">
        <v>947</v>
      </c>
      <c r="D294" s="28" t="s">
        <v>401</v>
      </c>
    </row>
    <row r="295" spans="1:4" x14ac:dyDescent="0.2">
      <c r="A295" s="28" t="s">
        <v>2354</v>
      </c>
      <c r="B295" s="28" t="s">
        <v>455</v>
      </c>
      <c r="C295" s="28" t="s">
        <v>947</v>
      </c>
      <c r="D295" s="28" t="s">
        <v>401</v>
      </c>
    </row>
    <row r="296" spans="1:4" x14ac:dyDescent="0.2">
      <c r="A296" s="28" t="s">
        <v>2310</v>
      </c>
      <c r="B296" s="28" t="s">
        <v>1394</v>
      </c>
      <c r="C296" s="28" t="s">
        <v>947</v>
      </c>
      <c r="D296" s="28" t="s">
        <v>401</v>
      </c>
    </row>
    <row r="297" spans="1:4" x14ac:dyDescent="0.2">
      <c r="A297" s="28" t="s">
        <v>2954</v>
      </c>
      <c r="B297" s="28" t="s">
        <v>52</v>
      </c>
      <c r="C297" s="28" t="s">
        <v>947</v>
      </c>
      <c r="D297" s="28" t="s">
        <v>401</v>
      </c>
    </row>
    <row r="298" spans="1:4" x14ac:dyDescent="0.2">
      <c r="A298" s="28" t="s">
        <v>2955</v>
      </c>
      <c r="B298" s="28" t="s">
        <v>139</v>
      </c>
      <c r="C298" s="28" t="s">
        <v>947</v>
      </c>
      <c r="D298" s="28" t="s">
        <v>401</v>
      </c>
    </row>
    <row r="299" spans="1:4" x14ac:dyDescent="0.2">
      <c r="A299" s="28" t="s">
        <v>2369</v>
      </c>
      <c r="B299" s="28" t="s">
        <v>360</v>
      </c>
      <c r="C299" s="28" t="s">
        <v>947</v>
      </c>
      <c r="D299" s="28" t="s">
        <v>401</v>
      </c>
    </row>
    <row r="300" spans="1:4" x14ac:dyDescent="0.2">
      <c r="A300" s="28"/>
      <c r="B300" s="28"/>
      <c r="C300" s="28"/>
      <c r="D300" s="28" t="s">
        <v>403</v>
      </c>
    </row>
    <row r="301" spans="1:4" x14ac:dyDescent="0.2">
      <c r="A301" s="28" t="s">
        <v>2941</v>
      </c>
      <c r="B301" s="28" t="s">
        <v>2942</v>
      </c>
      <c r="C301" s="28" t="s">
        <v>2797</v>
      </c>
      <c r="D301" s="28" t="s">
        <v>401</v>
      </c>
    </row>
    <row r="302" spans="1:4" x14ac:dyDescent="0.2">
      <c r="A302" s="28" t="s">
        <v>2299</v>
      </c>
      <c r="B302" s="28" t="s">
        <v>1354</v>
      </c>
      <c r="C302" s="28" t="s">
        <v>947</v>
      </c>
      <c r="D302" s="28" t="s">
        <v>1045</v>
      </c>
    </row>
    <row r="303" spans="1:4" x14ac:dyDescent="0.2">
      <c r="A303" s="28"/>
      <c r="B303" s="28"/>
      <c r="C303" s="28"/>
      <c r="D303" s="28" t="s">
        <v>401</v>
      </c>
    </row>
    <row r="304" spans="1:4" x14ac:dyDescent="0.2">
      <c r="A304" s="28" t="s">
        <v>2430</v>
      </c>
      <c r="B304" s="28" t="s">
        <v>2212</v>
      </c>
      <c r="C304" s="28" t="s">
        <v>947</v>
      </c>
      <c r="D304" s="28" t="s">
        <v>1045</v>
      </c>
    </row>
    <row r="305" spans="1:4" x14ac:dyDescent="0.2">
      <c r="A305" s="28"/>
      <c r="B305" s="28"/>
      <c r="C305" s="28"/>
      <c r="D305" s="28" t="s">
        <v>401</v>
      </c>
    </row>
    <row r="306" spans="1:4" x14ac:dyDescent="0.2">
      <c r="A306" s="28"/>
      <c r="B306" s="28"/>
      <c r="C306" s="28"/>
      <c r="D306" s="28" t="s">
        <v>3099</v>
      </c>
    </row>
    <row r="307" spans="1:4" x14ac:dyDescent="0.2">
      <c r="A307" s="28"/>
      <c r="B307" s="28"/>
      <c r="C307" s="28"/>
      <c r="D307" s="28" t="s">
        <v>3114</v>
      </c>
    </row>
    <row r="308" spans="1:4" x14ac:dyDescent="0.2">
      <c r="A308" s="28"/>
      <c r="B308" s="28"/>
      <c r="C308" s="28"/>
      <c r="D308" s="28" t="s">
        <v>403</v>
      </c>
    </row>
    <row r="309" spans="1:4" x14ac:dyDescent="0.2">
      <c r="A309" s="28" t="s">
        <v>2296</v>
      </c>
      <c r="B309" s="28" t="s">
        <v>1355</v>
      </c>
      <c r="C309" s="28" t="s">
        <v>947</v>
      </c>
      <c r="D309" s="28" t="s">
        <v>1045</v>
      </c>
    </row>
    <row r="310" spans="1:4" x14ac:dyDescent="0.2">
      <c r="A310" s="28"/>
      <c r="B310" s="28"/>
      <c r="C310" s="28"/>
      <c r="D310" s="28" t="s">
        <v>401</v>
      </c>
    </row>
    <row r="311" spans="1:4" x14ac:dyDescent="0.2">
      <c r="A311" s="28" t="s">
        <v>2396</v>
      </c>
      <c r="B311" s="28" t="s">
        <v>141</v>
      </c>
      <c r="C311" s="28" t="s">
        <v>947</v>
      </c>
      <c r="D311" s="28" t="s">
        <v>1045</v>
      </c>
    </row>
    <row r="312" spans="1:4" x14ac:dyDescent="0.2">
      <c r="A312" s="28"/>
      <c r="B312" s="28"/>
      <c r="C312" s="28"/>
      <c r="D312" s="28" t="s">
        <v>401</v>
      </c>
    </row>
    <row r="313" spans="1:4" x14ac:dyDescent="0.2">
      <c r="A313" s="28"/>
      <c r="B313" s="28"/>
      <c r="C313" s="28"/>
      <c r="D313" s="28" t="s">
        <v>1046</v>
      </c>
    </row>
    <row r="314" spans="1:4" x14ac:dyDescent="0.2">
      <c r="A314" s="28"/>
      <c r="B314" s="28"/>
      <c r="C314" s="28"/>
      <c r="D314" s="28" t="s">
        <v>1047</v>
      </c>
    </row>
    <row r="315" spans="1:4" x14ac:dyDescent="0.2">
      <c r="A315" s="28" t="s">
        <v>2324</v>
      </c>
      <c r="B315" s="28" t="s">
        <v>140</v>
      </c>
      <c r="C315" s="28" t="s">
        <v>947</v>
      </c>
      <c r="D315" s="28" t="s">
        <v>1045</v>
      </c>
    </row>
    <row r="316" spans="1:4" x14ac:dyDescent="0.2">
      <c r="A316" s="28"/>
      <c r="B316" s="28"/>
      <c r="C316" s="28"/>
      <c r="D316" s="28" t="s">
        <v>401</v>
      </c>
    </row>
    <row r="317" spans="1:4" x14ac:dyDescent="0.2">
      <c r="A317" s="28"/>
      <c r="B317" s="28"/>
      <c r="C317" s="28"/>
      <c r="D317" s="28" t="s">
        <v>1047</v>
      </c>
    </row>
    <row r="318" spans="1:4" x14ac:dyDescent="0.2">
      <c r="A318" s="28" t="s">
        <v>2324</v>
      </c>
      <c r="B318" s="28" t="s">
        <v>597</v>
      </c>
      <c r="C318" s="28" t="s">
        <v>947</v>
      </c>
      <c r="D318" s="28" t="s">
        <v>1045</v>
      </c>
    </row>
    <row r="319" spans="1:4" x14ac:dyDescent="0.2">
      <c r="A319" s="28"/>
      <c r="B319" s="28"/>
      <c r="C319" s="28"/>
      <c r="D319" s="28" t="s">
        <v>401</v>
      </c>
    </row>
    <row r="320" spans="1:4" x14ac:dyDescent="0.2">
      <c r="A320" s="28" t="s">
        <v>2429</v>
      </c>
      <c r="B320" s="28" t="s">
        <v>2213</v>
      </c>
      <c r="C320" s="28" t="s">
        <v>947</v>
      </c>
      <c r="D320" s="28" t="s">
        <v>1045</v>
      </c>
    </row>
    <row r="321" spans="1:4" x14ac:dyDescent="0.2">
      <c r="A321" s="28"/>
      <c r="B321" s="28"/>
      <c r="C321" s="28"/>
      <c r="D321" s="28" t="s">
        <v>401</v>
      </c>
    </row>
    <row r="322" spans="1:4" x14ac:dyDescent="0.2">
      <c r="A322" s="28"/>
      <c r="B322" s="28"/>
      <c r="C322" s="28"/>
      <c r="D322" s="28" t="s">
        <v>3099</v>
      </c>
    </row>
    <row r="323" spans="1:4" x14ac:dyDescent="0.2">
      <c r="A323" s="28"/>
      <c r="B323" s="28"/>
      <c r="C323" s="28"/>
      <c r="D323" s="28" t="s">
        <v>3114</v>
      </c>
    </row>
    <row r="324" spans="1:4" x14ac:dyDescent="0.2">
      <c r="A324" s="28" t="s">
        <v>2382</v>
      </c>
      <c r="B324" s="28" t="s">
        <v>142</v>
      </c>
      <c r="C324" s="28" t="s">
        <v>947</v>
      </c>
      <c r="D324" s="28" t="s">
        <v>1045</v>
      </c>
    </row>
    <row r="325" spans="1:4" x14ac:dyDescent="0.2">
      <c r="A325" s="28"/>
      <c r="B325" s="28"/>
      <c r="C325" s="28"/>
      <c r="D325" s="28" t="s">
        <v>401</v>
      </c>
    </row>
    <row r="326" spans="1:4" x14ac:dyDescent="0.2">
      <c r="A326" s="28"/>
      <c r="B326" s="28"/>
      <c r="C326" s="28"/>
      <c r="D326" s="28" t="s">
        <v>403</v>
      </c>
    </row>
    <row r="327" spans="1:4" x14ac:dyDescent="0.2">
      <c r="A327" s="28"/>
      <c r="B327" s="28"/>
      <c r="C327" s="28"/>
      <c r="D327" s="28" t="s">
        <v>1406</v>
      </c>
    </row>
    <row r="328" spans="1:4" x14ac:dyDescent="0.2">
      <c r="A328" s="28" t="s">
        <v>2363</v>
      </c>
      <c r="B328" s="28" t="s">
        <v>553</v>
      </c>
      <c r="C328" s="28" t="s">
        <v>947</v>
      </c>
      <c r="D328" s="28" t="s">
        <v>1045</v>
      </c>
    </row>
    <row r="329" spans="1:4" x14ac:dyDescent="0.2">
      <c r="A329" s="28"/>
      <c r="B329" s="28"/>
      <c r="C329" s="28"/>
      <c r="D329" s="28" t="s">
        <v>401</v>
      </c>
    </row>
    <row r="330" spans="1:4" x14ac:dyDescent="0.2">
      <c r="A330" s="28"/>
      <c r="B330" s="28"/>
      <c r="C330" s="28"/>
      <c r="D330" s="28" t="s">
        <v>1047</v>
      </c>
    </row>
    <row r="331" spans="1:4" x14ac:dyDescent="0.2">
      <c r="A331" s="28" t="s">
        <v>2214</v>
      </c>
      <c r="B331" s="28" t="s">
        <v>2215</v>
      </c>
      <c r="C331" s="28" t="s">
        <v>947</v>
      </c>
      <c r="D331" s="28" t="s">
        <v>1045</v>
      </c>
    </row>
    <row r="332" spans="1:4" x14ac:dyDescent="0.2">
      <c r="A332" s="28"/>
      <c r="B332" s="28"/>
      <c r="C332" s="28"/>
      <c r="D332" s="28" t="s">
        <v>401</v>
      </c>
    </row>
    <row r="333" spans="1:4" x14ac:dyDescent="0.2">
      <c r="A333" s="28" t="s">
        <v>3115</v>
      </c>
      <c r="B333" s="28" t="s">
        <v>158</v>
      </c>
      <c r="C333" s="28" t="s">
        <v>947</v>
      </c>
      <c r="D333" s="28" t="s">
        <v>1045</v>
      </c>
    </row>
    <row r="334" spans="1:4" x14ac:dyDescent="0.2">
      <c r="A334" s="28"/>
      <c r="B334" s="28"/>
      <c r="C334" s="28"/>
      <c r="D334" s="28" t="s">
        <v>401</v>
      </c>
    </row>
    <row r="335" spans="1:4" x14ac:dyDescent="0.2">
      <c r="A335" s="28"/>
      <c r="B335" s="28"/>
      <c r="C335" s="28"/>
      <c r="D335" s="28" t="s">
        <v>3099</v>
      </c>
    </row>
    <row r="336" spans="1:4" x14ac:dyDescent="0.2">
      <c r="A336" s="28"/>
      <c r="B336" s="28"/>
      <c r="C336" s="28"/>
      <c r="D336" s="28" t="s">
        <v>3114</v>
      </c>
    </row>
    <row r="337" spans="1:4" x14ac:dyDescent="0.2">
      <c r="A337" s="28"/>
      <c r="B337" s="28"/>
      <c r="C337" s="28"/>
      <c r="D337" s="28" t="s">
        <v>1047</v>
      </c>
    </row>
    <row r="338" spans="1:4" x14ac:dyDescent="0.2">
      <c r="A338" s="28" t="s">
        <v>3116</v>
      </c>
      <c r="B338" s="28" t="s">
        <v>159</v>
      </c>
      <c r="C338" s="28" t="s">
        <v>947</v>
      </c>
      <c r="D338" s="28" t="s">
        <v>1045</v>
      </c>
    </row>
    <row r="339" spans="1:4" x14ac:dyDescent="0.2">
      <c r="A339" s="28"/>
      <c r="B339" s="28"/>
      <c r="C339" s="28"/>
      <c r="D339" s="28" t="s">
        <v>401</v>
      </c>
    </row>
    <row r="340" spans="1:4" x14ac:dyDescent="0.2">
      <c r="A340" s="28"/>
      <c r="B340" s="28"/>
      <c r="C340" s="28"/>
      <c r="D340" s="28" t="s">
        <v>403</v>
      </c>
    </row>
    <row r="341" spans="1:4" x14ac:dyDescent="0.2">
      <c r="A341" s="28" t="s">
        <v>2343</v>
      </c>
      <c r="B341" s="28" t="s">
        <v>160</v>
      </c>
      <c r="C341" s="28" t="s">
        <v>947</v>
      </c>
      <c r="D341" s="28" t="s">
        <v>1045</v>
      </c>
    </row>
    <row r="342" spans="1:4" x14ac:dyDescent="0.2">
      <c r="A342" s="28"/>
      <c r="B342" s="28"/>
      <c r="C342" s="28"/>
      <c r="D342" s="28" t="s">
        <v>401</v>
      </c>
    </row>
    <row r="343" spans="1:4" x14ac:dyDescent="0.2">
      <c r="A343" s="28"/>
      <c r="B343" s="28"/>
      <c r="C343" s="28"/>
      <c r="D343" s="28" t="s">
        <v>403</v>
      </c>
    </row>
    <row r="344" spans="1:4" x14ac:dyDescent="0.2">
      <c r="A344" s="28" t="s">
        <v>2319</v>
      </c>
      <c r="B344" s="28" t="s">
        <v>162</v>
      </c>
      <c r="C344" s="28" t="s">
        <v>947</v>
      </c>
      <c r="D344" s="28" t="s">
        <v>1045</v>
      </c>
    </row>
    <row r="345" spans="1:4" x14ac:dyDescent="0.2">
      <c r="A345" s="28"/>
      <c r="B345" s="28"/>
      <c r="C345" s="28"/>
      <c r="D345" s="28" t="s">
        <v>401</v>
      </c>
    </row>
    <row r="346" spans="1:4" x14ac:dyDescent="0.2">
      <c r="A346" s="28"/>
      <c r="B346" s="28"/>
      <c r="C346" s="28"/>
      <c r="D346" s="28" t="s">
        <v>1572</v>
      </c>
    </row>
    <row r="347" spans="1:4" x14ac:dyDescent="0.2">
      <c r="A347" s="28"/>
      <c r="B347" s="28"/>
      <c r="C347" s="28"/>
      <c r="D347" s="28" t="s">
        <v>403</v>
      </c>
    </row>
    <row r="348" spans="1:4" x14ac:dyDescent="0.2">
      <c r="A348" s="28" t="s">
        <v>2291</v>
      </c>
      <c r="B348" s="28" t="s">
        <v>1243</v>
      </c>
      <c r="C348" s="28" t="s">
        <v>947</v>
      </c>
      <c r="D348" s="28" t="s">
        <v>1045</v>
      </c>
    </row>
    <row r="349" spans="1:4" x14ac:dyDescent="0.2">
      <c r="A349" s="28"/>
      <c r="B349" s="28"/>
      <c r="C349" s="28"/>
      <c r="D349" s="28" t="s">
        <v>401</v>
      </c>
    </row>
    <row r="350" spans="1:4" x14ac:dyDescent="0.2">
      <c r="A350" s="28"/>
      <c r="B350" s="28"/>
      <c r="C350" s="28"/>
      <c r="D350" s="28" t="s">
        <v>403</v>
      </c>
    </row>
    <row r="351" spans="1:4" x14ac:dyDescent="0.2">
      <c r="A351" s="28" t="s">
        <v>3117</v>
      </c>
      <c r="B351" s="28" t="s">
        <v>510</v>
      </c>
      <c r="C351" s="28" t="s">
        <v>947</v>
      </c>
      <c r="D351" s="28" t="s">
        <v>1045</v>
      </c>
    </row>
    <row r="352" spans="1:4" x14ac:dyDescent="0.2">
      <c r="A352" s="28"/>
      <c r="B352" s="28"/>
      <c r="C352" s="28"/>
      <c r="D352" s="28" t="s">
        <v>401</v>
      </c>
    </row>
    <row r="353" spans="1:4" x14ac:dyDescent="0.2">
      <c r="A353" s="28"/>
      <c r="B353" s="28"/>
      <c r="C353" s="28"/>
      <c r="D353" s="28" t="s">
        <v>1047</v>
      </c>
    </row>
    <row r="354" spans="1:4" x14ac:dyDescent="0.2">
      <c r="A354" s="28"/>
      <c r="B354" s="28"/>
      <c r="C354" s="28"/>
      <c r="D354" s="28" t="s">
        <v>1406</v>
      </c>
    </row>
    <row r="355" spans="1:4" x14ac:dyDescent="0.2">
      <c r="A355" s="28" t="s">
        <v>2379</v>
      </c>
      <c r="B355" s="28" t="s">
        <v>161</v>
      </c>
      <c r="C355" s="28" t="s">
        <v>947</v>
      </c>
      <c r="D355" s="28" t="s">
        <v>1045</v>
      </c>
    </row>
    <row r="356" spans="1:4" x14ac:dyDescent="0.2">
      <c r="A356" s="28"/>
      <c r="B356" s="28"/>
      <c r="C356" s="28"/>
      <c r="D356" s="28" t="s">
        <v>401</v>
      </c>
    </row>
    <row r="357" spans="1:4" x14ac:dyDescent="0.2">
      <c r="A357" s="28"/>
      <c r="B357" s="28"/>
      <c r="C357" s="28"/>
      <c r="D357" s="28" t="s">
        <v>403</v>
      </c>
    </row>
    <row r="358" spans="1:4" x14ac:dyDescent="0.2">
      <c r="A358" s="28" t="s">
        <v>3103</v>
      </c>
      <c r="B358" s="28" t="s">
        <v>3104</v>
      </c>
      <c r="C358" s="28" t="s">
        <v>2797</v>
      </c>
      <c r="D358" s="28" t="s">
        <v>401</v>
      </c>
    </row>
    <row r="359" spans="1:4" x14ac:dyDescent="0.2">
      <c r="A359" s="28" t="s">
        <v>2352</v>
      </c>
      <c r="B359" s="28" t="s">
        <v>857</v>
      </c>
      <c r="C359" s="28" t="s">
        <v>947</v>
      </c>
      <c r="D359" s="28" t="s">
        <v>1045</v>
      </c>
    </row>
    <row r="360" spans="1:4" x14ac:dyDescent="0.2">
      <c r="A360" s="28"/>
      <c r="B360" s="28"/>
      <c r="C360" s="28"/>
      <c r="D360" s="28" t="s">
        <v>401</v>
      </c>
    </row>
    <row r="361" spans="1:4" x14ac:dyDescent="0.2">
      <c r="A361" s="28"/>
      <c r="B361" s="28"/>
      <c r="C361" s="28"/>
      <c r="D361" s="28" t="s">
        <v>403</v>
      </c>
    </row>
    <row r="362" spans="1:4" x14ac:dyDescent="0.2">
      <c r="A362" s="28" t="s">
        <v>2939</v>
      </c>
      <c r="B362" s="28" t="s">
        <v>2940</v>
      </c>
      <c r="C362" s="28" t="s">
        <v>2797</v>
      </c>
      <c r="D362" s="28" t="s">
        <v>401</v>
      </c>
    </row>
    <row r="363" spans="1:4" x14ac:dyDescent="0.2">
      <c r="A363" s="28" t="s">
        <v>2478</v>
      </c>
      <c r="B363" s="28" t="s">
        <v>2479</v>
      </c>
      <c r="C363" s="28" t="s">
        <v>947</v>
      </c>
      <c r="D363" s="28" t="s">
        <v>401</v>
      </c>
    </row>
    <row r="364" spans="1:4" x14ac:dyDescent="0.2">
      <c r="A364" s="28" t="s">
        <v>2795</v>
      </c>
      <c r="B364" s="28" t="s">
        <v>2796</v>
      </c>
      <c r="C364" s="28" t="s">
        <v>2797</v>
      </c>
      <c r="D364" s="28" t="s">
        <v>401</v>
      </c>
    </row>
    <row r="365" spans="1:4" x14ac:dyDescent="0.2">
      <c r="A365" s="28" t="s">
        <v>2956</v>
      </c>
      <c r="B365" s="28" t="s">
        <v>532</v>
      </c>
      <c r="C365" s="28" t="s">
        <v>947</v>
      </c>
      <c r="D365" s="28" t="s">
        <v>401</v>
      </c>
    </row>
    <row r="366" spans="1:4" x14ac:dyDescent="0.2">
      <c r="A366" s="28" t="s">
        <v>2337</v>
      </c>
      <c r="B366" s="28" t="s">
        <v>163</v>
      </c>
      <c r="C366" s="28" t="s">
        <v>947</v>
      </c>
      <c r="D366" s="28" t="s">
        <v>401</v>
      </c>
    </row>
    <row r="367" spans="1:4" x14ac:dyDescent="0.2">
      <c r="A367" s="28"/>
      <c r="B367" s="28"/>
      <c r="C367" s="28"/>
      <c r="D367" s="28" t="s">
        <v>1046</v>
      </c>
    </row>
    <row r="368" spans="1:4" x14ac:dyDescent="0.2">
      <c r="A368" s="28" t="s">
        <v>2337</v>
      </c>
      <c r="B368" s="28" t="s">
        <v>938</v>
      </c>
      <c r="C368" s="28" t="s">
        <v>947</v>
      </c>
      <c r="D368" s="28" t="s">
        <v>401</v>
      </c>
    </row>
    <row r="369" spans="1:4" x14ac:dyDescent="0.2">
      <c r="A369" s="28" t="s">
        <v>2353</v>
      </c>
      <c r="B369" s="28" t="s">
        <v>330</v>
      </c>
      <c r="C369" s="28" t="s">
        <v>947</v>
      </c>
      <c r="D369" s="28" t="s">
        <v>401</v>
      </c>
    </row>
    <row r="370" spans="1:4" x14ac:dyDescent="0.2">
      <c r="A370" s="28" t="s">
        <v>2432</v>
      </c>
      <c r="B370" s="28" t="s">
        <v>2083</v>
      </c>
      <c r="C370" s="28" t="s">
        <v>947</v>
      </c>
      <c r="D370" s="28" t="s">
        <v>401</v>
      </c>
    </row>
    <row r="371" spans="1:4" x14ac:dyDescent="0.2">
      <c r="A371" s="28" t="s">
        <v>2433</v>
      </c>
      <c r="B371" s="28" t="s">
        <v>2084</v>
      </c>
      <c r="C371" s="28" t="s">
        <v>947</v>
      </c>
      <c r="D371" s="28" t="s">
        <v>401</v>
      </c>
    </row>
    <row r="372" spans="1:4" x14ac:dyDescent="0.2">
      <c r="A372" s="28" t="s">
        <v>2403</v>
      </c>
      <c r="B372" s="28" t="s">
        <v>169</v>
      </c>
      <c r="C372" s="28" t="s">
        <v>947</v>
      </c>
      <c r="D372" s="28" t="s">
        <v>401</v>
      </c>
    </row>
    <row r="373" spans="1:4" x14ac:dyDescent="0.2">
      <c r="A373" s="28" t="s">
        <v>2798</v>
      </c>
      <c r="B373" s="28" t="s">
        <v>2799</v>
      </c>
      <c r="C373" s="28" t="s">
        <v>2797</v>
      </c>
      <c r="D373" s="28" t="s">
        <v>401</v>
      </c>
    </row>
    <row r="374" spans="1:4" x14ac:dyDescent="0.2">
      <c r="A374" s="28" t="s">
        <v>2344</v>
      </c>
      <c r="B374" s="28" t="s">
        <v>1843</v>
      </c>
      <c r="C374" s="28" t="s">
        <v>947</v>
      </c>
      <c r="D374" s="28" t="s">
        <v>401</v>
      </c>
    </row>
    <row r="375" spans="1:4" x14ac:dyDescent="0.2">
      <c r="A375" s="28" t="s">
        <v>2957</v>
      </c>
      <c r="B375" s="28" t="s">
        <v>932</v>
      </c>
      <c r="C375" s="28" t="s">
        <v>947</v>
      </c>
      <c r="D375" s="28" t="s">
        <v>401</v>
      </c>
    </row>
    <row r="376" spans="1:4" x14ac:dyDescent="0.2">
      <c r="A376" s="28" t="s">
        <v>2411</v>
      </c>
      <c r="B376" s="28" t="s">
        <v>432</v>
      </c>
      <c r="C376" s="28" t="s">
        <v>947</v>
      </c>
      <c r="D376" s="28" t="s">
        <v>401</v>
      </c>
    </row>
    <row r="377" spans="1:4" x14ac:dyDescent="0.2">
      <c r="A377" s="28" t="s">
        <v>2412</v>
      </c>
      <c r="B377" s="28" t="s">
        <v>431</v>
      </c>
      <c r="C377" s="28" t="s">
        <v>947</v>
      </c>
      <c r="D377" s="28" t="s">
        <v>401</v>
      </c>
    </row>
    <row r="378" spans="1:4" x14ac:dyDescent="0.2">
      <c r="A378" s="28" t="s">
        <v>2288</v>
      </c>
      <c r="B378" s="28" t="s">
        <v>257</v>
      </c>
      <c r="C378" s="28" t="s">
        <v>947</v>
      </c>
      <c r="D378" s="28" t="s">
        <v>401</v>
      </c>
    </row>
    <row r="379" spans="1:4" x14ac:dyDescent="0.2">
      <c r="A379" s="28" t="s">
        <v>2439</v>
      </c>
      <c r="B379" s="28" t="s">
        <v>2216</v>
      </c>
      <c r="C379" s="28" t="s">
        <v>947</v>
      </c>
      <c r="D379" s="28" t="s">
        <v>401</v>
      </c>
    </row>
    <row r="380" spans="1:4" x14ac:dyDescent="0.2">
      <c r="A380" s="28" t="s">
        <v>2330</v>
      </c>
      <c r="B380" s="28" t="s">
        <v>171</v>
      </c>
      <c r="C380" s="28" t="s">
        <v>947</v>
      </c>
      <c r="D380" s="28" t="s">
        <v>401</v>
      </c>
    </row>
    <row r="381" spans="1:4" x14ac:dyDescent="0.2">
      <c r="A381" s="28" t="s">
        <v>2287</v>
      </c>
      <c r="B381" s="28" t="s">
        <v>255</v>
      </c>
      <c r="C381" s="28" t="s">
        <v>947</v>
      </c>
      <c r="D381" s="28" t="s">
        <v>401</v>
      </c>
    </row>
    <row r="382" spans="1:4" x14ac:dyDescent="0.2">
      <c r="A382" s="28" t="s">
        <v>2437</v>
      </c>
      <c r="B382" s="28" t="s">
        <v>1994</v>
      </c>
      <c r="C382" s="28" t="s">
        <v>947</v>
      </c>
      <c r="D382" s="28" t="s">
        <v>401</v>
      </c>
    </row>
    <row r="383" spans="1:4" x14ac:dyDescent="0.2">
      <c r="A383" s="28" t="s">
        <v>2436</v>
      </c>
      <c r="B383" s="28" t="s">
        <v>2085</v>
      </c>
      <c r="C383" s="28" t="s">
        <v>947</v>
      </c>
      <c r="D383" s="28" t="s">
        <v>401</v>
      </c>
    </row>
    <row r="384" spans="1:4" x14ac:dyDescent="0.2">
      <c r="A384" s="28" t="s">
        <v>2404</v>
      </c>
      <c r="B384" s="28" t="s">
        <v>1718</v>
      </c>
      <c r="C384" s="28" t="s">
        <v>947</v>
      </c>
      <c r="D384" s="28" t="s">
        <v>401</v>
      </c>
    </row>
    <row r="385" spans="1:4" x14ac:dyDescent="0.2">
      <c r="A385" s="28" t="s">
        <v>3091</v>
      </c>
      <c r="B385" s="28" t="s">
        <v>170</v>
      </c>
      <c r="C385" s="28" t="s">
        <v>947</v>
      </c>
      <c r="D385" s="28" t="s">
        <v>401</v>
      </c>
    </row>
    <row r="386" spans="1:4" x14ac:dyDescent="0.2">
      <c r="A386" s="28" t="s">
        <v>2989</v>
      </c>
      <c r="B386" s="28" t="s">
        <v>2990</v>
      </c>
      <c r="C386" s="28" t="s">
        <v>2797</v>
      </c>
      <c r="D386" s="28" t="s">
        <v>401</v>
      </c>
    </row>
    <row r="387" spans="1:4" x14ac:dyDescent="0.2">
      <c r="A387" s="28" t="s">
        <v>2286</v>
      </c>
      <c r="B387" s="28" t="s">
        <v>254</v>
      </c>
      <c r="C387" s="28" t="s">
        <v>947</v>
      </c>
      <c r="D387" s="28" t="s">
        <v>401</v>
      </c>
    </row>
    <row r="388" spans="1:4" x14ac:dyDescent="0.2">
      <c r="A388" s="28" t="s">
        <v>2286</v>
      </c>
      <c r="B388" s="28" t="s">
        <v>1720</v>
      </c>
      <c r="C388" s="28" t="s">
        <v>947</v>
      </c>
      <c r="D388" s="28" t="s">
        <v>401</v>
      </c>
    </row>
    <row r="389" spans="1:4" x14ac:dyDescent="0.2">
      <c r="A389" s="28" t="s">
        <v>2991</v>
      </c>
      <c r="B389" s="28" t="s">
        <v>2992</v>
      </c>
      <c r="C389" s="28" t="s">
        <v>2797</v>
      </c>
      <c r="D389" s="28" t="s">
        <v>401</v>
      </c>
    </row>
    <row r="390" spans="1:4" x14ac:dyDescent="0.2">
      <c r="A390" s="28" t="s">
        <v>3092</v>
      </c>
      <c r="B390" s="28" t="s">
        <v>2801</v>
      </c>
      <c r="C390" s="28" t="s">
        <v>2797</v>
      </c>
      <c r="D390" s="28" t="s">
        <v>401</v>
      </c>
    </row>
    <row r="391" spans="1:4" x14ac:dyDescent="0.2">
      <c r="A391" s="28" t="s">
        <v>3093</v>
      </c>
      <c r="B391" s="28" t="s">
        <v>180</v>
      </c>
      <c r="C391" s="28" t="s">
        <v>947</v>
      </c>
      <c r="D391" s="28" t="s">
        <v>401</v>
      </c>
    </row>
    <row r="392" spans="1:4" x14ac:dyDescent="0.2">
      <c r="A392" s="28" t="s">
        <v>2322</v>
      </c>
      <c r="B392" s="28" t="s">
        <v>172</v>
      </c>
      <c r="C392" s="28" t="s">
        <v>947</v>
      </c>
      <c r="D392" s="28" t="s">
        <v>401</v>
      </c>
    </row>
    <row r="393" spans="1:4" x14ac:dyDescent="0.2">
      <c r="A393" s="28" t="s">
        <v>2333</v>
      </c>
      <c r="B393" s="28" t="s">
        <v>173</v>
      </c>
      <c r="C393" s="28" t="s">
        <v>947</v>
      </c>
      <c r="D393" s="28" t="s">
        <v>1045</v>
      </c>
    </row>
    <row r="394" spans="1:4" x14ac:dyDescent="0.2">
      <c r="A394" s="28"/>
      <c r="B394" s="28"/>
      <c r="C394" s="28"/>
      <c r="D394" s="28" t="s">
        <v>401</v>
      </c>
    </row>
    <row r="395" spans="1:4" x14ac:dyDescent="0.2">
      <c r="A395" s="28" t="s">
        <v>2333</v>
      </c>
      <c r="B395" s="28" t="s">
        <v>1841</v>
      </c>
      <c r="C395" s="28" t="s">
        <v>947</v>
      </c>
      <c r="D395" s="28" t="s">
        <v>401</v>
      </c>
    </row>
    <row r="396" spans="1:4" x14ac:dyDescent="0.2">
      <c r="A396" s="28" t="s">
        <v>2325</v>
      </c>
      <c r="B396" s="28" t="s">
        <v>174</v>
      </c>
      <c r="C396" s="28" t="s">
        <v>947</v>
      </c>
      <c r="D396" s="28" t="s">
        <v>401</v>
      </c>
    </row>
    <row r="397" spans="1:4" x14ac:dyDescent="0.2">
      <c r="A397" s="28" t="s">
        <v>2326</v>
      </c>
      <c r="B397" s="28" t="s">
        <v>175</v>
      </c>
      <c r="C397" s="28" t="s">
        <v>947</v>
      </c>
      <c r="D397" s="28" t="s">
        <v>401</v>
      </c>
    </row>
    <row r="398" spans="1:4" x14ac:dyDescent="0.2">
      <c r="A398" s="28" t="s">
        <v>2334</v>
      </c>
      <c r="B398" s="28" t="s">
        <v>176</v>
      </c>
      <c r="C398" s="28" t="s">
        <v>947</v>
      </c>
      <c r="D398" s="28" t="s">
        <v>1045</v>
      </c>
    </row>
    <row r="399" spans="1:4" x14ac:dyDescent="0.2">
      <c r="A399" s="28"/>
      <c r="B399" s="28"/>
      <c r="C399" s="28"/>
      <c r="D399" s="28" t="s">
        <v>401</v>
      </c>
    </row>
    <row r="400" spans="1:4" x14ac:dyDescent="0.2">
      <c r="A400" s="28" t="s">
        <v>2334</v>
      </c>
      <c r="B400" s="28" t="s">
        <v>1842</v>
      </c>
      <c r="C400" s="28" t="s">
        <v>947</v>
      </c>
      <c r="D400" s="28" t="s">
        <v>401</v>
      </c>
    </row>
    <row r="401" spans="1:4" x14ac:dyDescent="0.2">
      <c r="A401" s="28" t="s">
        <v>2335</v>
      </c>
      <c r="B401" s="28" t="s">
        <v>177</v>
      </c>
      <c r="C401" s="28" t="s">
        <v>947</v>
      </c>
      <c r="D401" s="28" t="s">
        <v>1045</v>
      </c>
    </row>
    <row r="402" spans="1:4" x14ac:dyDescent="0.2">
      <c r="A402" s="28"/>
      <c r="B402" s="28"/>
      <c r="C402" s="28"/>
      <c r="D402" s="28" t="s">
        <v>401</v>
      </c>
    </row>
    <row r="403" spans="1:4" x14ac:dyDescent="0.2">
      <c r="A403" s="28" t="s">
        <v>2321</v>
      </c>
      <c r="B403" s="28" t="s">
        <v>178</v>
      </c>
      <c r="C403" s="28" t="s">
        <v>947</v>
      </c>
      <c r="D403" s="28" t="s">
        <v>1045</v>
      </c>
    </row>
    <row r="404" spans="1:4" x14ac:dyDescent="0.2">
      <c r="A404" s="28"/>
      <c r="B404" s="28"/>
      <c r="C404" s="28"/>
      <c r="D404" s="28" t="s">
        <v>401</v>
      </c>
    </row>
    <row r="405" spans="1:4" x14ac:dyDescent="0.2">
      <c r="A405" s="28" t="s">
        <v>2409</v>
      </c>
      <c r="B405" s="28" t="s">
        <v>1995</v>
      </c>
      <c r="C405" s="28" t="s">
        <v>947</v>
      </c>
      <c r="D405" s="28" t="s">
        <v>401</v>
      </c>
    </row>
    <row r="406" spans="1:4" x14ac:dyDescent="0.2">
      <c r="A406" s="28" t="s">
        <v>3094</v>
      </c>
      <c r="B406" s="28" t="s">
        <v>424</v>
      </c>
      <c r="C406" s="28" t="s">
        <v>947</v>
      </c>
      <c r="D406" s="28" t="s">
        <v>401</v>
      </c>
    </row>
    <row r="407" spans="1:4" x14ac:dyDescent="0.2">
      <c r="A407" s="28" t="s">
        <v>2985</v>
      </c>
      <c r="B407" s="28" t="s">
        <v>2986</v>
      </c>
      <c r="C407" s="28" t="s">
        <v>2797</v>
      </c>
      <c r="D407" s="28" t="s">
        <v>401</v>
      </c>
    </row>
    <row r="408" spans="1:4" x14ac:dyDescent="0.2">
      <c r="A408" s="28" t="s">
        <v>2332</v>
      </c>
      <c r="B408" s="28" t="s">
        <v>179</v>
      </c>
      <c r="C408" s="28" t="s">
        <v>947</v>
      </c>
      <c r="D408" s="28" t="s">
        <v>1045</v>
      </c>
    </row>
    <row r="409" spans="1:4" x14ac:dyDescent="0.2">
      <c r="A409" s="28"/>
      <c r="B409" s="28"/>
      <c r="C409" s="28"/>
      <c r="D409" s="28" t="s">
        <v>401</v>
      </c>
    </row>
    <row r="410" spans="1:4" x14ac:dyDescent="0.2">
      <c r="A410" s="28" t="s">
        <v>2405</v>
      </c>
      <c r="B410" s="28" t="s">
        <v>1719</v>
      </c>
      <c r="C410" s="28" t="s">
        <v>947</v>
      </c>
      <c r="D410" s="28" t="s">
        <v>401</v>
      </c>
    </row>
    <row r="411" spans="1:4" x14ac:dyDescent="0.2">
      <c r="A411" s="28" t="s">
        <v>3095</v>
      </c>
      <c r="B411" s="28" t="s">
        <v>2803</v>
      </c>
      <c r="C411" s="28" t="s">
        <v>2797</v>
      </c>
      <c r="D411" s="28" t="s">
        <v>1045</v>
      </c>
    </row>
    <row r="412" spans="1:4" x14ac:dyDescent="0.2">
      <c r="A412" s="28"/>
      <c r="B412" s="28"/>
      <c r="C412" s="28"/>
      <c r="D412" s="28" t="s">
        <v>401</v>
      </c>
    </row>
    <row r="413" spans="1:4" x14ac:dyDescent="0.2">
      <c r="A413" s="28" t="s">
        <v>2993</v>
      </c>
      <c r="B413" s="28" t="s">
        <v>2994</v>
      </c>
      <c r="C413" s="28" t="s">
        <v>2797</v>
      </c>
      <c r="D413" s="28" t="s">
        <v>401</v>
      </c>
    </row>
    <row r="414" spans="1:4" x14ac:dyDescent="0.2">
      <c r="A414" s="28" t="s">
        <v>3096</v>
      </c>
      <c r="B414" s="28" t="s">
        <v>366</v>
      </c>
      <c r="C414" s="28" t="s">
        <v>947</v>
      </c>
      <c r="D414" s="28" t="s">
        <v>1045</v>
      </c>
    </row>
    <row r="415" spans="1:4" x14ac:dyDescent="0.2">
      <c r="A415" s="28"/>
      <c r="B415" s="28"/>
      <c r="C415" s="28"/>
      <c r="D415" s="28" t="s">
        <v>401</v>
      </c>
    </row>
    <row r="416" spans="1:4" x14ac:dyDescent="0.2">
      <c r="A416" s="28" t="s">
        <v>2987</v>
      </c>
      <c r="B416" s="28" t="s">
        <v>2988</v>
      </c>
      <c r="C416" s="28" t="s">
        <v>2797</v>
      </c>
      <c r="D416" s="28" t="s">
        <v>401</v>
      </c>
    </row>
    <row r="417" spans="1:4" x14ac:dyDescent="0.2">
      <c r="A417" s="28" t="s">
        <v>2804</v>
      </c>
      <c r="B417" s="28" t="s">
        <v>2805</v>
      </c>
      <c r="C417" s="28" t="s">
        <v>2797</v>
      </c>
      <c r="D417" s="28" t="s">
        <v>1045</v>
      </c>
    </row>
    <row r="418" spans="1:4" x14ac:dyDescent="0.2">
      <c r="A418" s="28"/>
      <c r="B418" s="28"/>
      <c r="C418" s="28"/>
      <c r="D418" s="28" t="s">
        <v>401</v>
      </c>
    </row>
    <row r="419" spans="1:4" x14ac:dyDescent="0.2">
      <c r="A419" s="28" t="s">
        <v>2806</v>
      </c>
      <c r="B419" s="28" t="s">
        <v>2807</v>
      </c>
      <c r="C419" s="28" t="s">
        <v>2797</v>
      </c>
      <c r="D419" s="28" t="s">
        <v>1045</v>
      </c>
    </row>
    <row r="420" spans="1:4" x14ac:dyDescent="0.2">
      <c r="A420" s="28"/>
      <c r="B420" s="28"/>
      <c r="C420" s="28"/>
      <c r="D420" s="28" t="s">
        <v>401</v>
      </c>
    </row>
    <row r="421" spans="1:4" x14ac:dyDescent="0.2">
      <c r="A421" s="28" t="s">
        <v>2422</v>
      </c>
      <c r="B421" s="28" t="s">
        <v>1863</v>
      </c>
      <c r="C421" s="28" t="s">
        <v>947</v>
      </c>
      <c r="D421" s="28" t="s">
        <v>401</v>
      </c>
    </row>
    <row r="422" spans="1:4" x14ac:dyDescent="0.2">
      <c r="A422" s="28" t="s">
        <v>2423</v>
      </c>
      <c r="B422" s="28" t="s">
        <v>1840</v>
      </c>
      <c r="C422" s="28" t="s">
        <v>947</v>
      </c>
      <c r="D422" s="28" t="s">
        <v>401</v>
      </c>
    </row>
    <row r="423" spans="1:4" x14ac:dyDescent="0.2">
      <c r="A423" s="28" t="s">
        <v>2399</v>
      </c>
      <c r="B423" s="28" t="s">
        <v>181</v>
      </c>
      <c r="C423" s="28" t="s">
        <v>947</v>
      </c>
      <c r="D423" s="28" t="s">
        <v>401</v>
      </c>
    </row>
    <row r="424" spans="1:4" x14ac:dyDescent="0.2">
      <c r="A424" s="28" t="s">
        <v>2331</v>
      </c>
      <c r="B424" s="28" t="s">
        <v>182</v>
      </c>
      <c r="C424" s="28" t="s">
        <v>947</v>
      </c>
      <c r="D424" s="28" t="s">
        <v>401</v>
      </c>
    </row>
    <row r="425" spans="1:4" x14ac:dyDescent="0.2">
      <c r="A425" s="28" t="s">
        <v>2434</v>
      </c>
      <c r="B425" s="28" t="s">
        <v>1862</v>
      </c>
      <c r="C425" s="28" t="s">
        <v>947</v>
      </c>
      <c r="D425" s="28" t="s">
        <v>401</v>
      </c>
    </row>
    <row r="426" spans="1:4" x14ac:dyDescent="0.2">
      <c r="A426" s="28" t="s">
        <v>2435</v>
      </c>
      <c r="B426" s="28" t="s">
        <v>1839</v>
      </c>
      <c r="C426" s="28" t="s">
        <v>947</v>
      </c>
      <c r="D426" s="28" t="s">
        <v>401</v>
      </c>
    </row>
    <row r="427" spans="1:4" x14ac:dyDescent="0.2">
      <c r="A427" s="28" t="s">
        <v>2347</v>
      </c>
      <c r="B427" s="28" t="s">
        <v>590</v>
      </c>
      <c r="C427" s="28" t="s">
        <v>947</v>
      </c>
      <c r="D427" s="28" t="s">
        <v>401</v>
      </c>
    </row>
    <row r="428" spans="1:4" x14ac:dyDescent="0.2">
      <c r="A428" s="28" t="s">
        <v>2345</v>
      </c>
      <c r="B428" s="28" t="s">
        <v>591</v>
      </c>
      <c r="C428" s="28" t="s">
        <v>947</v>
      </c>
      <c r="D428" s="28" t="s">
        <v>401</v>
      </c>
    </row>
    <row r="429" spans="1:4" x14ac:dyDescent="0.2">
      <c r="A429" s="28" t="s">
        <v>2398</v>
      </c>
      <c r="B429" s="28" t="s">
        <v>183</v>
      </c>
      <c r="C429" s="28" t="s">
        <v>947</v>
      </c>
      <c r="D429" s="28" t="s">
        <v>401</v>
      </c>
    </row>
    <row r="430" spans="1:4" x14ac:dyDescent="0.2">
      <c r="A430" s="28" t="s">
        <v>2348</v>
      </c>
      <c r="B430" s="28" t="s">
        <v>593</v>
      </c>
      <c r="C430" s="28" t="s">
        <v>947</v>
      </c>
      <c r="D430" s="28" t="s">
        <v>401</v>
      </c>
    </row>
    <row r="431" spans="1:4" x14ac:dyDescent="0.2">
      <c r="A431" s="28" t="s">
        <v>2346</v>
      </c>
      <c r="B431" s="28" t="s">
        <v>594</v>
      </c>
      <c r="C431" s="28" t="s">
        <v>947</v>
      </c>
      <c r="D431" s="28" t="s">
        <v>401</v>
      </c>
    </row>
    <row r="432" spans="1:4" x14ac:dyDescent="0.2">
      <c r="A432" s="28" t="s">
        <v>2397</v>
      </c>
      <c r="B432" s="28" t="s">
        <v>184</v>
      </c>
      <c r="C432" s="28" t="s">
        <v>947</v>
      </c>
      <c r="D432" s="28" t="s">
        <v>401</v>
      </c>
    </row>
    <row r="433" spans="1:4" x14ac:dyDescent="0.2">
      <c r="A433" s="28" t="s">
        <v>2981</v>
      </c>
      <c r="B433" s="28" t="s">
        <v>2982</v>
      </c>
      <c r="C433" s="28" t="s">
        <v>2797</v>
      </c>
      <c r="D433" s="28" t="s">
        <v>401</v>
      </c>
    </row>
    <row r="434" spans="1:4" x14ac:dyDescent="0.2">
      <c r="A434" s="28" t="s">
        <v>2983</v>
      </c>
      <c r="B434" s="28" t="s">
        <v>2984</v>
      </c>
      <c r="C434" s="28" t="s">
        <v>2797</v>
      </c>
      <c r="D434" s="28" t="s">
        <v>401</v>
      </c>
    </row>
    <row r="435" spans="1:4" x14ac:dyDescent="0.2">
      <c r="A435" s="28" t="s">
        <v>2421</v>
      </c>
      <c r="B435" s="28" t="s">
        <v>2195</v>
      </c>
      <c r="C435" s="28" t="s">
        <v>947</v>
      </c>
      <c r="D435" s="28" t="s">
        <v>1045</v>
      </c>
    </row>
    <row r="436" spans="1:4" x14ac:dyDescent="0.2">
      <c r="A436" s="28"/>
      <c r="B436" s="28"/>
      <c r="C436" s="28"/>
      <c r="D436" s="28" t="s">
        <v>401</v>
      </c>
    </row>
    <row r="437" spans="1:4" x14ac:dyDescent="0.2">
      <c r="A437" s="28" t="s">
        <v>2420</v>
      </c>
      <c r="B437" s="28" t="s">
        <v>2193</v>
      </c>
      <c r="C437" s="28" t="s">
        <v>947</v>
      </c>
      <c r="D437" s="28" t="s">
        <v>1045</v>
      </c>
    </row>
    <row r="438" spans="1:4" x14ac:dyDescent="0.2">
      <c r="A438" s="28"/>
      <c r="B438" s="28"/>
      <c r="C438" s="28"/>
      <c r="D438" s="28" t="s">
        <v>401</v>
      </c>
    </row>
    <row r="439" spans="1:4" x14ac:dyDescent="0.2">
      <c r="A439" s="28" t="s">
        <v>2419</v>
      </c>
      <c r="B439" s="28" t="s">
        <v>2194</v>
      </c>
      <c r="C439" s="28" t="s">
        <v>947</v>
      </c>
      <c r="D439" s="28" t="s">
        <v>1045</v>
      </c>
    </row>
    <row r="440" spans="1:4" x14ac:dyDescent="0.2">
      <c r="A440" s="28"/>
      <c r="B440" s="28"/>
      <c r="C440" s="28"/>
      <c r="D440" s="28" t="s">
        <v>401</v>
      </c>
    </row>
    <row r="441" spans="1:4" x14ac:dyDescent="0.2">
      <c r="A441" s="28" t="s">
        <v>2808</v>
      </c>
      <c r="B441" s="28" t="s">
        <v>2809</v>
      </c>
      <c r="C441" s="28" t="s">
        <v>2797</v>
      </c>
      <c r="D441" s="28" t="s">
        <v>1045</v>
      </c>
    </row>
    <row r="442" spans="1:4" x14ac:dyDescent="0.2">
      <c r="A442" s="28"/>
      <c r="B442" s="28"/>
      <c r="C442" s="28"/>
      <c r="D442" s="28" t="s">
        <v>401</v>
      </c>
    </row>
    <row r="443" spans="1:4" x14ac:dyDescent="0.2">
      <c r="A443" s="28" t="s">
        <v>2810</v>
      </c>
      <c r="B443" s="28" t="s">
        <v>2811</v>
      </c>
      <c r="C443" s="28" t="s">
        <v>2797</v>
      </c>
      <c r="D443" s="28" t="s">
        <v>1045</v>
      </c>
    </row>
    <row r="444" spans="1:4" x14ac:dyDescent="0.2">
      <c r="A444" s="28"/>
      <c r="B444" s="28"/>
      <c r="C444" s="28"/>
      <c r="D444" s="28" t="s">
        <v>401</v>
      </c>
    </row>
    <row r="445" spans="1:4" x14ac:dyDescent="0.2">
      <c r="A445" s="28" t="s">
        <v>2401</v>
      </c>
      <c r="B445" s="28" t="s">
        <v>939</v>
      </c>
      <c r="C445" s="28" t="s">
        <v>947</v>
      </c>
      <c r="D445" s="28" t="s">
        <v>401</v>
      </c>
    </row>
    <row r="446" spans="1:4" x14ac:dyDescent="0.2">
      <c r="A446" s="28" t="s">
        <v>2374</v>
      </c>
      <c r="B446" s="28" t="s">
        <v>220</v>
      </c>
      <c r="C446" s="28" t="s">
        <v>947</v>
      </c>
      <c r="D446" s="28" t="s">
        <v>401</v>
      </c>
    </row>
    <row r="447" spans="1:4" x14ac:dyDescent="0.2">
      <c r="A447" s="28" t="s">
        <v>2295</v>
      </c>
      <c r="B447" s="28" t="s">
        <v>1353</v>
      </c>
      <c r="C447" s="28" t="s">
        <v>947</v>
      </c>
      <c r="D447" s="28" t="s">
        <v>1045</v>
      </c>
    </row>
    <row r="448" spans="1:4" x14ac:dyDescent="0.2">
      <c r="A448" s="28"/>
      <c r="B448" s="28"/>
      <c r="C448" s="28"/>
      <c r="D448" s="28" t="s">
        <v>401</v>
      </c>
    </row>
    <row r="449" spans="1:4" x14ac:dyDescent="0.2">
      <c r="A449" s="28" t="s">
        <v>2357</v>
      </c>
      <c r="B449" s="28" t="s">
        <v>221</v>
      </c>
      <c r="C449" s="28" t="s">
        <v>947</v>
      </c>
      <c r="D449" s="28" t="s">
        <v>1045</v>
      </c>
    </row>
    <row r="450" spans="1:4" x14ac:dyDescent="0.2">
      <c r="A450" s="28"/>
      <c r="B450" s="28"/>
      <c r="C450" s="28"/>
      <c r="D450" s="28" t="s">
        <v>401</v>
      </c>
    </row>
    <row r="451" spans="1:4" x14ac:dyDescent="0.2">
      <c r="A451" s="28"/>
      <c r="B451" s="28"/>
      <c r="C451" s="28"/>
      <c r="D451" s="28" t="s">
        <v>403</v>
      </c>
    </row>
    <row r="452" spans="1:4" x14ac:dyDescent="0.2">
      <c r="A452" s="28" t="s">
        <v>3105</v>
      </c>
      <c r="B452" s="28" t="s">
        <v>3106</v>
      </c>
      <c r="C452" s="28" t="s">
        <v>2797</v>
      </c>
      <c r="D452" s="28" t="s">
        <v>401</v>
      </c>
    </row>
    <row r="453" spans="1:4" x14ac:dyDescent="0.2">
      <c r="A453" s="28" t="s">
        <v>2377</v>
      </c>
      <c r="B453" s="28" t="s">
        <v>795</v>
      </c>
      <c r="C453" s="28" t="s">
        <v>947</v>
      </c>
      <c r="D453" s="28" t="s">
        <v>1045</v>
      </c>
    </row>
    <row r="454" spans="1:4" x14ac:dyDescent="0.2">
      <c r="A454" s="28"/>
      <c r="B454" s="28"/>
      <c r="C454" s="28"/>
      <c r="D454" s="28" t="s">
        <v>401</v>
      </c>
    </row>
    <row r="455" spans="1:4" x14ac:dyDescent="0.2">
      <c r="A455" s="28"/>
      <c r="B455" s="28"/>
      <c r="C455" s="28"/>
      <c r="D455" s="28" t="s">
        <v>1572</v>
      </c>
    </row>
    <row r="456" spans="1:4" x14ac:dyDescent="0.2">
      <c r="A456" s="28"/>
      <c r="B456" s="28"/>
      <c r="C456" s="28"/>
      <c r="D456" s="28" t="s">
        <v>403</v>
      </c>
    </row>
    <row r="457" spans="1:4" x14ac:dyDescent="0.2">
      <c r="A457" s="28" t="s">
        <v>2416</v>
      </c>
      <c r="B457" s="28" t="s">
        <v>2185</v>
      </c>
      <c r="C457" s="28" t="s">
        <v>947</v>
      </c>
      <c r="D457" s="28" t="s">
        <v>401</v>
      </c>
    </row>
    <row r="458" spans="1:4" x14ac:dyDescent="0.2">
      <c r="A458" s="28" t="s">
        <v>2317</v>
      </c>
      <c r="B458" s="28" t="s">
        <v>222</v>
      </c>
      <c r="C458" s="28" t="s">
        <v>947</v>
      </c>
      <c r="D458" s="28" t="s">
        <v>1045</v>
      </c>
    </row>
    <row r="459" spans="1:4" x14ac:dyDescent="0.2">
      <c r="A459" s="28"/>
      <c r="B459" s="28"/>
      <c r="C459" s="28"/>
      <c r="D459" s="28" t="s">
        <v>401</v>
      </c>
    </row>
    <row r="460" spans="1:4" x14ac:dyDescent="0.2">
      <c r="A460" s="28"/>
      <c r="B460" s="28"/>
      <c r="C460" s="28"/>
      <c r="D460" s="28" t="s">
        <v>403</v>
      </c>
    </row>
    <row r="461" spans="1:4" x14ac:dyDescent="0.2">
      <c r="A461" s="28" t="s">
        <v>2413</v>
      </c>
      <c r="B461" s="28" t="s">
        <v>1441</v>
      </c>
      <c r="C461" s="28" t="s">
        <v>947</v>
      </c>
      <c r="D461" s="28" t="s">
        <v>401</v>
      </c>
    </row>
    <row r="462" spans="1:4" x14ac:dyDescent="0.2">
      <c r="A462" s="28"/>
      <c r="B462" s="28"/>
      <c r="C462" s="28"/>
      <c r="D462" s="28" t="s">
        <v>403</v>
      </c>
    </row>
    <row r="463" spans="1:4" x14ac:dyDescent="0.2">
      <c r="A463" s="28" t="s">
        <v>2289</v>
      </c>
      <c r="B463" s="28" t="s">
        <v>1244</v>
      </c>
      <c r="C463" s="28" t="s">
        <v>947</v>
      </c>
      <c r="D463" s="28" t="s">
        <v>1045</v>
      </c>
    </row>
    <row r="464" spans="1:4" x14ac:dyDescent="0.2">
      <c r="A464" s="28"/>
      <c r="B464" s="28"/>
      <c r="C464" s="28"/>
      <c r="D464" s="28" t="s">
        <v>401</v>
      </c>
    </row>
    <row r="465" spans="1:4" x14ac:dyDescent="0.2">
      <c r="A465" s="28"/>
      <c r="B465" s="28"/>
      <c r="C465" s="28"/>
      <c r="D465" s="28" t="s">
        <v>403</v>
      </c>
    </row>
    <row r="466" spans="1:4" x14ac:dyDescent="0.2">
      <c r="A466" s="28" t="s">
        <v>2406</v>
      </c>
      <c r="B466" s="28" t="s">
        <v>1437</v>
      </c>
      <c r="C466" s="28" t="s">
        <v>947</v>
      </c>
      <c r="D466" s="28" t="s">
        <v>401</v>
      </c>
    </row>
    <row r="467" spans="1:4" x14ac:dyDescent="0.2">
      <c r="A467" s="28"/>
      <c r="B467" s="28"/>
      <c r="C467" s="28"/>
      <c r="D467" s="28" t="s">
        <v>403</v>
      </c>
    </row>
    <row r="468" spans="1:4" x14ac:dyDescent="0.2">
      <c r="A468" s="28" t="s">
        <v>2428</v>
      </c>
      <c r="B468" s="28" t="s">
        <v>1436</v>
      </c>
      <c r="C468" s="28" t="s">
        <v>947</v>
      </c>
      <c r="D468" s="28" t="s">
        <v>1045</v>
      </c>
    </row>
    <row r="469" spans="1:4" x14ac:dyDescent="0.2">
      <c r="A469" s="28"/>
      <c r="B469" s="28"/>
      <c r="C469" s="28"/>
      <c r="D469" s="28" t="s">
        <v>401</v>
      </c>
    </row>
    <row r="470" spans="1:4" x14ac:dyDescent="0.2">
      <c r="A470" s="28"/>
      <c r="B470" s="28"/>
      <c r="C470" s="28"/>
      <c r="D470" s="28" t="s">
        <v>403</v>
      </c>
    </row>
    <row r="471" spans="1:4" x14ac:dyDescent="0.2">
      <c r="A471" s="28" t="s">
        <v>2442</v>
      </c>
      <c r="B471" s="28" t="s">
        <v>1430</v>
      </c>
      <c r="C471" s="28" t="s">
        <v>947</v>
      </c>
      <c r="D471" s="28" t="s">
        <v>401</v>
      </c>
    </row>
    <row r="472" spans="1:4" x14ac:dyDescent="0.2">
      <c r="A472" s="28" t="s">
        <v>2313</v>
      </c>
      <c r="B472" s="28" t="s">
        <v>223</v>
      </c>
      <c r="C472" s="28" t="s">
        <v>947</v>
      </c>
      <c r="D472" s="28" t="s">
        <v>1045</v>
      </c>
    </row>
    <row r="473" spans="1:4" x14ac:dyDescent="0.2">
      <c r="A473" s="28"/>
      <c r="B473" s="28"/>
      <c r="C473" s="28"/>
      <c r="D473" s="28" t="s">
        <v>401</v>
      </c>
    </row>
    <row r="474" spans="1:4" x14ac:dyDescent="0.2">
      <c r="A474" s="28"/>
      <c r="B474" s="28"/>
      <c r="C474" s="28"/>
      <c r="D474" s="28" t="s">
        <v>1572</v>
      </c>
    </row>
    <row r="475" spans="1:4" x14ac:dyDescent="0.2">
      <c r="A475" s="28"/>
      <c r="B475" s="28"/>
      <c r="C475" s="28"/>
      <c r="D475" s="28" t="s">
        <v>403</v>
      </c>
    </row>
    <row r="476" spans="1:4" x14ac:dyDescent="0.2">
      <c r="A476" s="28" t="s">
        <v>2443</v>
      </c>
      <c r="B476" s="28" t="s">
        <v>1396</v>
      </c>
      <c r="C476" s="28" t="s">
        <v>947</v>
      </c>
      <c r="D476" s="28" t="s">
        <v>401</v>
      </c>
    </row>
    <row r="477" spans="1:4" x14ac:dyDescent="0.2">
      <c r="A477" s="28"/>
      <c r="B477" s="28"/>
      <c r="C477" s="28"/>
      <c r="D477" s="28" t="s">
        <v>403</v>
      </c>
    </row>
    <row r="478" spans="1:4" x14ac:dyDescent="0.2">
      <c r="A478" s="28" t="s">
        <v>2450</v>
      </c>
      <c r="B478" s="28" t="s">
        <v>1397</v>
      </c>
      <c r="C478" s="28" t="s">
        <v>947</v>
      </c>
      <c r="D478" s="28" t="s">
        <v>1045</v>
      </c>
    </row>
    <row r="479" spans="1:4" x14ac:dyDescent="0.2">
      <c r="A479" s="28"/>
      <c r="B479" s="28"/>
      <c r="C479" s="28"/>
      <c r="D479" s="28" t="s">
        <v>401</v>
      </c>
    </row>
    <row r="480" spans="1:4" x14ac:dyDescent="0.2">
      <c r="A480" s="28"/>
      <c r="B480" s="28"/>
      <c r="C480" s="28"/>
      <c r="D480" s="28" t="s">
        <v>403</v>
      </c>
    </row>
    <row r="481" spans="1:4" x14ac:dyDescent="0.2">
      <c r="A481" s="28" t="s">
        <v>2407</v>
      </c>
      <c r="B481" s="28" t="s">
        <v>1432</v>
      </c>
      <c r="C481" s="28" t="s">
        <v>947</v>
      </c>
      <c r="D481" s="28" t="s">
        <v>401</v>
      </c>
    </row>
    <row r="482" spans="1:4" x14ac:dyDescent="0.2">
      <c r="A482" s="28"/>
      <c r="B482" s="28"/>
      <c r="C482" s="28"/>
      <c r="D482" s="28" t="s">
        <v>403</v>
      </c>
    </row>
    <row r="483" spans="1:4" x14ac:dyDescent="0.2">
      <c r="A483" s="28" t="s">
        <v>2315</v>
      </c>
      <c r="B483" s="28" t="s">
        <v>224</v>
      </c>
      <c r="C483" s="28" t="s">
        <v>947</v>
      </c>
      <c r="D483" s="28" t="s">
        <v>1045</v>
      </c>
    </row>
    <row r="484" spans="1:4" x14ac:dyDescent="0.2">
      <c r="A484" s="28"/>
      <c r="B484" s="28"/>
      <c r="C484" s="28"/>
      <c r="D484" s="28" t="s">
        <v>401</v>
      </c>
    </row>
    <row r="485" spans="1:4" x14ac:dyDescent="0.2">
      <c r="A485" s="28"/>
      <c r="B485" s="28"/>
      <c r="C485" s="28"/>
      <c r="D485" s="28" t="s">
        <v>403</v>
      </c>
    </row>
    <row r="486" spans="1:4" x14ac:dyDescent="0.2">
      <c r="A486" s="28" t="s">
        <v>2444</v>
      </c>
      <c r="B486" s="28" t="s">
        <v>1398</v>
      </c>
      <c r="C486" s="28" t="s">
        <v>947</v>
      </c>
      <c r="D486" s="28" t="s">
        <v>401</v>
      </c>
    </row>
    <row r="487" spans="1:4" x14ac:dyDescent="0.2">
      <c r="A487" s="28"/>
      <c r="B487" s="28"/>
      <c r="C487" s="28"/>
      <c r="D487" s="28" t="s">
        <v>403</v>
      </c>
    </row>
    <row r="488" spans="1:4" x14ac:dyDescent="0.2">
      <c r="A488" s="28" t="s">
        <v>2445</v>
      </c>
      <c r="B488" s="28" t="s">
        <v>1399</v>
      </c>
      <c r="C488" s="28" t="s">
        <v>947</v>
      </c>
      <c r="D488" s="28" t="s">
        <v>401</v>
      </c>
    </row>
    <row r="489" spans="1:4" x14ac:dyDescent="0.2">
      <c r="A489" s="28"/>
      <c r="B489" s="28"/>
      <c r="C489" s="28"/>
      <c r="D489" s="28" t="s">
        <v>403</v>
      </c>
    </row>
    <row r="490" spans="1:4" x14ac:dyDescent="0.2">
      <c r="A490" s="28" t="s">
        <v>2446</v>
      </c>
      <c r="B490" s="28" t="s">
        <v>1400</v>
      </c>
      <c r="C490" s="28" t="s">
        <v>947</v>
      </c>
      <c r="D490" s="28" t="s">
        <v>401</v>
      </c>
    </row>
    <row r="491" spans="1:4" x14ac:dyDescent="0.2">
      <c r="A491" s="28"/>
      <c r="B491" s="28"/>
      <c r="C491" s="28"/>
      <c r="D491" s="28" t="s">
        <v>403</v>
      </c>
    </row>
    <row r="492" spans="1:4" x14ac:dyDescent="0.2">
      <c r="A492" s="28" t="s">
        <v>2447</v>
      </c>
      <c r="B492" s="28" t="s">
        <v>1401</v>
      </c>
      <c r="C492" s="28" t="s">
        <v>947</v>
      </c>
      <c r="D492" s="28" t="s">
        <v>401</v>
      </c>
    </row>
    <row r="493" spans="1:4" x14ac:dyDescent="0.2">
      <c r="A493" s="28"/>
      <c r="B493" s="28"/>
      <c r="C493" s="28"/>
      <c r="D493" s="28" t="s">
        <v>403</v>
      </c>
    </row>
    <row r="494" spans="1:4" x14ac:dyDescent="0.2">
      <c r="A494" s="28" t="s">
        <v>2440</v>
      </c>
      <c r="B494" s="28" t="s">
        <v>1402</v>
      </c>
      <c r="C494" s="28" t="s">
        <v>947</v>
      </c>
      <c r="D494" s="28" t="s">
        <v>401</v>
      </c>
    </row>
    <row r="495" spans="1:4" x14ac:dyDescent="0.2">
      <c r="A495" s="28"/>
      <c r="B495" s="28"/>
      <c r="C495" s="28"/>
      <c r="D495" s="28" t="s">
        <v>403</v>
      </c>
    </row>
    <row r="496" spans="1:4" x14ac:dyDescent="0.2">
      <c r="A496" s="28" t="s">
        <v>2314</v>
      </c>
      <c r="B496" s="28" t="s">
        <v>225</v>
      </c>
      <c r="C496" s="28" t="s">
        <v>947</v>
      </c>
      <c r="D496" s="28" t="s">
        <v>1045</v>
      </c>
    </row>
    <row r="497" spans="1:4" x14ac:dyDescent="0.2">
      <c r="A497" s="28"/>
      <c r="B497" s="28"/>
      <c r="C497" s="28"/>
      <c r="D497" s="28" t="s">
        <v>401</v>
      </c>
    </row>
    <row r="498" spans="1:4" x14ac:dyDescent="0.2">
      <c r="A498" s="28"/>
      <c r="B498" s="28"/>
      <c r="C498" s="28"/>
      <c r="D498" s="28" t="s">
        <v>403</v>
      </c>
    </row>
    <row r="499" spans="1:4" x14ac:dyDescent="0.2">
      <c r="A499" s="28" t="s">
        <v>2448</v>
      </c>
      <c r="B499" s="28" t="s">
        <v>1403</v>
      </c>
      <c r="C499" s="28" t="s">
        <v>947</v>
      </c>
      <c r="D499" s="28" t="s">
        <v>401</v>
      </c>
    </row>
    <row r="500" spans="1:4" x14ac:dyDescent="0.2">
      <c r="A500" s="28"/>
      <c r="B500" s="28"/>
      <c r="C500" s="28"/>
      <c r="D500" s="28" t="s">
        <v>403</v>
      </c>
    </row>
    <row r="501" spans="1:4" x14ac:dyDescent="0.2">
      <c r="A501" s="28" t="s">
        <v>2453</v>
      </c>
      <c r="B501" s="28" t="s">
        <v>1395</v>
      </c>
      <c r="C501" s="28" t="s">
        <v>947</v>
      </c>
      <c r="D501" s="28" t="s">
        <v>401</v>
      </c>
    </row>
    <row r="502" spans="1:4" x14ac:dyDescent="0.2">
      <c r="A502" s="28"/>
      <c r="B502" s="28"/>
      <c r="C502" s="28"/>
      <c r="D502" s="28" t="s">
        <v>403</v>
      </c>
    </row>
    <row r="503" spans="1:4" x14ac:dyDescent="0.2">
      <c r="A503" s="28" t="s">
        <v>2451</v>
      </c>
      <c r="B503" s="28" t="s">
        <v>1404</v>
      </c>
      <c r="C503" s="28" t="s">
        <v>947</v>
      </c>
      <c r="D503" s="28" t="s">
        <v>401</v>
      </c>
    </row>
    <row r="504" spans="1:4" x14ac:dyDescent="0.2">
      <c r="A504" s="28"/>
      <c r="B504" s="28"/>
      <c r="C504" s="28"/>
      <c r="D504" s="28" t="s">
        <v>403</v>
      </c>
    </row>
    <row r="505" spans="1:4" x14ac:dyDescent="0.2">
      <c r="A505" s="28" t="s">
        <v>2452</v>
      </c>
      <c r="B505" s="28" t="s">
        <v>1405</v>
      </c>
      <c r="C505" s="28" t="s">
        <v>947</v>
      </c>
      <c r="D505" s="28" t="s">
        <v>401</v>
      </c>
    </row>
    <row r="506" spans="1:4" x14ac:dyDescent="0.2">
      <c r="A506" s="28"/>
      <c r="B506" s="28"/>
      <c r="C506" s="28"/>
      <c r="D506" s="28" t="s">
        <v>403</v>
      </c>
    </row>
    <row r="507" spans="1:4" x14ac:dyDescent="0.2">
      <c r="A507" s="28" t="s">
        <v>2312</v>
      </c>
      <c r="B507" s="28" t="s">
        <v>226</v>
      </c>
      <c r="C507" s="28" t="s">
        <v>947</v>
      </c>
      <c r="D507" s="28" t="s">
        <v>1045</v>
      </c>
    </row>
    <row r="508" spans="1:4" x14ac:dyDescent="0.2">
      <c r="A508" s="28"/>
      <c r="B508" s="28"/>
      <c r="C508" s="28"/>
      <c r="D508" s="28" t="s">
        <v>401</v>
      </c>
    </row>
    <row r="509" spans="1:4" x14ac:dyDescent="0.2">
      <c r="A509" s="28"/>
      <c r="B509" s="28"/>
      <c r="C509" s="28"/>
      <c r="D509" s="28" t="s">
        <v>1572</v>
      </c>
    </row>
    <row r="510" spans="1:4" x14ac:dyDescent="0.2">
      <c r="A510" s="28"/>
      <c r="B510" s="28"/>
      <c r="C510" s="28"/>
      <c r="D510" s="28" t="s">
        <v>403</v>
      </c>
    </row>
    <row r="511" spans="1:4" x14ac:dyDescent="0.2">
      <c r="A511" s="28" t="s">
        <v>2320</v>
      </c>
      <c r="B511" s="28" t="s">
        <v>459</v>
      </c>
      <c r="C511" s="28" t="s">
        <v>947</v>
      </c>
      <c r="D511" s="28" t="s">
        <v>1045</v>
      </c>
    </row>
    <row r="512" spans="1:4" x14ac:dyDescent="0.2">
      <c r="A512" s="28"/>
      <c r="B512" s="28"/>
      <c r="C512" s="28"/>
      <c r="D512" s="28" t="s">
        <v>401</v>
      </c>
    </row>
    <row r="513" spans="1:4" x14ac:dyDescent="0.2">
      <c r="A513" s="28"/>
      <c r="B513" s="28"/>
      <c r="C513" s="28"/>
      <c r="D513" s="28" t="s">
        <v>403</v>
      </c>
    </row>
    <row r="514" spans="1:4" x14ac:dyDescent="0.2">
      <c r="A514" s="28"/>
      <c r="B514" s="28"/>
      <c r="C514" s="28"/>
      <c r="D514" s="28" t="s">
        <v>1406</v>
      </c>
    </row>
    <row r="515" spans="1:4" x14ac:dyDescent="0.2">
      <c r="A515" s="28" t="s">
        <v>2361</v>
      </c>
      <c r="B515" s="28" t="s">
        <v>457</v>
      </c>
      <c r="C515" s="28" t="s">
        <v>947</v>
      </c>
      <c r="D515" s="28" t="s">
        <v>1045</v>
      </c>
    </row>
    <row r="516" spans="1:4" x14ac:dyDescent="0.2">
      <c r="A516" s="28"/>
      <c r="B516" s="28"/>
      <c r="C516" s="28"/>
      <c r="D516" s="28" t="s">
        <v>401</v>
      </c>
    </row>
    <row r="517" spans="1:4" x14ac:dyDescent="0.2">
      <c r="A517" s="28"/>
      <c r="B517" s="28"/>
      <c r="C517" s="28"/>
      <c r="D517" s="28" t="s">
        <v>403</v>
      </c>
    </row>
    <row r="518" spans="1:4" x14ac:dyDescent="0.2">
      <c r="A518" s="28"/>
      <c r="B518" s="28"/>
      <c r="C518" s="28"/>
      <c r="D518" s="28" t="s">
        <v>1406</v>
      </c>
    </row>
    <row r="519" spans="1:4" x14ac:dyDescent="0.2">
      <c r="A519" s="28" t="s">
        <v>2362</v>
      </c>
      <c r="B519" s="28" t="s">
        <v>458</v>
      </c>
      <c r="C519" s="28" t="s">
        <v>947</v>
      </c>
      <c r="D519" s="28" t="s">
        <v>1045</v>
      </c>
    </row>
    <row r="520" spans="1:4" x14ac:dyDescent="0.2">
      <c r="A520" s="28"/>
      <c r="B520" s="28"/>
      <c r="C520" s="28"/>
      <c r="D520" s="28" t="s">
        <v>401</v>
      </c>
    </row>
    <row r="521" spans="1:4" x14ac:dyDescent="0.2">
      <c r="A521" s="28"/>
      <c r="B521" s="28"/>
      <c r="C521" s="28"/>
      <c r="D521" s="28" t="s">
        <v>403</v>
      </c>
    </row>
    <row r="522" spans="1:4" x14ac:dyDescent="0.2">
      <c r="A522" s="28" t="s">
        <v>2292</v>
      </c>
      <c r="B522" s="28" t="s">
        <v>1245</v>
      </c>
      <c r="C522" s="28" t="s">
        <v>947</v>
      </c>
      <c r="D522" s="28" t="s">
        <v>401</v>
      </c>
    </row>
    <row r="523" spans="1:4" x14ac:dyDescent="0.2">
      <c r="A523" s="28"/>
      <c r="B523" s="28"/>
      <c r="C523" s="28"/>
      <c r="D523" s="28" t="s">
        <v>403</v>
      </c>
    </row>
    <row r="524" spans="1:4" x14ac:dyDescent="0.2">
      <c r="A524" s="28" t="s">
        <v>2427</v>
      </c>
      <c r="B524" s="28" t="s">
        <v>1435</v>
      </c>
      <c r="C524" s="28" t="s">
        <v>947</v>
      </c>
      <c r="D524" s="28" t="s">
        <v>401</v>
      </c>
    </row>
    <row r="525" spans="1:4" x14ac:dyDescent="0.2">
      <c r="A525" s="28"/>
      <c r="B525" s="28"/>
      <c r="C525" s="28"/>
      <c r="D525" s="28" t="s">
        <v>403</v>
      </c>
    </row>
    <row r="526" spans="1:4" x14ac:dyDescent="0.2">
      <c r="A526" s="28" t="s">
        <v>2408</v>
      </c>
      <c r="B526" s="28" t="s">
        <v>189</v>
      </c>
      <c r="C526" s="28" t="s">
        <v>947</v>
      </c>
      <c r="D526" s="28" t="s">
        <v>401</v>
      </c>
    </row>
    <row r="527" spans="1:4" x14ac:dyDescent="0.2">
      <c r="A527" s="28"/>
      <c r="B527" s="28"/>
      <c r="C527" s="28"/>
      <c r="D527" s="28" t="s">
        <v>403</v>
      </c>
    </row>
    <row r="528" spans="1:4" x14ac:dyDescent="0.2">
      <c r="A528" s="28" t="s">
        <v>2441</v>
      </c>
      <c r="B528" s="28" t="s">
        <v>2187</v>
      </c>
      <c r="C528" s="28" t="s">
        <v>947</v>
      </c>
      <c r="D528" s="28" t="s">
        <v>1045</v>
      </c>
    </row>
    <row r="529" spans="1:4" x14ac:dyDescent="0.2">
      <c r="A529" s="28"/>
      <c r="B529" s="28"/>
      <c r="C529" s="28"/>
      <c r="D529" s="28" t="s">
        <v>401</v>
      </c>
    </row>
    <row r="530" spans="1:4" x14ac:dyDescent="0.2">
      <c r="A530" s="28"/>
      <c r="B530" s="28"/>
      <c r="C530" s="28"/>
      <c r="D530" s="28" t="s">
        <v>403</v>
      </c>
    </row>
    <row r="531" spans="1:4" x14ac:dyDescent="0.2">
      <c r="A531" s="28" t="s">
        <v>2329</v>
      </c>
      <c r="B531" s="28" t="s">
        <v>460</v>
      </c>
      <c r="C531" s="28" t="s">
        <v>947</v>
      </c>
      <c r="D531" s="28" t="s">
        <v>1045</v>
      </c>
    </row>
    <row r="532" spans="1:4" x14ac:dyDescent="0.2">
      <c r="A532" s="28"/>
      <c r="B532" s="28"/>
      <c r="C532" s="28"/>
      <c r="D532" s="28" t="s">
        <v>401</v>
      </c>
    </row>
    <row r="533" spans="1:4" x14ac:dyDescent="0.2">
      <c r="A533" s="28"/>
      <c r="B533" s="28"/>
      <c r="C533" s="28"/>
      <c r="D533" s="28" t="s">
        <v>1046</v>
      </c>
    </row>
    <row r="534" spans="1:4" x14ac:dyDescent="0.2">
      <c r="A534" s="28"/>
      <c r="B534" s="28"/>
      <c r="C534" s="28"/>
      <c r="D534" s="28" t="s">
        <v>403</v>
      </c>
    </row>
    <row r="535" spans="1:4" x14ac:dyDescent="0.2">
      <c r="A535" s="28" t="s">
        <v>2318</v>
      </c>
      <c r="B535" s="28" t="s">
        <v>461</v>
      </c>
      <c r="C535" s="28" t="s">
        <v>947</v>
      </c>
      <c r="D535" s="28" t="s">
        <v>1045</v>
      </c>
    </row>
    <row r="536" spans="1:4" x14ac:dyDescent="0.2">
      <c r="A536" s="28"/>
      <c r="B536" s="28"/>
      <c r="C536" s="28"/>
      <c r="D536" s="28" t="s">
        <v>401</v>
      </c>
    </row>
    <row r="537" spans="1:4" x14ac:dyDescent="0.2">
      <c r="A537" s="28"/>
      <c r="B537" s="28"/>
      <c r="C537" s="28"/>
      <c r="D537" s="28" t="s">
        <v>403</v>
      </c>
    </row>
    <row r="538" spans="1:4" x14ac:dyDescent="0.2">
      <c r="A538" s="28" t="s">
        <v>2425</v>
      </c>
      <c r="B538" s="28" t="s">
        <v>1433</v>
      </c>
      <c r="C538" s="28" t="s">
        <v>947</v>
      </c>
      <c r="D538" s="28" t="s">
        <v>401</v>
      </c>
    </row>
    <row r="539" spans="1:4" x14ac:dyDescent="0.2">
      <c r="A539" s="28"/>
      <c r="B539" s="28"/>
      <c r="C539" s="28"/>
      <c r="D539" s="28" t="s">
        <v>403</v>
      </c>
    </row>
    <row r="540" spans="1:4" x14ac:dyDescent="0.2">
      <c r="A540" s="28" t="s">
        <v>2290</v>
      </c>
      <c r="B540" s="28" t="s">
        <v>1247</v>
      </c>
      <c r="C540" s="28" t="s">
        <v>947</v>
      </c>
      <c r="D540" s="28" t="s">
        <v>401</v>
      </c>
    </row>
    <row r="541" spans="1:4" x14ac:dyDescent="0.2">
      <c r="A541" s="28"/>
      <c r="B541" s="28"/>
      <c r="C541" s="28"/>
      <c r="D541" s="28" t="s">
        <v>403</v>
      </c>
    </row>
    <row r="542" spans="1:4" x14ac:dyDescent="0.2">
      <c r="A542" s="28" t="s">
        <v>2865</v>
      </c>
      <c r="B542" s="28" t="s">
        <v>2866</v>
      </c>
      <c r="C542" s="28" t="s">
        <v>947</v>
      </c>
      <c r="D542" s="28" t="s">
        <v>401</v>
      </c>
    </row>
    <row r="543" spans="1:4" x14ac:dyDescent="0.2">
      <c r="A543" s="28" t="s">
        <v>2378</v>
      </c>
      <c r="B543" s="28" t="s">
        <v>794</v>
      </c>
      <c r="C543" s="28" t="s">
        <v>947</v>
      </c>
      <c r="D543" s="28" t="s">
        <v>1045</v>
      </c>
    </row>
    <row r="544" spans="1:4" x14ac:dyDescent="0.2">
      <c r="A544" s="28"/>
      <c r="B544" s="28"/>
      <c r="C544" s="28"/>
      <c r="D544" s="28" t="s">
        <v>401</v>
      </c>
    </row>
    <row r="545" spans="1:4" x14ac:dyDescent="0.2">
      <c r="A545" s="28"/>
      <c r="B545" s="28"/>
      <c r="C545" s="28"/>
      <c r="D545" s="28" t="s">
        <v>403</v>
      </c>
    </row>
    <row r="546" spans="1:4" x14ac:dyDescent="0.2">
      <c r="A546" s="28" t="s">
        <v>2415</v>
      </c>
      <c r="B546" s="28" t="s">
        <v>2186</v>
      </c>
      <c r="C546" s="28" t="s">
        <v>947</v>
      </c>
      <c r="D546" s="28" t="s">
        <v>401</v>
      </c>
    </row>
    <row r="547" spans="1:4" x14ac:dyDescent="0.2">
      <c r="A547" s="28" t="s">
        <v>2355</v>
      </c>
      <c r="B547" s="28" t="s">
        <v>452</v>
      </c>
      <c r="C547" s="28" t="s">
        <v>947</v>
      </c>
      <c r="D547" s="28" t="s">
        <v>401</v>
      </c>
    </row>
    <row r="548" spans="1:4" x14ac:dyDescent="0.2">
      <c r="A548" s="28"/>
      <c r="B548" s="28"/>
      <c r="C548" s="28"/>
      <c r="D548" s="28" t="s">
        <v>403</v>
      </c>
    </row>
    <row r="549" spans="1:4" x14ac:dyDescent="0.2">
      <c r="A549" s="28" t="s">
        <v>2454</v>
      </c>
      <c r="B549" s="28" t="s">
        <v>2184</v>
      </c>
      <c r="C549" s="28" t="s">
        <v>947</v>
      </c>
      <c r="D549" s="28" t="s">
        <v>401</v>
      </c>
    </row>
    <row r="550" spans="1:4" x14ac:dyDescent="0.2">
      <c r="A550" s="28" t="s">
        <v>2339</v>
      </c>
      <c r="B550" s="28" t="s">
        <v>501</v>
      </c>
      <c r="C550" s="28" t="s">
        <v>947</v>
      </c>
      <c r="D550" s="28" t="s">
        <v>1045</v>
      </c>
    </row>
    <row r="551" spans="1:4" x14ac:dyDescent="0.2">
      <c r="A551" s="28"/>
      <c r="B551" s="28"/>
      <c r="C551" s="28"/>
      <c r="D551" s="28" t="s">
        <v>401</v>
      </c>
    </row>
    <row r="552" spans="1:4" x14ac:dyDescent="0.2">
      <c r="A552" s="28"/>
      <c r="B552" s="28"/>
      <c r="C552" s="28"/>
      <c r="D552" s="28" t="s">
        <v>403</v>
      </c>
    </row>
    <row r="553" spans="1:4" x14ac:dyDescent="0.2">
      <c r="A553" s="28" t="s">
        <v>2417</v>
      </c>
      <c r="B553" s="28" t="s">
        <v>2183</v>
      </c>
      <c r="C553" s="28" t="s">
        <v>947</v>
      </c>
      <c r="D553" s="28" t="s">
        <v>401</v>
      </c>
    </row>
    <row r="554" spans="1:4" x14ac:dyDescent="0.2">
      <c r="A554" s="28"/>
      <c r="B554" s="28"/>
      <c r="C554" s="28"/>
      <c r="D554" s="28" t="s">
        <v>403</v>
      </c>
    </row>
    <row r="555" spans="1:4" x14ac:dyDescent="0.2">
      <c r="A555" s="28" t="s">
        <v>2316</v>
      </c>
      <c r="B555" s="28" t="s">
        <v>502</v>
      </c>
      <c r="C555" s="28" t="s">
        <v>947</v>
      </c>
      <c r="D555" s="28" t="s">
        <v>1045</v>
      </c>
    </row>
    <row r="556" spans="1:4" x14ac:dyDescent="0.2">
      <c r="A556" s="28"/>
      <c r="B556" s="28"/>
      <c r="C556" s="28"/>
      <c r="D556" s="28" t="s">
        <v>401</v>
      </c>
    </row>
    <row r="557" spans="1:4" x14ac:dyDescent="0.2">
      <c r="A557" s="28"/>
      <c r="B557" s="28"/>
      <c r="C557" s="28"/>
      <c r="D557" s="28" t="s">
        <v>403</v>
      </c>
    </row>
    <row r="558" spans="1:4" x14ac:dyDescent="0.2">
      <c r="A558" s="28" t="s">
        <v>2426</v>
      </c>
      <c r="B558" s="28" t="s">
        <v>1434</v>
      </c>
      <c r="C558" s="28" t="s">
        <v>947</v>
      </c>
      <c r="D558" s="28" t="s">
        <v>401</v>
      </c>
    </row>
    <row r="559" spans="1:4" x14ac:dyDescent="0.2">
      <c r="A559" s="28"/>
      <c r="B559" s="28"/>
      <c r="C559" s="28"/>
      <c r="D559" s="28" t="s">
        <v>403</v>
      </c>
    </row>
    <row r="560" spans="1:4" x14ac:dyDescent="0.2">
      <c r="A560" s="28" t="s">
        <v>2867</v>
      </c>
      <c r="B560" s="28" t="s">
        <v>2868</v>
      </c>
      <c r="C560" s="28" t="s">
        <v>947</v>
      </c>
      <c r="D560" s="28" t="s">
        <v>401</v>
      </c>
    </row>
    <row r="561" spans="1:4" x14ac:dyDescent="0.2">
      <c r="A561" s="28"/>
      <c r="B561" s="28"/>
      <c r="C561" s="28"/>
      <c r="D561" s="28" t="s">
        <v>403</v>
      </c>
    </row>
    <row r="562" spans="1:4" x14ac:dyDescent="0.2">
      <c r="A562" s="28" t="s">
        <v>2338</v>
      </c>
      <c r="B562" s="28" t="s">
        <v>503</v>
      </c>
      <c r="C562" s="28" t="s">
        <v>947</v>
      </c>
      <c r="D562" s="28" t="s">
        <v>1045</v>
      </c>
    </row>
    <row r="563" spans="1:4" x14ac:dyDescent="0.2">
      <c r="A563" s="28"/>
      <c r="B563" s="28"/>
      <c r="C563" s="28"/>
      <c r="D563" s="28" t="s">
        <v>401</v>
      </c>
    </row>
    <row r="564" spans="1:4" x14ac:dyDescent="0.2">
      <c r="A564" s="28"/>
      <c r="B564" s="28"/>
      <c r="C564" s="28"/>
      <c r="D564" s="28" t="s">
        <v>1046</v>
      </c>
    </row>
    <row r="565" spans="1:4" x14ac:dyDescent="0.2">
      <c r="A565" s="28"/>
      <c r="B565" s="28"/>
      <c r="C565" s="28"/>
      <c r="D565" s="28" t="s">
        <v>403</v>
      </c>
    </row>
    <row r="566" spans="1:4" x14ac:dyDescent="0.2">
      <c r="A566" s="28" t="s">
        <v>2300</v>
      </c>
      <c r="B566" s="28" t="s">
        <v>1420</v>
      </c>
      <c r="C566" s="28" t="s">
        <v>947</v>
      </c>
      <c r="D566" s="28" t="s">
        <v>401</v>
      </c>
    </row>
    <row r="567" spans="1:4" x14ac:dyDescent="0.2">
      <c r="A567" s="28"/>
      <c r="B567" s="28"/>
      <c r="C567" s="28"/>
      <c r="D567" s="28" t="s">
        <v>403</v>
      </c>
    </row>
    <row r="568" spans="1:4" x14ac:dyDescent="0.2">
      <c r="A568" s="28" t="s">
        <v>2301</v>
      </c>
      <c r="B568" s="28" t="s">
        <v>1421</v>
      </c>
      <c r="C568" s="28" t="s">
        <v>947</v>
      </c>
      <c r="D568" s="28" t="s">
        <v>401</v>
      </c>
    </row>
    <row r="569" spans="1:4" x14ac:dyDescent="0.2">
      <c r="A569" s="28"/>
      <c r="B569" s="28"/>
      <c r="C569" s="28"/>
      <c r="D569" s="28" t="s">
        <v>403</v>
      </c>
    </row>
    <row r="570" spans="1:4" x14ac:dyDescent="0.2">
      <c r="A570" s="28" t="s">
        <v>2307</v>
      </c>
      <c r="B570" s="28" t="s">
        <v>1427</v>
      </c>
      <c r="C570" s="28" t="s">
        <v>947</v>
      </c>
      <c r="D570" s="28" t="s">
        <v>401</v>
      </c>
    </row>
    <row r="571" spans="1:4" x14ac:dyDescent="0.2">
      <c r="A571" s="28"/>
      <c r="B571" s="28"/>
      <c r="C571" s="28"/>
      <c r="D571" s="28" t="s">
        <v>403</v>
      </c>
    </row>
    <row r="572" spans="1:4" x14ac:dyDescent="0.2">
      <c r="A572" s="28" t="s">
        <v>2302</v>
      </c>
      <c r="B572" s="28" t="s">
        <v>1422</v>
      </c>
      <c r="C572" s="28" t="s">
        <v>947</v>
      </c>
      <c r="D572" s="28" t="s">
        <v>401</v>
      </c>
    </row>
    <row r="573" spans="1:4" x14ac:dyDescent="0.2">
      <c r="A573" s="28"/>
      <c r="B573" s="28"/>
      <c r="C573" s="28"/>
      <c r="D573" s="28" t="s">
        <v>403</v>
      </c>
    </row>
    <row r="574" spans="1:4" x14ac:dyDescent="0.2">
      <c r="A574" s="28" t="s">
        <v>2303</v>
      </c>
      <c r="B574" s="28" t="s">
        <v>1423</v>
      </c>
      <c r="C574" s="28" t="s">
        <v>947</v>
      </c>
      <c r="D574" s="28" t="s">
        <v>1045</v>
      </c>
    </row>
    <row r="575" spans="1:4" x14ac:dyDescent="0.2">
      <c r="A575" s="28"/>
      <c r="B575" s="28"/>
      <c r="C575" s="28"/>
      <c r="D575" s="28" t="s">
        <v>401</v>
      </c>
    </row>
    <row r="576" spans="1:4" x14ac:dyDescent="0.2">
      <c r="A576" s="28"/>
      <c r="B576" s="28"/>
      <c r="C576" s="28"/>
      <c r="D576" s="28" t="s">
        <v>403</v>
      </c>
    </row>
    <row r="577" spans="1:4" x14ac:dyDescent="0.2">
      <c r="A577" s="28" t="s">
        <v>2340</v>
      </c>
      <c r="B577" s="28" t="s">
        <v>504</v>
      </c>
      <c r="C577" s="28" t="s">
        <v>947</v>
      </c>
      <c r="D577" s="28" t="s">
        <v>1045</v>
      </c>
    </row>
    <row r="578" spans="1:4" x14ac:dyDescent="0.2">
      <c r="A578" s="28"/>
      <c r="B578" s="28"/>
      <c r="C578" s="28"/>
      <c r="D578" s="28" t="s">
        <v>401</v>
      </c>
    </row>
    <row r="579" spans="1:4" x14ac:dyDescent="0.2">
      <c r="A579" s="28"/>
      <c r="B579" s="28"/>
      <c r="C579" s="28"/>
      <c r="D579" s="28" t="s">
        <v>1047</v>
      </c>
    </row>
    <row r="580" spans="1:4" x14ac:dyDescent="0.2">
      <c r="A580" s="28"/>
      <c r="B580" s="28"/>
      <c r="C580" s="28"/>
      <c r="D580" s="28" t="s">
        <v>403</v>
      </c>
    </row>
    <row r="581" spans="1:4" x14ac:dyDescent="0.2">
      <c r="A581" s="28" t="s">
        <v>2958</v>
      </c>
      <c r="B581" s="28" t="s">
        <v>2813</v>
      </c>
      <c r="C581" s="28" t="s">
        <v>2797</v>
      </c>
      <c r="D581" s="28" t="s">
        <v>401</v>
      </c>
    </row>
    <row r="582" spans="1:4" x14ac:dyDescent="0.2">
      <c r="A582" s="28" t="s">
        <v>2308</v>
      </c>
      <c r="B582" s="28" t="s">
        <v>1428</v>
      </c>
      <c r="C582" s="28" t="s">
        <v>947</v>
      </c>
      <c r="D582" s="28" t="s">
        <v>401</v>
      </c>
    </row>
    <row r="583" spans="1:4" x14ac:dyDescent="0.2">
      <c r="A583" s="28"/>
      <c r="B583" s="28"/>
      <c r="C583" s="28"/>
      <c r="D583" s="28" t="s">
        <v>403</v>
      </c>
    </row>
    <row r="584" spans="1:4" x14ac:dyDescent="0.2">
      <c r="A584" s="28" t="s">
        <v>2304</v>
      </c>
      <c r="B584" s="28" t="s">
        <v>1424</v>
      </c>
      <c r="C584" s="28" t="s">
        <v>947</v>
      </c>
      <c r="D584" s="28" t="s">
        <v>1045</v>
      </c>
    </row>
    <row r="585" spans="1:4" x14ac:dyDescent="0.2">
      <c r="A585" s="28"/>
      <c r="B585" s="28"/>
      <c r="C585" s="28"/>
      <c r="D585" s="28" t="s">
        <v>401</v>
      </c>
    </row>
    <row r="586" spans="1:4" x14ac:dyDescent="0.2">
      <c r="A586" s="28"/>
      <c r="B586" s="28"/>
      <c r="C586" s="28"/>
      <c r="D586" s="28" t="s">
        <v>403</v>
      </c>
    </row>
    <row r="587" spans="1:4" x14ac:dyDescent="0.2">
      <c r="A587" s="28" t="s">
        <v>2309</v>
      </c>
      <c r="B587" s="28" t="s">
        <v>1429</v>
      </c>
      <c r="C587" s="28" t="s">
        <v>947</v>
      </c>
      <c r="D587" s="28" t="s">
        <v>401</v>
      </c>
    </row>
    <row r="588" spans="1:4" x14ac:dyDescent="0.2">
      <c r="A588" s="28"/>
      <c r="B588" s="28"/>
      <c r="C588" s="28"/>
      <c r="D588" s="28" t="s">
        <v>403</v>
      </c>
    </row>
    <row r="589" spans="1:4" x14ac:dyDescent="0.2">
      <c r="A589" s="28" t="s">
        <v>2305</v>
      </c>
      <c r="B589" s="28" t="s">
        <v>1425</v>
      </c>
      <c r="C589" s="28" t="s">
        <v>947</v>
      </c>
      <c r="D589" s="28" t="s">
        <v>401</v>
      </c>
    </row>
    <row r="590" spans="1:4" x14ac:dyDescent="0.2">
      <c r="A590" s="28"/>
      <c r="B590" s="28"/>
      <c r="C590" s="28"/>
      <c r="D590" s="28" t="s">
        <v>403</v>
      </c>
    </row>
    <row r="591" spans="1:4" x14ac:dyDescent="0.2">
      <c r="A591" s="28" t="s">
        <v>2306</v>
      </c>
      <c r="B591" s="28" t="s">
        <v>1426</v>
      </c>
      <c r="C591" s="28" t="s">
        <v>947</v>
      </c>
      <c r="D591" s="28" t="s">
        <v>401</v>
      </c>
    </row>
    <row r="592" spans="1:4" x14ac:dyDescent="0.2">
      <c r="A592" s="28"/>
      <c r="B592" s="28"/>
      <c r="C592" s="28"/>
      <c r="D592" s="28" t="s">
        <v>403</v>
      </c>
    </row>
    <row r="593" spans="1:4" x14ac:dyDescent="0.2">
      <c r="A593" s="28" t="s">
        <v>2464</v>
      </c>
      <c r="B593" s="28" t="s">
        <v>2465</v>
      </c>
      <c r="C593" s="28" t="s">
        <v>947</v>
      </c>
      <c r="D593" s="28" t="s">
        <v>401</v>
      </c>
    </row>
    <row r="594" spans="1:4" x14ac:dyDescent="0.2">
      <c r="A594" s="28"/>
      <c r="B594" s="28"/>
      <c r="C594" s="28"/>
      <c r="D594" s="28" t="s">
        <v>403</v>
      </c>
    </row>
    <row r="595" spans="1:4" x14ac:dyDescent="0.2">
      <c r="A595" s="28" t="s">
        <v>2311</v>
      </c>
      <c r="B595" s="28" t="s">
        <v>766</v>
      </c>
      <c r="C595" s="28" t="s">
        <v>947</v>
      </c>
      <c r="D595" s="28" t="s">
        <v>401</v>
      </c>
    </row>
    <row r="596" spans="1:4" x14ac:dyDescent="0.2">
      <c r="A596" s="28" t="s">
        <v>2375</v>
      </c>
      <c r="B596" s="28" t="s">
        <v>53</v>
      </c>
      <c r="C596" s="28" t="s">
        <v>947</v>
      </c>
      <c r="D596" s="28" t="s">
        <v>1045</v>
      </c>
    </row>
    <row r="597" spans="1:4" x14ac:dyDescent="0.2">
      <c r="A597" s="28"/>
      <c r="B597" s="28"/>
      <c r="C597" s="28"/>
      <c r="D597" s="28" t="s">
        <v>401</v>
      </c>
    </row>
    <row r="598" spans="1:4" x14ac:dyDescent="0.2">
      <c r="A598" s="28"/>
      <c r="B598" s="28"/>
      <c r="C598" s="28"/>
      <c r="D598" s="28" t="s">
        <v>403</v>
      </c>
    </row>
    <row r="599" spans="1:4" x14ac:dyDescent="0.2">
      <c r="A599" s="28" t="s">
        <v>2449</v>
      </c>
      <c r="B599" s="28" t="s">
        <v>1431</v>
      </c>
      <c r="C599" s="28" t="s">
        <v>947</v>
      </c>
      <c r="D599" s="28" t="s">
        <v>401</v>
      </c>
    </row>
    <row r="600" spans="1:4" x14ac:dyDescent="0.2">
      <c r="A600" s="28"/>
      <c r="B600" s="28"/>
      <c r="C600" s="28"/>
      <c r="D600" s="28" t="s">
        <v>403</v>
      </c>
    </row>
    <row r="601" spans="1:4" x14ac:dyDescent="0.2">
      <c r="A601" s="28" t="s">
        <v>2298</v>
      </c>
      <c r="B601" s="28" t="s">
        <v>1356</v>
      </c>
      <c r="C601" s="28" t="s">
        <v>947</v>
      </c>
      <c r="D601" s="28" t="s">
        <v>1045</v>
      </c>
    </row>
    <row r="602" spans="1:4" x14ac:dyDescent="0.2">
      <c r="A602" s="28"/>
      <c r="B602" s="28"/>
      <c r="C602" s="28"/>
      <c r="D602" s="28" t="s">
        <v>401</v>
      </c>
    </row>
    <row r="603" spans="1:4" x14ac:dyDescent="0.2">
      <c r="A603" s="28" t="s">
        <v>2297</v>
      </c>
      <c r="B603" s="28" t="s">
        <v>1358</v>
      </c>
      <c r="C603" s="28" t="s">
        <v>947</v>
      </c>
      <c r="D603" s="28" t="s">
        <v>1045</v>
      </c>
    </row>
    <row r="604" spans="1:4" x14ac:dyDescent="0.2">
      <c r="A604" s="28"/>
      <c r="B604" s="28"/>
      <c r="C604" s="28"/>
      <c r="D604" s="28" t="s">
        <v>401</v>
      </c>
    </row>
    <row r="605" spans="1:4" x14ac:dyDescent="0.2">
      <c r="A605" s="28" t="s">
        <v>2438</v>
      </c>
      <c r="B605" s="28" t="s">
        <v>749</v>
      </c>
      <c r="C605" s="28" t="s">
        <v>947</v>
      </c>
      <c r="D605" s="28" t="s">
        <v>1045</v>
      </c>
    </row>
    <row r="606" spans="1:4" x14ac:dyDescent="0.2">
      <c r="A606" s="28"/>
      <c r="B606" s="28"/>
      <c r="C606" s="28"/>
      <c r="D606" s="28" t="s">
        <v>401</v>
      </c>
    </row>
    <row r="607" spans="1:4" x14ac:dyDescent="0.2">
      <c r="A607" s="28" t="s">
        <v>2376</v>
      </c>
      <c r="B607" s="28" t="s">
        <v>505</v>
      </c>
      <c r="C607" s="28" t="s">
        <v>947</v>
      </c>
      <c r="D607" s="28" t="s">
        <v>1045</v>
      </c>
    </row>
    <row r="608" spans="1:4" x14ac:dyDescent="0.2">
      <c r="A608" s="28"/>
      <c r="B608" s="28"/>
      <c r="C608" s="28"/>
      <c r="D608" s="28" t="s">
        <v>401</v>
      </c>
    </row>
    <row r="609" spans="1:4" x14ac:dyDescent="0.2">
      <c r="A609" s="28"/>
      <c r="B609" s="28"/>
      <c r="C609" s="28"/>
      <c r="D609" s="28" t="s">
        <v>1047</v>
      </c>
    </row>
    <row r="610" spans="1:4" x14ac:dyDescent="0.2">
      <c r="A610" s="28" t="s">
        <v>2368</v>
      </c>
      <c r="B610" s="28" t="s">
        <v>362</v>
      </c>
      <c r="C610" s="28" t="s">
        <v>947</v>
      </c>
      <c r="D610" s="28" t="s">
        <v>1045</v>
      </c>
    </row>
    <row r="611" spans="1:4" x14ac:dyDescent="0.2">
      <c r="A611" s="28"/>
      <c r="B611" s="28"/>
      <c r="C611" s="28"/>
      <c r="D611" s="28" t="s">
        <v>401</v>
      </c>
    </row>
    <row r="612" spans="1:4" x14ac:dyDescent="0.2">
      <c r="A612" s="28"/>
      <c r="B612" s="28"/>
      <c r="C612" s="28"/>
      <c r="D612" s="28" t="s">
        <v>403</v>
      </c>
    </row>
    <row r="613" spans="1:4" x14ac:dyDescent="0.2">
      <c r="A613" s="28" t="s">
        <v>2293</v>
      </c>
      <c r="B613" s="28" t="s">
        <v>1248</v>
      </c>
      <c r="C613" s="28" t="s">
        <v>947</v>
      </c>
      <c r="D613" s="28" t="s">
        <v>1045</v>
      </c>
    </row>
    <row r="614" spans="1:4" x14ac:dyDescent="0.2">
      <c r="A614" s="28"/>
      <c r="B614" s="28"/>
      <c r="C614" s="28"/>
      <c r="D614" s="28" t="s">
        <v>401</v>
      </c>
    </row>
    <row r="615" spans="1:4" x14ac:dyDescent="0.2">
      <c r="A615" s="28"/>
      <c r="B615" s="28"/>
      <c r="C615" s="28"/>
      <c r="D615" s="28" t="s">
        <v>1047</v>
      </c>
    </row>
    <row r="616" spans="1:4" x14ac:dyDescent="0.2">
      <c r="A616" s="28" t="s">
        <v>2414</v>
      </c>
      <c r="B616" s="28" t="s">
        <v>1860</v>
      </c>
      <c r="C616" s="28" t="s">
        <v>947</v>
      </c>
      <c r="D616" s="28" t="s">
        <v>401</v>
      </c>
    </row>
    <row r="617" spans="1:4" x14ac:dyDescent="0.2">
      <c r="A617" s="28"/>
      <c r="B617" s="28"/>
      <c r="C617" s="28"/>
      <c r="D617" s="28" t="s">
        <v>403</v>
      </c>
    </row>
    <row r="618" spans="1:4" x14ac:dyDescent="0.2">
      <c r="A618" s="28" t="s">
        <v>2366</v>
      </c>
      <c r="B618" s="28" t="s">
        <v>359</v>
      </c>
      <c r="C618" s="28" t="s">
        <v>947</v>
      </c>
      <c r="D618" s="28" t="s">
        <v>401</v>
      </c>
    </row>
    <row r="619" spans="1:4" x14ac:dyDescent="0.2">
      <c r="A619" s="28"/>
      <c r="B619" s="28"/>
      <c r="C619" s="28"/>
      <c r="D619" s="28" t="s">
        <v>403</v>
      </c>
    </row>
    <row r="620" spans="1:4" x14ac:dyDescent="0.2">
      <c r="A620" s="28" t="s">
        <v>2358</v>
      </c>
      <c r="B620" s="28" t="s">
        <v>507</v>
      </c>
      <c r="C620" s="28" t="s">
        <v>947</v>
      </c>
      <c r="D620" s="28" t="s">
        <v>1045</v>
      </c>
    </row>
    <row r="621" spans="1:4" x14ac:dyDescent="0.2">
      <c r="A621" s="28"/>
      <c r="B621" s="28"/>
      <c r="C621" s="28"/>
      <c r="D621" s="28" t="s">
        <v>401</v>
      </c>
    </row>
    <row r="622" spans="1:4" x14ac:dyDescent="0.2">
      <c r="A622" s="28"/>
      <c r="B622" s="28"/>
      <c r="C622" s="28"/>
      <c r="D622" s="28" t="s">
        <v>403</v>
      </c>
    </row>
    <row r="623" spans="1:4" x14ac:dyDescent="0.2">
      <c r="A623" s="28" t="s">
        <v>2367</v>
      </c>
      <c r="B623" s="28" t="s">
        <v>361</v>
      </c>
      <c r="C623" s="28" t="s">
        <v>947</v>
      </c>
      <c r="D623" s="28" t="s">
        <v>1045</v>
      </c>
    </row>
    <row r="624" spans="1:4" x14ac:dyDescent="0.2">
      <c r="A624" s="28"/>
      <c r="B624" s="28"/>
      <c r="C624" s="28"/>
      <c r="D624" s="28" t="s">
        <v>401</v>
      </c>
    </row>
    <row r="625" spans="1:4" x14ac:dyDescent="0.2">
      <c r="A625" s="28"/>
      <c r="B625" s="28"/>
      <c r="C625" s="28"/>
      <c r="D625" s="28" t="s">
        <v>403</v>
      </c>
    </row>
    <row r="626" spans="1:4" x14ac:dyDescent="0.2">
      <c r="A626" s="28" t="s">
        <v>2372</v>
      </c>
      <c r="B626" s="28" t="s">
        <v>508</v>
      </c>
      <c r="C626" s="28" t="s">
        <v>947</v>
      </c>
      <c r="D626" s="28" t="s">
        <v>1045</v>
      </c>
    </row>
    <row r="627" spans="1:4" x14ac:dyDescent="0.2">
      <c r="A627" s="28"/>
      <c r="B627" s="28"/>
      <c r="C627" s="28"/>
      <c r="D627" s="28" t="s">
        <v>401</v>
      </c>
    </row>
    <row r="628" spans="1:4" x14ac:dyDescent="0.2">
      <c r="A628" s="28"/>
      <c r="B628" s="28"/>
      <c r="C628" s="28"/>
      <c r="D628" s="28" t="s">
        <v>403</v>
      </c>
    </row>
    <row r="629" spans="1:4" x14ac:dyDescent="0.2">
      <c r="A629" s="28" t="s">
        <v>2365</v>
      </c>
      <c r="B629" s="28" t="s">
        <v>509</v>
      </c>
      <c r="C629" s="28" t="s">
        <v>947</v>
      </c>
      <c r="D629" s="28" t="s">
        <v>1045</v>
      </c>
    </row>
    <row r="630" spans="1:4" x14ac:dyDescent="0.2">
      <c r="A630" s="28"/>
      <c r="B630" s="28"/>
      <c r="C630" s="28"/>
      <c r="D630" s="28" t="s">
        <v>401</v>
      </c>
    </row>
    <row r="631" spans="1:4" x14ac:dyDescent="0.2">
      <c r="A631" s="28"/>
      <c r="B631" s="28"/>
      <c r="C631" s="28"/>
      <c r="D631" s="28" t="s">
        <v>403</v>
      </c>
    </row>
    <row r="632" spans="1:4" x14ac:dyDescent="0.2">
      <c r="A632" s="28" t="s">
        <v>2395</v>
      </c>
      <c r="B632" s="28" t="s">
        <v>511</v>
      </c>
      <c r="C632" s="28" t="s">
        <v>947</v>
      </c>
      <c r="D632" s="28" t="s">
        <v>1045</v>
      </c>
    </row>
    <row r="633" spans="1:4" x14ac:dyDescent="0.2">
      <c r="A633" s="28"/>
      <c r="B633" s="28"/>
      <c r="C633" s="28"/>
      <c r="D633" s="28" t="s">
        <v>401</v>
      </c>
    </row>
    <row r="634" spans="1:4" x14ac:dyDescent="0.2">
      <c r="A634" s="28"/>
      <c r="B634" s="28"/>
      <c r="C634" s="28"/>
      <c r="D634" s="28" t="s">
        <v>1047</v>
      </c>
    </row>
    <row r="635" spans="1:4" x14ac:dyDescent="0.2">
      <c r="A635" s="28" t="s">
        <v>2294</v>
      </c>
      <c r="B635" s="28" t="s">
        <v>1352</v>
      </c>
      <c r="C635" s="28" t="s">
        <v>947</v>
      </c>
      <c r="D635" s="28" t="s">
        <v>1045</v>
      </c>
    </row>
    <row r="636" spans="1:4" x14ac:dyDescent="0.2">
      <c r="A636" s="28"/>
      <c r="B636" s="28"/>
      <c r="C636" s="28"/>
      <c r="D636" s="28" t="s">
        <v>401</v>
      </c>
    </row>
    <row r="637" spans="1:4" x14ac:dyDescent="0.2">
      <c r="A637" s="28" t="s">
        <v>2373</v>
      </c>
      <c r="B637" s="28" t="s">
        <v>512</v>
      </c>
      <c r="C637" s="28" t="s">
        <v>947</v>
      </c>
      <c r="D637" s="28" t="s">
        <v>1045</v>
      </c>
    </row>
    <row r="638" spans="1:4" x14ac:dyDescent="0.2">
      <c r="A638" s="28"/>
      <c r="B638" s="28"/>
      <c r="C638" s="28"/>
      <c r="D638" s="28" t="s">
        <v>401</v>
      </c>
    </row>
    <row r="639" spans="1:4" x14ac:dyDescent="0.2">
      <c r="A639" s="28"/>
      <c r="B639" s="28"/>
      <c r="C639" s="28"/>
      <c r="D639" s="28" t="s">
        <v>403</v>
      </c>
    </row>
    <row r="640" spans="1:4" x14ac:dyDescent="0.2">
      <c r="A640" s="28" t="s">
        <v>2457</v>
      </c>
      <c r="B640" s="28" t="s">
        <v>293</v>
      </c>
      <c r="C640" s="28" t="s">
        <v>947</v>
      </c>
      <c r="D640" s="28" t="s">
        <v>1045</v>
      </c>
    </row>
    <row r="641" spans="1:4" x14ac:dyDescent="0.2">
      <c r="A641" s="28"/>
      <c r="B641" s="28"/>
      <c r="C641" s="28"/>
      <c r="D641" s="28" t="s">
        <v>401</v>
      </c>
    </row>
    <row r="642" spans="1:4" x14ac:dyDescent="0.2">
      <c r="A642" s="28"/>
      <c r="B642" s="28"/>
      <c r="C642" s="28"/>
      <c r="D642" s="28" t="s">
        <v>403</v>
      </c>
    </row>
    <row r="643" spans="1:4" x14ac:dyDescent="0.2">
      <c r="A643" s="28" t="s">
        <v>3118</v>
      </c>
      <c r="B643" s="28" t="s">
        <v>513</v>
      </c>
      <c r="C643" s="28" t="s">
        <v>947</v>
      </c>
      <c r="D643" s="28" t="s">
        <v>1045</v>
      </c>
    </row>
    <row r="644" spans="1:4" x14ac:dyDescent="0.2">
      <c r="A644" s="28"/>
      <c r="B644" s="28"/>
      <c r="C644" s="28"/>
      <c r="D644" s="28" t="s">
        <v>401</v>
      </c>
    </row>
    <row r="645" spans="1:4" x14ac:dyDescent="0.2">
      <c r="A645" s="28" t="s">
        <v>2456</v>
      </c>
      <c r="B645" s="28" t="s">
        <v>686</v>
      </c>
      <c r="C645" s="28" t="s">
        <v>947</v>
      </c>
      <c r="D645" s="28" t="s">
        <v>401</v>
      </c>
    </row>
    <row r="646" spans="1:4" x14ac:dyDescent="0.2">
      <c r="A646" s="28" t="s">
        <v>2455</v>
      </c>
      <c r="B646" s="28" t="s">
        <v>685</v>
      </c>
      <c r="C646" s="28" t="s">
        <v>947</v>
      </c>
      <c r="D646" s="28" t="s">
        <v>401</v>
      </c>
    </row>
    <row r="647" spans="1:4" x14ac:dyDescent="0.2">
      <c r="A647" s="28" t="s">
        <v>2380</v>
      </c>
      <c r="B647" s="28" t="s">
        <v>144</v>
      </c>
      <c r="C647" s="28" t="s">
        <v>947</v>
      </c>
      <c r="D647" s="28" t="s">
        <v>1045</v>
      </c>
    </row>
    <row r="648" spans="1:4" x14ac:dyDescent="0.2">
      <c r="A648" s="28"/>
      <c r="B648" s="28"/>
      <c r="C648" s="28"/>
      <c r="D648" s="28" t="s">
        <v>401</v>
      </c>
    </row>
    <row r="649" spans="1:4" x14ac:dyDescent="0.2">
      <c r="A649" s="28"/>
      <c r="B649" s="28"/>
      <c r="C649" s="28"/>
      <c r="D649" s="28" t="s">
        <v>403</v>
      </c>
    </row>
    <row r="650" spans="1:4" x14ac:dyDescent="0.2">
      <c r="A650" s="28" t="s">
        <v>2387</v>
      </c>
      <c r="B650" s="28" t="s">
        <v>143</v>
      </c>
      <c r="C650" s="28" t="s">
        <v>947</v>
      </c>
      <c r="D650" s="28" t="s">
        <v>1045</v>
      </c>
    </row>
    <row r="651" spans="1:4" x14ac:dyDescent="0.2">
      <c r="A651" s="28"/>
      <c r="B651" s="28"/>
      <c r="C651" s="28"/>
      <c r="D651" s="28" t="s">
        <v>401</v>
      </c>
    </row>
    <row r="652" spans="1:4" x14ac:dyDescent="0.2">
      <c r="A652" s="28"/>
      <c r="B652" s="28"/>
      <c r="C652" s="28"/>
      <c r="D652" s="28" t="s">
        <v>403</v>
      </c>
    </row>
    <row r="653" spans="1:4" x14ac:dyDescent="0.2">
      <c r="A653" s="28" t="s">
        <v>2349</v>
      </c>
      <c r="B653" s="28" t="s">
        <v>854</v>
      </c>
      <c r="C653" s="28" t="s">
        <v>947</v>
      </c>
      <c r="D653" s="28" t="s">
        <v>1045</v>
      </c>
    </row>
    <row r="654" spans="1:4" x14ac:dyDescent="0.2">
      <c r="A654" s="28"/>
      <c r="B654" s="28"/>
      <c r="C654" s="28"/>
      <c r="D654" s="28" t="s">
        <v>401</v>
      </c>
    </row>
    <row r="655" spans="1:4" x14ac:dyDescent="0.2">
      <c r="A655" s="28"/>
      <c r="B655" s="28"/>
      <c r="C655" s="28"/>
      <c r="D655" s="28" t="s">
        <v>403</v>
      </c>
    </row>
    <row r="656" spans="1:4" x14ac:dyDescent="0.2">
      <c r="A656" s="28" t="s">
        <v>2384</v>
      </c>
      <c r="B656" s="28" t="s">
        <v>145</v>
      </c>
      <c r="C656" s="28" t="s">
        <v>947</v>
      </c>
      <c r="D656" s="28" t="s">
        <v>1045</v>
      </c>
    </row>
    <row r="657" spans="1:4" x14ac:dyDescent="0.2">
      <c r="A657" s="28"/>
      <c r="B657" s="28"/>
      <c r="C657" s="28"/>
      <c r="D657" s="28" t="s">
        <v>401</v>
      </c>
    </row>
    <row r="658" spans="1:4" x14ac:dyDescent="0.2">
      <c r="A658" s="28" t="s">
        <v>2392</v>
      </c>
      <c r="B658" s="28" t="s">
        <v>146</v>
      </c>
      <c r="C658" s="28" t="s">
        <v>947</v>
      </c>
      <c r="D658" s="28" t="s">
        <v>1045</v>
      </c>
    </row>
    <row r="659" spans="1:4" x14ac:dyDescent="0.2">
      <c r="A659" s="28"/>
      <c r="B659" s="28"/>
      <c r="C659" s="28"/>
      <c r="D659" s="28" t="s">
        <v>401</v>
      </c>
    </row>
    <row r="660" spans="1:4" x14ac:dyDescent="0.2">
      <c r="A660" s="28"/>
      <c r="B660" s="28"/>
      <c r="C660" s="28"/>
      <c r="D660" s="28" t="s">
        <v>403</v>
      </c>
    </row>
    <row r="661" spans="1:4" x14ac:dyDescent="0.2">
      <c r="A661" s="28" t="s">
        <v>2381</v>
      </c>
      <c r="B661" s="28" t="s">
        <v>148</v>
      </c>
      <c r="C661" s="28" t="s">
        <v>947</v>
      </c>
      <c r="D661" s="28" t="s">
        <v>401</v>
      </c>
    </row>
    <row r="662" spans="1:4" x14ac:dyDescent="0.2">
      <c r="A662" s="28"/>
      <c r="B662" s="28"/>
      <c r="C662" s="28"/>
      <c r="D662" s="28" t="s">
        <v>403</v>
      </c>
    </row>
    <row r="663" spans="1:4" x14ac:dyDescent="0.2">
      <c r="A663" s="28" t="s">
        <v>2386</v>
      </c>
      <c r="B663" s="28" t="s">
        <v>147</v>
      </c>
      <c r="C663" s="28" t="s">
        <v>947</v>
      </c>
      <c r="D663" s="28" t="s">
        <v>1045</v>
      </c>
    </row>
    <row r="664" spans="1:4" x14ac:dyDescent="0.2">
      <c r="A664" s="28"/>
      <c r="B664" s="28"/>
      <c r="C664" s="28"/>
      <c r="D664" s="28" t="s">
        <v>401</v>
      </c>
    </row>
    <row r="665" spans="1:4" x14ac:dyDescent="0.2">
      <c r="A665" s="28"/>
      <c r="B665" s="28"/>
      <c r="C665" s="28"/>
      <c r="D665" s="28" t="s">
        <v>403</v>
      </c>
    </row>
    <row r="666" spans="1:4" x14ac:dyDescent="0.2">
      <c r="A666" s="28" t="s">
        <v>2350</v>
      </c>
      <c r="B666" s="28" t="s">
        <v>855</v>
      </c>
      <c r="C666" s="28" t="s">
        <v>947</v>
      </c>
      <c r="D666" s="28" t="s">
        <v>401</v>
      </c>
    </row>
    <row r="667" spans="1:4" x14ac:dyDescent="0.2">
      <c r="A667" s="28"/>
      <c r="B667" s="28"/>
      <c r="C667" s="28"/>
      <c r="D667" s="28" t="s">
        <v>403</v>
      </c>
    </row>
    <row r="668" spans="1:4" x14ac:dyDescent="0.2">
      <c r="A668" s="28" t="s">
        <v>2393</v>
      </c>
      <c r="B668" s="28" t="s">
        <v>149</v>
      </c>
      <c r="C668" s="28" t="s">
        <v>947</v>
      </c>
      <c r="D668" s="28" t="s">
        <v>1045</v>
      </c>
    </row>
    <row r="669" spans="1:4" x14ac:dyDescent="0.2">
      <c r="A669" s="28"/>
      <c r="B669" s="28"/>
      <c r="C669" s="28"/>
      <c r="D669" s="28" t="s">
        <v>401</v>
      </c>
    </row>
    <row r="670" spans="1:4" x14ac:dyDescent="0.2">
      <c r="A670" s="28"/>
      <c r="B670" s="28"/>
      <c r="C670" s="28"/>
      <c r="D670" s="28" t="s">
        <v>403</v>
      </c>
    </row>
    <row r="671" spans="1:4" x14ac:dyDescent="0.2">
      <c r="A671" s="28" t="s">
        <v>2391</v>
      </c>
      <c r="B671" s="28" t="s">
        <v>150</v>
      </c>
      <c r="C671" s="28" t="s">
        <v>947</v>
      </c>
      <c r="D671" s="28" t="s">
        <v>1045</v>
      </c>
    </row>
    <row r="672" spans="1:4" x14ac:dyDescent="0.2">
      <c r="A672" s="28"/>
      <c r="B672" s="28"/>
      <c r="C672" s="28"/>
      <c r="D672" s="28" t="s">
        <v>401</v>
      </c>
    </row>
    <row r="673" spans="1:4" x14ac:dyDescent="0.2">
      <c r="A673" s="28" t="s">
        <v>2356</v>
      </c>
      <c r="B673" s="28" t="s">
        <v>151</v>
      </c>
      <c r="C673" s="28" t="s">
        <v>947</v>
      </c>
      <c r="D673" s="28" t="s">
        <v>401</v>
      </c>
    </row>
    <row r="674" spans="1:4" x14ac:dyDescent="0.2">
      <c r="A674" s="28"/>
      <c r="B674" s="28"/>
      <c r="C674" s="28"/>
      <c r="D674" s="28" t="s">
        <v>403</v>
      </c>
    </row>
    <row r="675" spans="1:4" x14ac:dyDescent="0.2">
      <c r="A675" s="28" t="s">
        <v>2385</v>
      </c>
      <c r="B675" s="28" t="s">
        <v>152</v>
      </c>
      <c r="C675" s="28" t="s">
        <v>947</v>
      </c>
      <c r="D675" s="28" t="s">
        <v>1045</v>
      </c>
    </row>
    <row r="676" spans="1:4" x14ac:dyDescent="0.2">
      <c r="A676" s="28"/>
      <c r="B676" s="28"/>
      <c r="C676" s="28"/>
      <c r="D676" s="28" t="s">
        <v>401</v>
      </c>
    </row>
    <row r="677" spans="1:4" x14ac:dyDescent="0.2">
      <c r="A677" s="28"/>
      <c r="B677" s="28"/>
      <c r="C677" s="28"/>
      <c r="D677" s="28" t="s">
        <v>403</v>
      </c>
    </row>
    <row r="678" spans="1:4" x14ac:dyDescent="0.2">
      <c r="A678" s="28" t="s">
        <v>2389</v>
      </c>
      <c r="B678" s="28" t="s">
        <v>153</v>
      </c>
      <c r="C678" s="28" t="s">
        <v>947</v>
      </c>
      <c r="D678" s="28" t="s">
        <v>1045</v>
      </c>
    </row>
    <row r="679" spans="1:4" x14ac:dyDescent="0.2">
      <c r="A679" s="28"/>
      <c r="B679" s="28"/>
      <c r="C679" s="28"/>
      <c r="D679" s="28" t="s">
        <v>401</v>
      </c>
    </row>
    <row r="680" spans="1:4" x14ac:dyDescent="0.2">
      <c r="A680" s="28"/>
      <c r="B680" s="28"/>
      <c r="C680" s="28"/>
      <c r="D680" s="28" t="s">
        <v>403</v>
      </c>
    </row>
    <row r="681" spans="1:4" x14ac:dyDescent="0.2">
      <c r="A681" s="28" t="s">
        <v>2388</v>
      </c>
      <c r="B681" s="28" t="s">
        <v>154</v>
      </c>
      <c r="C681" s="28" t="s">
        <v>947</v>
      </c>
      <c r="D681" s="28" t="s">
        <v>1045</v>
      </c>
    </row>
    <row r="682" spans="1:4" x14ac:dyDescent="0.2">
      <c r="A682" s="28"/>
      <c r="B682" s="28"/>
      <c r="C682" s="28"/>
      <c r="D682" s="28" t="s">
        <v>401</v>
      </c>
    </row>
    <row r="683" spans="1:4" x14ac:dyDescent="0.2">
      <c r="A683" s="28"/>
      <c r="B683" s="28"/>
      <c r="C683" s="28"/>
      <c r="D683" s="28" t="s">
        <v>403</v>
      </c>
    </row>
    <row r="684" spans="1:4" x14ac:dyDescent="0.2">
      <c r="A684" s="28" t="s">
        <v>3119</v>
      </c>
      <c r="B684" s="28" t="s">
        <v>793</v>
      </c>
      <c r="C684" s="28" t="s">
        <v>947</v>
      </c>
      <c r="D684" s="28" t="s">
        <v>1045</v>
      </c>
    </row>
    <row r="685" spans="1:4" x14ac:dyDescent="0.2">
      <c r="A685" s="28"/>
      <c r="B685" s="28"/>
      <c r="C685" s="28"/>
      <c r="D685" s="28" t="s">
        <v>401</v>
      </c>
    </row>
    <row r="686" spans="1:4" x14ac:dyDescent="0.2">
      <c r="A686" s="28"/>
      <c r="B686" s="28"/>
      <c r="C686" s="28"/>
      <c r="D686" s="28" t="s">
        <v>403</v>
      </c>
    </row>
    <row r="687" spans="1:4" x14ac:dyDescent="0.2">
      <c r="A687" s="28" t="s">
        <v>2390</v>
      </c>
      <c r="B687" s="28" t="s">
        <v>155</v>
      </c>
      <c r="C687" s="28" t="s">
        <v>947</v>
      </c>
      <c r="D687" s="28" t="s">
        <v>1045</v>
      </c>
    </row>
    <row r="688" spans="1:4" x14ac:dyDescent="0.2">
      <c r="A688" s="28"/>
      <c r="B688" s="28"/>
      <c r="C688" s="28"/>
      <c r="D688" s="28" t="s">
        <v>401</v>
      </c>
    </row>
    <row r="689" spans="1:4" x14ac:dyDescent="0.2">
      <c r="A689" s="28"/>
      <c r="B689" s="28"/>
      <c r="C689" s="28"/>
      <c r="D689" s="28" t="s">
        <v>403</v>
      </c>
    </row>
    <row r="690" spans="1:4" x14ac:dyDescent="0.2">
      <c r="A690" s="28" t="s">
        <v>2383</v>
      </c>
      <c r="B690" s="28" t="s">
        <v>156</v>
      </c>
      <c r="C690" s="28" t="s">
        <v>947</v>
      </c>
      <c r="D690" s="28" t="s">
        <v>1045</v>
      </c>
    </row>
    <row r="691" spans="1:4" x14ac:dyDescent="0.2">
      <c r="A691" s="28"/>
      <c r="B691" s="28"/>
      <c r="C691" s="28"/>
      <c r="D691" s="28" t="s">
        <v>401</v>
      </c>
    </row>
    <row r="692" spans="1:4" x14ac:dyDescent="0.2">
      <c r="A692" s="28"/>
      <c r="B692" s="28"/>
      <c r="C692" s="28"/>
      <c r="D692" s="28" t="s">
        <v>403</v>
      </c>
    </row>
    <row r="693" spans="1:4" x14ac:dyDescent="0.2">
      <c r="A693" s="28"/>
      <c r="B693" s="28"/>
      <c r="C693" s="28"/>
      <c r="D693" s="28" t="s">
        <v>1406</v>
      </c>
    </row>
    <row r="694" spans="1:4" x14ac:dyDescent="0.2">
      <c r="A694" s="28" t="s">
        <v>2728</v>
      </c>
      <c r="B694" s="28" t="s">
        <v>2729</v>
      </c>
      <c r="C694" s="28" t="s">
        <v>2736</v>
      </c>
      <c r="D694" s="28" t="s">
        <v>1045</v>
      </c>
    </row>
    <row r="695" spans="1:4" x14ac:dyDescent="0.2">
      <c r="A695" s="28" t="s">
        <v>2740</v>
      </c>
      <c r="B695" s="28" t="s">
        <v>535</v>
      </c>
      <c r="C695" s="28" t="s">
        <v>2736</v>
      </c>
      <c r="D695" s="28" t="s">
        <v>1045</v>
      </c>
    </row>
    <row r="696" spans="1:4" x14ac:dyDescent="0.2">
      <c r="A696" s="28" t="s">
        <v>2739</v>
      </c>
      <c r="B696" s="28" t="s">
        <v>518</v>
      </c>
      <c r="C696" s="28" t="s">
        <v>2736</v>
      </c>
      <c r="D696" s="28" t="s">
        <v>1045</v>
      </c>
    </row>
    <row r="697" spans="1:4" x14ac:dyDescent="0.2">
      <c r="A697" s="28"/>
      <c r="B697" s="28"/>
      <c r="C697" s="28"/>
      <c r="D697" s="28" t="s">
        <v>1047</v>
      </c>
    </row>
    <row r="698" spans="1:4" x14ac:dyDescent="0.2">
      <c r="A698" s="28" t="s">
        <v>2748</v>
      </c>
      <c r="B698" s="28" t="s">
        <v>441</v>
      </c>
      <c r="C698" s="28" t="s">
        <v>2736</v>
      </c>
      <c r="D698" s="28" t="s">
        <v>1045</v>
      </c>
    </row>
    <row r="699" spans="1:4" x14ac:dyDescent="0.2">
      <c r="A699" s="28" t="s">
        <v>2778</v>
      </c>
      <c r="B699" s="28" t="s">
        <v>1143</v>
      </c>
      <c r="C699" s="28" t="s">
        <v>2736</v>
      </c>
      <c r="D699" s="28" t="s">
        <v>1049</v>
      </c>
    </row>
    <row r="700" spans="1:4" x14ac:dyDescent="0.2">
      <c r="A700" s="28"/>
      <c r="B700" s="28"/>
      <c r="C700" s="28"/>
      <c r="D700" s="28" t="s">
        <v>1045</v>
      </c>
    </row>
    <row r="701" spans="1:4" x14ac:dyDescent="0.2">
      <c r="A701" s="28" t="s">
        <v>2775</v>
      </c>
      <c r="B701" s="28" t="s">
        <v>1144</v>
      </c>
      <c r="C701" s="28" t="s">
        <v>2736</v>
      </c>
      <c r="D701" s="28" t="s">
        <v>1049</v>
      </c>
    </row>
    <row r="702" spans="1:4" x14ac:dyDescent="0.2">
      <c r="A702" s="28"/>
      <c r="B702" s="28"/>
      <c r="C702" s="28"/>
      <c r="D702" s="28" t="s">
        <v>1045</v>
      </c>
    </row>
    <row r="703" spans="1:4" x14ac:dyDescent="0.2">
      <c r="A703" s="28" t="s">
        <v>2779</v>
      </c>
      <c r="B703" s="28" t="s">
        <v>1145</v>
      </c>
      <c r="C703" s="28" t="s">
        <v>2736</v>
      </c>
      <c r="D703" s="28" t="s">
        <v>1049</v>
      </c>
    </row>
    <row r="704" spans="1:4" x14ac:dyDescent="0.2">
      <c r="A704" s="28"/>
      <c r="B704" s="28"/>
      <c r="C704" s="28"/>
      <c r="D704" s="28" t="s">
        <v>1045</v>
      </c>
    </row>
    <row r="705" spans="1:4" x14ac:dyDescent="0.2">
      <c r="A705" s="28" t="s">
        <v>2777</v>
      </c>
      <c r="B705" s="28" t="s">
        <v>1142</v>
      </c>
      <c r="C705" s="28" t="s">
        <v>2736</v>
      </c>
      <c r="D705" s="28" t="s">
        <v>1049</v>
      </c>
    </row>
    <row r="706" spans="1:4" x14ac:dyDescent="0.2">
      <c r="A706" s="28"/>
      <c r="B706" s="28"/>
      <c r="C706" s="28"/>
      <c r="D706" s="28" t="s">
        <v>1045</v>
      </c>
    </row>
    <row r="707" spans="1:4" x14ac:dyDescent="0.2">
      <c r="A707" s="28" t="s">
        <v>2756</v>
      </c>
      <c r="B707" s="28" t="s">
        <v>72</v>
      </c>
      <c r="C707" s="28" t="s">
        <v>2736</v>
      </c>
      <c r="D707" s="28" t="s">
        <v>1049</v>
      </c>
    </row>
    <row r="708" spans="1:4" x14ac:dyDescent="0.2">
      <c r="A708" s="28"/>
      <c r="B708" s="28"/>
      <c r="C708" s="28"/>
      <c r="D708" s="28" t="s">
        <v>1045</v>
      </c>
    </row>
    <row r="709" spans="1:4" x14ac:dyDescent="0.2">
      <c r="A709" s="28" t="s">
        <v>2747</v>
      </c>
      <c r="B709" s="28" t="s">
        <v>69</v>
      </c>
      <c r="C709" s="28" t="s">
        <v>2736</v>
      </c>
      <c r="D709" s="28" t="s">
        <v>1049</v>
      </c>
    </row>
    <row r="710" spans="1:4" x14ac:dyDescent="0.2">
      <c r="A710" s="28"/>
      <c r="B710" s="28"/>
      <c r="C710" s="28"/>
      <c r="D710" s="28" t="s">
        <v>1045</v>
      </c>
    </row>
    <row r="711" spans="1:4" x14ac:dyDescent="0.2">
      <c r="A711" s="28" t="s">
        <v>2746</v>
      </c>
      <c r="B711" s="28" t="s">
        <v>70</v>
      </c>
      <c r="C711" s="28" t="s">
        <v>2736</v>
      </c>
      <c r="D711" s="28" t="s">
        <v>1049</v>
      </c>
    </row>
    <row r="712" spans="1:4" x14ac:dyDescent="0.2">
      <c r="A712" s="28"/>
      <c r="B712" s="28"/>
      <c r="C712" s="28"/>
      <c r="D712" s="28" t="s">
        <v>1045</v>
      </c>
    </row>
    <row r="713" spans="1:4" x14ac:dyDescent="0.2">
      <c r="A713" s="28" t="s">
        <v>2742</v>
      </c>
      <c r="B713" s="28" t="s">
        <v>71</v>
      </c>
      <c r="C713" s="28" t="s">
        <v>2736</v>
      </c>
      <c r="D713" s="28" t="s">
        <v>1049</v>
      </c>
    </row>
    <row r="714" spans="1:4" x14ac:dyDescent="0.2">
      <c r="A714" s="28"/>
      <c r="B714" s="28"/>
      <c r="C714" s="28"/>
      <c r="D714" s="28" t="s">
        <v>1045</v>
      </c>
    </row>
    <row r="715" spans="1:4" x14ac:dyDescent="0.2">
      <c r="A715" s="28" t="s">
        <v>2749</v>
      </c>
      <c r="B715" s="28" t="s">
        <v>73</v>
      </c>
      <c r="C715" s="28" t="s">
        <v>2736</v>
      </c>
      <c r="D715" s="28" t="s">
        <v>1049</v>
      </c>
    </row>
    <row r="716" spans="1:4" x14ac:dyDescent="0.2">
      <c r="A716" s="28"/>
      <c r="B716" s="28"/>
      <c r="C716" s="28"/>
      <c r="D716" s="28" t="s">
        <v>1045</v>
      </c>
    </row>
    <row r="717" spans="1:4" x14ac:dyDescent="0.2">
      <c r="A717" s="28" t="s">
        <v>2745</v>
      </c>
      <c r="B717" s="28" t="s">
        <v>68</v>
      </c>
      <c r="C717" s="28" t="s">
        <v>2736</v>
      </c>
      <c r="D717" s="28" t="s">
        <v>1049</v>
      </c>
    </row>
    <row r="718" spans="1:4" x14ac:dyDescent="0.2">
      <c r="A718" s="28"/>
      <c r="B718" s="28"/>
      <c r="C718" s="28"/>
      <c r="D718" s="28" t="s">
        <v>1045</v>
      </c>
    </row>
    <row r="719" spans="1:4" x14ac:dyDescent="0.2">
      <c r="A719" s="28" t="s">
        <v>2769</v>
      </c>
      <c r="B719" s="28" t="s">
        <v>542</v>
      </c>
      <c r="C719" s="28" t="s">
        <v>2736</v>
      </c>
      <c r="D719" s="28" t="s">
        <v>1045</v>
      </c>
    </row>
    <row r="720" spans="1:4" x14ac:dyDescent="0.2">
      <c r="A720" s="28" t="s">
        <v>2741</v>
      </c>
      <c r="B720" s="28" t="s">
        <v>519</v>
      </c>
      <c r="C720" s="28" t="s">
        <v>2736</v>
      </c>
      <c r="D720" s="28" t="s">
        <v>1045</v>
      </c>
    </row>
    <row r="721" spans="1:4" x14ac:dyDescent="0.2">
      <c r="A721" s="28" t="s">
        <v>2757</v>
      </c>
      <c r="B721" s="28" t="s">
        <v>536</v>
      </c>
      <c r="C721" s="28" t="s">
        <v>2736</v>
      </c>
      <c r="D721" s="28" t="s">
        <v>1045</v>
      </c>
    </row>
    <row r="722" spans="1:4" x14ac:dyDescent="0.2">
      <c r="A722" s="28" t="s">
        <v>2763</v>
      </c>
      <c r="B722" s="28" t="s">
        <v>258</v>
      </c>
      <c r="C722" s="28" t="s">
        <v>2736</v>
      </c>
      <c r="D722" s="28" t="s">
        <v>1045</v>
      </c>
    </row>
    <row r="723" spans="1:4" x14ac:dyDescent="0.2">
      <c r="A723" s="28" t="s">
        <v>2744</v>
      </c>
      <c r="B723" s="28" t="s">
        <v>252</v>
      </c>
      <c r="C723" s="28" t="s">
        <v>2736</v>
      </c>
      <c r="D723" s="28" t="s">
        <v>1049</v>
      </c>
    </row>
    <row r="724" spans="1:4" x14ac:dyDescent="0.2">
      <c r="A724" s="28"/>
      <c r="B724" s="28"/>
      <c r="C724" s="28"/>
      <c r="D724" s="28" t="s">
        <v>1045</v>
      </c>
    </row>
    <row r="725" spans="1:4" x14ac:dyDescent="0.2">
      <c r="A725" s="28" t="s">
        <v>2750</v>
      </c>
      <c r="B725" s="28" t="s">
        <v>683</v>
      </c>
      <c r="C725" s="28" t="s">
        <v>2736</v>
      </c>
      <c r="D725" s="28" t="s">
        <v>1045</v>
      </c>
    </row>
    <row r="726" spans="1:4" x14ac:dyDescent="0.2">
      <c r="A726" s="28" t="s">
        <v>2770</v>
      </c>
      <c r="B726" s="28" t="s">
        <v>51</v>
      </c>
      <c r="C726" s="28" t="s">
        <v>2736</v>
      </c>
      <c r="D726" s="28" t="s">
        <v>1049</v>
      </c>
    </row>
    <row r="727" spans="1:4" x14ac:dyDescent="0.2">
      <c r="A727" s="28"/>
      <c r="B727" s="28"/>
      <c r="C727" s="28"/>
      <c r="D727" s="28" t="s">
        <v>1045</v>
      </c>
    </row>
    <row r="728" spans="1:4" x14ac:dyDescent="0.2">
      <c r="A728" s="28" t="s">
        <v>2768</v>
      </c>
      <c r="B728" s="28" t="s">
        <v>50</v>
      </c>
      <c r="C728" s="28" t="s">
        <v>2736</v>
      </c>
      <c r="D728" s="28" t="s">
        <v>1049</v>
      </c>
    </row>
    <row r="729" spans="1:4" x14ac:dyDescent="0.2">
      <c r="A729" s="28"/>
      <c r="B729" s="28"/>
      <c r="C729" s="28"/>
      <c r="D729" s="28" t="s">
        <v>1045</v>
      </c>
    </row>
    <row r="730" spans="1:4" x14ac:dyDescent="0.2">
      <c r="A730" s="28" t="s">
        <v>2759</v>
      </c>
      <c r="B730" s="28" t="s">
        <v>49</v>
      </c>
      <c r="C730" s="28" t="s">
        <v>2736</v>
      </c>
      <c r="D730" s="28" t="s">
        <v>1049</v>
      </c>
    </row>
    <row r="731" spans="1:4" x14ac:dyDescent="0.2">
      <c r="A731" s="28"/>
      <c r="B731" s="28"/>
      <c r="C731" s="28"/>
      <c r="D731" s="28" t="s">
        <v>1045</v>
      </c>
    </row>
    <row r="732" spans="1:4" x14ac:dyDescent="0.2">
      <c r="A732" s="28" t="s">
        <v>2776</v>
      </c>
      <c r="B732" s="28" t="s">
        <v>48</v>
      </c>
      <c r="C732" s="28" t="s">
        <v>2736</v>
      </c>
      <c r="D732" s="28" t="s">
        <v>1049</v>
      </c>
    </row>
    <row r="733" spans="1:4" x14ac:dyDescent="0.2">
      <c r="A733" s="28"/>
      <c r="B733" s="28"/>
      <c r="C733" s="28"/>
      <c r="D733" s="28" t="s">
        <v>1045</v>
      </c>
    </row>
    <row r="734" spans="1:4" x14ac:dyDescent="0.2">
      <c r="A734" s="28" t="s">
        <v>2762</v>
      </c>
      <c r="B734" s="28" t="s">
        <v>47</v>
      </c>
      <c r="C734" s="28" t="s">
        <v>2736</v>
      </c>
      <c r="D734" s="28" t="s">
        <v>1049</v>
      </c>
    </row>
    <row r="735" spans="1:4" x14ac:dyDescent="0.2">
      <c r="A735" s="28"/>
      <c r="B735" s="28"/>
      <c r="C735" s="28"/>
      <c r="D735" s="28" t="s">
        <v>1045</v>
      </c>
    </row>
    <row r="736" spans="1:4" x14ac:dyDescent="0.2">
      <c r="A736" s="28" t="s">
        <v>2774</v>
      </c>
      <c r="B736" s="28" t="s">
        <v>46</v>
      </c>
      <c r="C736" s="28" t="s">
        <v>2736</v>
      </c>
      <c r="D736" s="28" t="s">
        <v>1049</v>
      </c>
    </row>
    <row r="737" spans="1:4" x14ac:dyDescent="0.2">
      <c r="A737" s="28"/>
      <c r="B737" s="28"/>
      <c r="C737" s="28"/>
      <c r="D737" s="28" t="s">
        <v>1045</v>
      </c>
    </row>
    <row r="738" spans="1:4" x14ac:dyDescent="0.2">
      <c r="A738" s="28" t="s">
        <v>2754</v>
      </c>
      <c r="B738" s="28" t="s">
        <v>895</v>
      </c>
      <c r="C738" s="28" t="s">
        <v>2736</v>
      </c>
      <c r="D738" s="28" t="s">
        <v>1045</v>
      </c>
    </row>
    <row r="739" spans="1:4" x14ac:dyDescent="0.2">
      <c r="A739" s="28"/>
      <c r="B739" s="28"/>
      <c r="C739" s="28"/>
      <c r="D739" s="28" t="s">
        <v>403</v>
      </c>
    </row>
    <row r="740" spans="1:4" x14ac:dyDescent="0.2">
      <c r="A740" s="28" t="s">
        <v>2760</v>
      </c>
      <c r="B740" s="28" t="s">
        <v>894</v>
      </c>
      <c r="C740" s="28" t="s">
        <v>2736</v>
      </c>
      <c r="D740" s="28" t="s">
        <v>1045</v>
      </c>
    </row>
    <row r="741" spans="1:4" x14ac:dyDescent="0.2">
      <c r="A741" s="28"/>
      <c r="B741" s="28"/>
      <c r="C741" s="28"/>
      <c r="D741" s="28" t="s">
        <v>403</v>
      </c>
    </row>
    <row r="742" spans="1:4" x14ac:dyDescent="0.2">
      <c r="A742" s="28" t="s">
        <v>2766</v>
      </c>
      <c r="B742" s="28" t="s">
        <v>434</v>
      </c>
      <c r="C742" s="28" t="s">
        <v>2736</v>
      </c>
      <c r="D742" s="28" t="s">
        <v>1045</v>
      </c>
    </row>
    <row r="743" spans="1:4" x14ac:dyDescent="0.2">
      <c r="A743" s="28" t="s">
        <v>2773</v>
      </c>
      <c r="B743" s="28" t="s">
        <v>62</v>
      </c>
      <c r="C743" s="28" t="s">
        <v>2736</v>
      </c>
      <c r="D743" s="28" t="s">
        <v>1045</v>
      </c>
    </row>
    <row r="744" spans="1:4" x14ac:dyDescent="0.2">
      <c r="A744" s="28" t="s">
        <v>2767</v>
      </c>
      <c r="B744" s="28" t="s">
        <v>61</v>
      </c>
      <c r="C744" s="28" t="s">
        <v>2736</v>
      </c>
      <c r="D744" s="28" t="s">
        <v>1045</v>
      </c>
    </row>
    <row r="745" spans="1:4" x14ac:dyDescent="0.2">
      <c r="A745" s="28" t="s">
        <v>2743</v>
      </c>
      <c r="B745" s="28" t="s">
        <v>363</v>
      </c>
      <c r="C745" s="28" t="s">
        <v>2736</v>
      </c>
      <c r="D745" s="28" t="s">
        <v>1045</v>
      </c>
    </row>
    <row r="746" spans="1:4" x14ac:dyDescent="0.2">
      <c r="A746" s="28" t="s">
        <v>2758</v>
      </c>
      <c r="B746" s="28" t="s">
        <v>64</v>
      </c>
      <c r="C746" s="28" t="s">
        <v>2736</v>
      </c>
      <c r="D746" s="28" t="s">
        <v>1045</v>
      </c>
    </row>
    <row r="747" spans="1:4" x14ac:dyDescent="0.2">
      <c r="A747" s="28" t="s">
        <v>2752</v>
      </c>
      <c r="B747" s="28" t="s">
        <v>63</v>
      </c>
      <c r="C747" s="28" t="s">
        <v>2736</v>
      </c>
      <c r="D747" s="28" t="s">
        <v>1045</v>
      </c>
    </row>
    <row r="748" spans="1:4" x14ac:dyDescent="0.2">
      <c r="A748" s="28" t="s">
        <v>2764</v>
      </c>
      <c r="B748" s="28" t="s">
        <v>435</v>
      </c>
      <c r="C748" s="28" t="s">
        <v>2736</v>
      </c>
      <c r="D748" s="28" t="s">
        <v>1045</v>
      </c>
    </row>
    <row r="749" spans="1:4" x14ac:dyDescent="0.2">
      <c r="A749" s="28" t="s">
        <v>2753</v>
      </c>
      <c r="B749" s="28" t="s">
        <v>66</v>
      </c>
      <c r="C749" s="28" t="s">
        <v>2736</v>
      </c>
      <c r="D749" s="28" t="s">
        <v>1045</v>
      </c>
    </row>
    <row r="750" spans="1:4" x14ac:dyDescent="0.2">
      <c r="A750" s="28" t="s">
        <v>2751</v>
      </c>
      <c r="B750" s="28" t="s">
        <v>65</v>
      </c>
      <c r="C750" s="28" t="s">
        <v>2736</v>
      </c>
      <c r="D750" s="28" t="s">
        <v>1045</v>
      </c>
    </row>
    <row r="751" spans="1:4" x14ac:dyDescent="0.2">
      <c r="A751" s="28" t="s">
        <v>2755</v>
      </c>
      <c r="B751" s="28" t="s">
        <v>451</v>
      </c>
      <c r="C751" s="28" t="s">
        <v>2736</v>
      </c>
      <c r="D751" s="28" t="s">
        <v>1045</v>
      </c>
    </row>
    <row r="752" spans="1:4" x14ac:dyDescent="0.2">
      <c r="A752" s="28" t="s">
        <v>2772</v>
      </c>
      <c r="B752" s="28" t="s">
        <v>520</v>
      </c>
      <c r="C752" s="28" t="s">
        <v>2736</v>
      </c>
      <c r="D752" s="28" t="s">
        <v>1045</v>
      </c>
    </row>
    <row r="753" spans="1:4" x14ac:dyDescent="0.2">
      <c r="A753" s="28" t="s">
        <v>2765</v>
      </c>
      <c r="B753" s="28" t="s">
        <v>521</v>
      </c>
      <c r="C753" s="28" t="s">
        <v>2736</v>
      </c>
      <c r="D753" s="28" t="s">
        <v>1045</v>
      </c>
    </row>
    <row r="754" spans="1:4" x14ac:dyDescent="0.2">
      <c r="A754" s="28" t="s">
        <v>2771</v>
      </c>
      <c r="B754" s="28" t="s">
        <v>522</v>
      </c>
      <c r="C754" s="28" t="s">
        <v>2736</v>
      </c>
      <c r="D754" s="28" t="s">
        <v>1045</v>
      </c>
    </row>
    <row r="755" spans="1:4" x14ac:dyDescent="0.2">
      <c r="A755" s="28" t="s">
        <v>515</v>
      </c>
      <c r="B755" s="28" t="s">
        <v>516</v>
      </c>
      <c r="C755" s="28" t="s">
        <v>1229</v>
      </c>
      <c r="D755" s="28" t="s">
        <v>402</v>
      </c>
    </row>
    <row r="756" spans="1:4" x14ac:dyDescent="0.2">
      <c r="A756" s="28"/>
      <c r="B756" s="28"/>
      <c r="C756" s="28"/>
      <c r="D756" s="28" t="s">
        <v>1045</v>
      </c>
    </row>
    <row r="757" spans="1:4" x14ac:dyDescent="0.2">
      <c r="A757" s="28"/>
      <c r="B757" s="28"/>
      <c r="C757" s="28"/>
      <c r="D757" s="28" t="s">
        <v>403</v>
      </c>
    </row>
    <row r="758" spans="1:4" x14ac:dyDescent="0.2">
      <c r="A758" s="28"/>
      <c r="B758" s="28"/>
      <c r="C758" s="28"/>
      <c r="D758" s="28" t="s">
        <v>369</v>
      </c>
    </row>
    <row r="759" spans="1:4" x14ac:dyDescent="0.2">
      <c r="A759" s="28" t="s">
        <v>1253</v>
      </c>
      <c r="B759" s="28" t="s">
        <v>592</v>
      </c>
      <c r="C759" s="28" t="s">
        <v>1229</v>
      </c>
      <c r="D759" s="28" t="s">
        <v>402</v>
      </c>
    </row>
    <row r="760" spans="1:4" x14ac:dyDescent="0.2">
      <c r="A760" s="28"/>
      <c r="B760" s="28"/>
      <c r="C760" s="28"/>
      <c r="D760" s="28" t="s">
        <v>1045</v>
      </c>
    </row>
    <row r="761" spans="1:4" x14ac:dyDescent="0.2">
      <c r="A761" s="28"/>
      <c r="B761" s="28"/>
      <c r="C761" s="28"/>
      <c r="D761" s="28" t="s">
        <v>369</v>
      </c>
    </row>
    <row r="762" spans="1:4" x14ac:dyDescent="0.2">
      <c r="A762" s="28" t="s">
        <v>1442</v>
      </c>
      <c r="B762" s="28" t="s">
        <v>933</v>
      </c>
      <c r="C762" s="28" t="s">
        <v>1229</v>
      </c>
      <c r="D762" s="28" t="s">
        <v>402</v>
      </c>
    </row>
    <row r="763" spans="1:4" x14ac:dyDescent="0.2">
      <c r="A763" s="28"/>
      <c r="B763" s="28"/>
      <c r="C763" s="28"/>
      <c r="D763" s="28" t="s">
        <v>1045</v>
      </c>
    </row>
    <row r="764" spans="1:4" x14ac:dyDescent="0.2">
      <c r="A764" s="28"/>
      <c r="B764" s="28"/>
      <c r="C764" s="28"/>
      <c r="D764" s="28" t="s">
        <v>1047</v>
      </c>
    </row>
    <row r="765" spans="1:4" x14ac:dyDescent="0.2">
      <c r="A765" s="28"/>
      <c r="B765" s="28"/>
      <c r="C765" s="28"/>
      <c r="D765" s="28" t="s">
        <v>369</v>
      </c>
    </row>
    <row r="766" spans="1:4" x14ac:dyDescent="0.2">
      <c r="A766" s="28" t="s">
        <v>1324</v>
      </c>
      <c r="B766" s="28" t="s">
        <v>514</v>
      </c>
      <c r="C766" s="28" t="s">
        <v>1229</v>
      </c>
      <c r="D766" s="28" t="s">
        <v>403</v>
      </c>
    </row>
    <row r="767" spans="1:4" x14ac:dyDescent="0.2">
      <c r="A767" s="28" t="s">
        <v>856</v>
      </c>
      <c r="B767" s="28" t="s">
        <v>537</v>
      </c>
      <c r="C767" s="28" t="s">
        <v>1229</v>
      </c>
      <c r="D767" s="28" t="s">
        <v>402</v>
      </c>
    </row>
    <row r="768" spans="1:4" x14ac:dyDescent="0.2">
      <c r="A768" s="28" t="s">
        <v>253</v>
      </c>
      <c r="B768" s="28" t="s">
        <v>517</v>
      </c>
      <c r="C768" s="28" t="s">
        <v>1229</v>
      </c>
      <c r="D768" s="28" t="s">
        <v>403</v>
      </c>
    </row>
    <row r="769" spans="1:4" x14ac:dyDescent="0.2">
      <c r="A769" s="28" t="s">
        <v>1582</v>
      </c>
      <c r="B769" s="28" t="s">
        <v>821</v>
      </c>
      <c r="C769" s="28" t="s">
        <v>1230</v>
      </c>
      <c r="D769" s="28" t="s">
        <v>1045</v>
      </c>
    </row>
    <row r="770" spans="1:4" x14ac:dyDescent="0.2">
      <c r="A770" s="28"/>
      <c r="B770" s="28"/>
      <c r="C770" s="28"/>
      <c r="D770" s="28" t="s">
        <v>403</v>
      </c>
    </row>
    <row r="771" spans="1:4" x14ac:dyDescent="0.2">
      <c r="A771" s="28" t="s">
        <v>1583</v>
      </c>
      <c r="B771" s="28" t="s">
        <v>822</v>
      </c>
      <c r="C771" s="28" t="s">
        <v>1230</v>
      </c>
      <c r="D771" s="28" t="s">
        <v>1045</v>
      </c>
    </row>
    <row r="772" spans="1:4" x14ac:dyDescent="0.2">
      <c r="A772" s="28"/>
      <c r="B772" s="28"/>
      <c r="C772" s="28"/>
      <c r="D772" s="28" t="s">
        <v>403</v>
      </c>
    </row>
    <row r="773" spans="1:4" x14ac:dyDescent="0.2">
      <c r="A773" s="28" t="s">
        <v>34</v>
      </c>
      <c r="B773" s="28" t="s">
        <v>769</v>
      </c>
      <c r="C773" s="28" t="s">
        <v>1230</v>
      </c>
      <c r="D773" s="28" t="s">
        <v>1045</v>
      </c>
    </row>
    <row r="774" spans="1:4" x14ac:dyDescent="0.2">
      <c r="A774" s="28"/>
      <c r="B774" s="28"/>
      <c r="C774" s="28"/>
      <c r="D774" s="28" t="s">
        <v>403</v>
      </c>
    </row>
    <row r="775" spans="1:4" x14ac:dyDescent="0.2">
      <c r="A775" s="28" t="s">
        <v>1249</v>
      </c>
      <c r="B775" s="28" t="s">
        <v>1250</v>
      </c>
      <c r="C775" s="28" t="s">
        <v>1230</v>
      </c>
      <c r="D775" s="28" t="s">
        <v>1045</v>
      </c>
    </row>
    <row r="776" spans="1:4" x14ac:dyDescent="0.2">
      <c r="A776" s="28"/>
      <c r="B776" s="28"/>
      <c r="C776" s="28"/>
      <c r="D776" s="28" t="s">
        <v>403</v>
      </c>
    </row>
    <row r="777" spans="1:4" x14ac:dyDescent="0.2">
      <c r="A777" s="28" t="s">
        <v>699</v>
      </c>
      <c r="B777" s="28" t="s">
        <v>60</v>
      </c>
      <c r="C777" s="28" t="s">
        <v>1230</v>
      </c>
      <c r="D777" s="28" t="s">
        <v>1045</v>
      </c>
    </row>
    <row r="778" spans="1:4" x14ac:dyDescent="0.2">
      <c r="A778" s="28"/>
      <c r="B778" s="28"/>
      <c r="C778" s="28"/>
      <c r="D778" s="28" t="s">
        <v>403</v>
      </c>
    </row>
    <row r="779" spans="1:4" x14ac:dyDescent="0.2">
      <c r="A779" s="28" t="s">
        <v>1251</v>
      </c>
      <c r="B779" s="28" t="s">
        <v>1252</v>
      </c>
      <c r="C779" s="28" t="s">
        <v>1230</v>
      </c>
      <c r="D779" s="28" t="s">
        <v>1045</v>
      </c>
    </row>
    <row r="780" spans="1:4" x14ac:dyDescent="0.2">
      <c r="A780" s="28"/>
      <c r="B780" s="28"/>
      <c r="C780" s="28"/>
      <c r="D780" s="28" t="s">
        <v>403</v>
      </c>
    </row>
    <row r="781" spans="1:4" x14ac:dyDescent="0.2">
      <c r="A781" s="28" t="s">
        <v>1584</v>
      </c>
      <c r="B781" s="28" t="s">
        <v>1256</v>
      </c>
      <c r="C781" s="28" t="s">
        <v>1230</v>
      </c>
      <c r="D781" s="28" t="s">
        <v>403</v>
      </c>
    </row>
    <row r="782" spans="1:4" x14ac:dyDescent="0.2">
      <c r="A782" s="28" t="s">
        <v>1167</v>
      </c>
      <c r="B782" s="28" t="s">
        <v>1168</v>
      </c>
      <c r="C782" s="28" t="s">
        <v>1230</v>
      </c>
      <c r="D782" s="28" t="s">
        <v>403</v>
      </c>
    </row>
    <row r="783" spans="1:4" x14ac:dyDescent="0.2">
      <c r="A783" s="28" t="s">
        <v>1585</v>
      </c>
      <c r="B783" s="28" t="s">
        <v>770</v>
      </c>
      <c r="C783" s="28" t="s">
        <v>1230</v>
      </c>
      <c r="D783" s="28" t="s">
        <v>1045</v>
      </c>
    </row>
    <row r="784" spans="1:4" x14ac:dyDescent="0.2">
      <c r="A784" s="28"/>
      <c r="B784" s="28"/>
      <c r="C784" s="28"/>
      <c r="D784" s="28" t="s">
        <v>1046</v>
      </c>
    </row>
    <row r="785" spans="1:4" x14ac:dyDescent="0.2">
      <c r="A785" s="28"/>
      <c r="B785" s="28"/>
      <c r="C785" s="28"/>
      <c r="D785" s="28" t="s">
        <v>403</v>
      </c>
    </row>
    <row r="786" spans="1:4" x14ac:dyDescent="0.2">
      <c r="A786" s="28" t="s">
        <v>35</v>
      </c>
      <c r="B786" s="28" t="s">
        <v>768</v>
      </c>
      <c r="C786" s="28" t="s">
        <v>1230</v>
      </c>
      <c r="D786" s="28" t="s">
        <v>1045</v>
      </c>
    </row>
    <row r="787" spans="1:4" x14ac:dyDescent="0.2">
      <c r="A787" s="28"/>
      <c r="B787" s="28"/>
      <c r="C787" s="28"/>
      <c r="D787" s="28" t="s">
        <v>403</v>
      </c>
    </row>
    <row r="788" spans="1:4" x14ac:dyDescent="0.2">
      <c r="A788" s="28" t="s">
        <v>36</v>
      </c>
      <c r="B788" s="28" t="s">
        <v>767</v>
      </c>
      <c r="C788" s="28" t="s">
        <v>1230</v>
      </c>
      <c r="D788" s="28" t="s">
        <v>1045</v>
      </c>
    </row>
    <row r="789" spans="1:4" x14ac:dyDescent="0.2">
      <c r="A789" s="28"/>
      <c r="B789" s="28"/>
      <c r="C789" s="28"/>
      <c r="D789" s="28" t="s">
        <v>403</v>
      </c>
    </row>
    <row r="790" spans="1:4" x14ac:dyDescent="0.2">
      <c r="A790" s="28" t="s">
        <v>1159</v>
      </c>
      <c r="B790" s="28" t="s">
        <v>1160</v>
      </c>
      <c r="C790" s="28" t="s">
        <v>1230</v>
      </c>
      <c r="D790" s="28" t="s">
        <v>598</v>
      </c>
    </row>
    <row r="791" spans="1:4" x14ac:dyDescent="0.2">
      <c r="A791" s="28" t="s">
        <v>1443</v>
      </c>
      <c r="B791" s="28" t="s">
        <v>541</v>
      </c>
      <c r="C791" s="28" t="s">
        <v>1228</v>
      </c>
      <c r="D791" s="28" t="s">
        <v>1045</v>
      </c>
    </row>
    <row r="792" spans="1:4" x14ac:dyDescent="0.2">
      <c r="A792" s="28"/>
      <c r="B792" s="28"/>
      <c r="C792" s="28"/>
      <c r="D792" s="28" t="s">
        <v>1046</v>
      </c>
    </row>
    <row r="793" spans="1:4" x14ac:dyDescent="0.2">
      <c r="A793" s="28" t="s">
        <v>1444</v>
      </c>
      <c r="B793" s="28" t="s">
        <v>444</v>
      </c>
      <c r="C793" s="28" t="s">
        <v>1228</v>
      </c>
      <c r="D793" s="28" t="s">
        <v>1045</v>
      </c>
    </row>
    <row r="794" spans="1:4" x14ac:dyDescent="0.2">
      <c r="A794" s="28"/>
      <c r="B794" s="28"/>
      <c r="C794" s="28"/>
      <c r="D794" s="28" t="s">
        <v>1046</v>
      </c>
    </row>
    <row r="795" spans="1:4" x14ac:dyDescent="0.2">
      <c r="A795" s="28" t="s">
        <v>167</v>
      </c>
      <c r="B795" s="28" t="s">
        <v>168</v>
      </c>
      <c r="C795" s="28" t="s">
        <v>1228</v>
      </c>
      <c r="D795" s="28" t="s">
        <v>1045</v>
      </c>
    </row>
    <row r="796" spans="1:4" x14ac:dyDescent="0.2">
      <c r="A796" s="28"/>
      <c r="B796" s="28"/>
      <c r="C796" s="28"/>
      <c r="D796" s="28" t="s">
        <v>403</v>
      </c>
    </row>
    <row r="797" spans="1:4" x14ac:dyDescent="0.2">
      <c r="A797" s="28"/>
      <c r="B797" s="28"/>
      <c r="C797" s="28"/>
      <c r="D797" s="28" t="s">
        <v>2192</v>
      </c>
    </row>
    <row r="798" spans="1:4" x14ac:dyDescent="0.2">
      <c r="A798" s="28" t="s">
        <v>2835</v>
      </c>
      <c r="B798" s="28" t="s">
        <v>2836</v>
      </c>
      <c r="C798" s="28" t="s">
        <v>433</v>
      </c>
      <c r="D798" s="28" t="s">
        <v>370</v>
      </c>
    </row>
    <row r="799" spans="1:4" x14ac:dyDescent="0.2">
      <c r="A799" s="28" t="s">
        <v>2814</v>
      </c>
      <c r="B799" s="28" t="s">
        <v>428</v>
      </c>
      <c r="C799" s="28" t="s">
        <v>433</v>
      </c>
      <c r="D799" s="28" t="s">
        <v>1045</v>
      </c>
    </row>
    <row r="800" spans="1:4" x14ac:dyDescent="0.2">
      <c r="A800" s="28"/>
      <c r="B800" s="28"/>
      <c r="C800" s="28"/>
      <c r="D800" s="28" t="s">
        <v>370</v>
      </c>
    </row>
    <row r="801" spans="1:4" x14ac:dyDescent="0.2">
      <c r="A801" s="28"/>
      <c r="B801" s="28"/>
      <c r="C801" s="28"/>
      <c r="D801" s="28" t="s">
        <v>403</v>
      </c>
    </row>
    <row r="802" spans="1:4" x14ac:dyDescent="0.2">
      <c r="A802" s="28" t="s">
        <v>2815</v>
      </c>
      <c r="B802" s="28" t="s">
        <v>368</v>
      </c>
      <c r="C802" s="28" t="s">
        <v>433</v>
      </c>
      <c r="D802" s="28" t="s">
        <v>1045</v>
      </c>
    </row>
    <row r="803" spans="1:4" x14ac:dyDescent="0.2">
      <c r="A803" s="28"/>
      <c r="B803" s="28"/>
      <c r="C803" s="28"/>
      <c r="D803" s="28" t="s">
        <v>370</v>
      </c>
    </row>
    <row r="804" spans="1:4" x14ac:dyDescent="0.2">
      <c r="A804" s="28"/>
      <c r="B804" s="28"/>
      <c r="C804" s="28"/>
      <c r="D804" s="28" t="s">
        <v>403</v>
      </c>
    </row>
    <row r="805" spans="1:4" x14ac:dyDescent="0.2">
      <c r="A805" s="28" t="s">
        <v>2837</v>
      </c>
      <c r="B805" s="28" t="s">
        <v>2838</v>
      </c>
      <c r="C805" s="28" t="s">
        <v>433</v>
      </c>
      <c r="D805" s="28" t="s">
        <v>370</v>
      </c>
    </row>
    <row r="806" spans="1:4" x14ac:dyDescent="0.2">
      <c r="A806" s="28" t="s">
        <v>2833</v>
      </c>
      <c r="B806" s="28" t="s">
        <v>2834</v>
      </c>
      <c r="C806" s="28" t="s">
        <v>433</v>
      </c>
      <c r="D806" s="28" t="s">
        <v>370</v>
      </c>
    </row>
    <row r="807" spans="1:4" x14ac:dyDescent="0.2">
      <c r="A807" s="28"/>
      <c r="B807" s="28"/>
      <c r="C807" s="28"/>
      <c r="D807" s="28" t="s">
        <v>403</v>
      </c>
    </row>
    <row r="808" spans="1:4" x14ac:dyDescent="0.2">
      <c r="A808" s="28" t="s">
        <v>2816</v>
      </c>
      <c r="B808" s="28" t="s">
        <v>412</v>
      </c>
      <c r="C808" s="28" t="s">
        <v>433</v>
      </c>
      <c r="D808" s="28" t="s">
        <v>1045</v>
      </c>
    </row>
    <row r="809" spans="1:4" x14ac:dyDescent="0.2">
      <c r="A809" s="28"/>
      <c r="B809" s="28"/>
      <c r="C809" s="28"/>
      <c r="D809" s="28" t="s">
        <v>370</v>
      </c>
    </row>
    <row r="810" spans="1:4" x14ac:dyDescent="0.2">
      <c r="A810" s="28"/>
      <c r="B810" s="28"/>
      <c r="C810" s="28"/>
      <c r="D810" s="28" t="s">
        <v>403</v>
      </c>
    </row>
    <row r="811" spans="1:4" x14ac:dyDescent="0.2">
      <c r="A811" s="28" t="s">
        <v>2839</v>
      </c>
      <c r="B811" s="28" t="s">
        <v>2840</v>
      </c>
      <c r="C811" s="28" t="s">
        <v>433</v>
      </c>
      <c r="D811" s="28" t="s">
        <v>370</v>
      </c>
    </row>
    <row r="812" spans="1:4" x14ac:dyDescent="0.2">
      <c r="A812" s="28" t="s">
        <v>2841</v>
      </c>
      <c r="B812" s="28" t="s">
        <v>2842</v>
      </c>
      <c r="C812" s="28" t="s">
        <v>433</v>
      </c>
      <c r="D812" s="28" t="s">
        <v>370</v>
      </c>
    </row>
    <row r="813" spans="1:4" x14ac:dyDescent="0.2">
      <c r="A813" s="28" t="s">
        <v>2817</v>
      </c>
      <c r="B813" s="28" t="s">
        <v>426</v>
      </c>
      <c r="C813" s="28" t="s">
        <v>433</v>
      </c>
      <c r="D813" s="28" t="s">
        <v>1045</v>
      </c>
    </row>
    <row r="814" spans="1:4" x14ac:dyDescent="0.2">
      <c r="A814" s="28"/>
      <c r="B814" s="28"/>
      <c r="C814" s="28"/>
      <c r="D814" s="28" t="s">
        <v>370</v>
      </c>
    </row>
    <row r="815" spans="1:4" x14ac:dyDescent="0.2">
      <c r="A815" s="28"/>
      <c r="B815" s="28"/>
      <c r="C815" s="28"/>
      <c r="D815" s="28" t="s">
        <v>403</v>
      </c>
    </row>
    <row r="816" spans="1:4" x14ac:dyDescent="0.2">
      <c r="A816" s="28" t="s">
        <v>2843</v>
      </c>
      <c r="B816" s="28" t="s">
        <v>2844</v>
      </c>
      <c r="C816" s="28" t="s">
        <v>433</v>
      </c>
      <c r="D816" s="28" t="s">
        <v>370</v>
      </c>
    </row>
    <row r="817" spans="1:4" x14ac:dyDescent="0.2">
      <c r="A817" s="28" t="s">
        <v>2818</v>
      </c>
      <c r="B817" s="28" t="s">
        <v>418</v>
      </c>
      <c r="C817" s="28" t="s">
        <v>433</v>
      </c>
      <c r="D817" s="28" t="s">
        <v>1045</v>
      </c>
    </row>
    <row r="818" spans="1:4" x14ac:dyDescent="0.2">
      <c r="A818" s="28"/>
      <c r="B818" s="28"/>
      <c r="C818" s="28"/>
      <c r="D818" s="28" t="s">
        <v>370</v>
      </c>
    </row>
    <row r="819" spans="1:4" x14ac:dyDescent="0.2">
      <c r="A819" s="28"/>
      <c r="B819" s="28"/>
      <c r="C819" s="28"/>
      <c r="D819" s="28" t="s">
        <v>403</v>
      </c>
    </row>
    <row r="820" spans="1:4" x14ac:dyDescent="0.2">
      <c r="A820" s="28" t="s">
        <v>2845</v>
      </c>
      <c r="B820" s="28" t="s">
        <v>2846</v>
      </c>
      <c r="C820" s="28" t="s">
        <v>433</v>
      </c>
      <c r="D820" s="28" t="s">
        <v>370</v>
      </c>
    </row>
    <row r="821" spans="1:4" x14ac:dyDescent="0.2">
      <c r="A821" s="28" t="s">
        <v>2819</v>
      </c>
      <c r="B821" s="28" t="s">
        <v>416</v>
      </c>
      <c r="C821" s="28" t="s">
        <v>433</v>
      </c>
      <c r="D821" s="28" t="s">
        <v>1045</v>
      </c>
    </row>
    <row r="822" spans="1:4" x14ac:dyDescent="0.2">
      <c r="A822" s="28"/>
      <c r="B822" s="28"/>
      <c r="C822" s="28"/>
      <c r="D822" s="28" t="s">
        <v>370</v>
      </c>
    </row>
    <row r="823" spans="1:4" x14ac:dyDescent="0.2">
      <c r="A823" s="28"/>
      <c r="B823" s="28"/>
      <c r="C823" s="28"/>
      <c r="D823" s="28" t="s">
        <v>1047</v>
      </c>
    </row>
    <row r="824" spans="1:4" x14ac:dyDescent="0.2">
      <c r="A824" s="28"/>
      <c r="B824" s="28"/>
      <c r="C824" s="28"/>
      <c r="D824" s="28" t="s">
        <v>403</v>
      </c>
    </row>
    <row r="825" spans="1:4" x14ac:dyDescent="0.2">
      <c r="A825" s="28" t="s">
        <v>2847</v>
      </c>
      <c r="B825" s="28" t="s">
        <v>2848</v>
      </c>
      <c r="C825" s="28" t="s">
        <v>433</v>
      </c>
      <c r="D825" s="28" t="s">
        <v>370</v>
      </c>
    </row>
    <row r="826" spans="1:4" x14ac:dyDescent="0.2">
      <c r="A826" s="28" t="s">
        <v>2849</v>
      </c>
      <c r="B826" s="28" t="s">
        <v>2850</v>
      </c>
      <c r="C826" s="28" t="s">
        <v>433</v>
      </c>
      <c r="D826" s="28" t="s">
        <v>370</v>
      </c>
    </row>
    <row r="827" spans="1:4" x14ac:dyDescent="0.2">
      <c r="A827" s="28" t="s">
        <v>2851</v>
      </c>
      <c r="B827" s="28" t="s">
        <v>2852</v>
      </c>
      <c r="C827" s="28" t="s">
        <v>433</v>
      </c>
      <c r="D827" s="28" t="s">
        <v>370</v>
      </c>
    </row>
    <row r="828" spans="1:4" x14ac:dyDescent="0.2">
      <c r="A828" s="28" t="s">
        <v>2820</v>
      </c>
      <c r="B828" s="28" t="s">
        <v>423</v>
      </c>
      <c r="C828" s="28" t="s">
        <v>433</v>
      </c>
      <c r="D828" s="28" t="s">
        <v>1045</v>
      </c>
    </row>
    <row r="829" spans="1:4" x14ac:dyDescent="0.2">
      <c r="A829" s="28"/>
      <c r="B829" s="28"/>
      <c r="C829" s="28"/>
      <c r="D829" s="28" t="s">
        <v>370</v>
      </c>
    </row>
    <row r="830" spans="1:4" x14ac:dyDescent="0.2">
      <c r="A830" s="28"/>
      <c r="B830" s="28"/>
      <c r="C830" s="28"/>
      <c r="D830" s="28" t="s">
        <v>403</v>
      </c>
    </row>
    <row r="831" spans="1:4" x14ac:dyDescent="0.2">
      <c r="A831" s="28" t="s">
        <v>2853</v>
      </c>
      <c r="B831" s="28" t="s">
        <v>2854</v>
      </c>
      <c r="C831" s="28" t="s">
        <v>433</v>
      </c>
      <c r="D831" s="28" t="s">
        <v>370</v>
      </c>
    </row>
    <row r="832" spans="1:4" x14ac:dyDescent="0.2">
      <c r="A832" s="28" t="s">
        <v>2855</v>
      </c>
      <c r="B832" s="28" t="s">
        <v>2856</v>
      </c>
      <c r="C832" s="28" t="s">
        <v>433</v>
      </c>
      <c r="D832" s="28" t="s">
        <v>370</v>
      </c>
    </row>
    <row r="833" spans="1:4" x14ac:dyDescent="0.2">
      <c r="A833" s="28" t="s">
        <v>2857</v>
      </c>
      <c r="B833" s="28" t="s">
        <v>2858</v>
      </c>
      <c r="C833" s="28" t="s">
        <v>433</v>
      </c>
      <c r="D833" s="28" t="s">
        <v>370</v>
      </c>
    </row>
    <row r="834" spans="1:4" x14ac:dyDescent="0.2">
      <c r="A834" s="28" t="s">
        <v>2859</v>
      </c>
      <c r="B834" s="28" t="s">
        <v>2860</v>
      </c>
      <c r="C834" s="28" t="s">
        <v>433</v>
      </c>
      <c r="D834" s="28" t="s">
        <v>370</v>
      </c>
    </row>
    <row r="835" spans="1:4" x14ac:dyDescent="0.2">
      <c r="A835" s="28" t="s">
        <v>2821</v>
      </c>
      <c r="B835" s="28" t="s">
        <v>430</v>
      </c>
      <c r="C835" s="28" t="s">
        <v>433</v>
      </c>
      <c r="D835" s="28" t="s">
        <v>1045</v>
      </c>
    </row>
    <row r="836" spans="1:4" x14ac:dyDescent="0.2">
      <c r="A836" s="28"/>
      <c r="B836" s="28"/>
      <c r="C836" s="28"/>
      <c r="D836" s="28" t="s">
        <v>370</v>
      </c>
    </row>
    <row r="837" spans="1:4" x14ac:dyDescent="0.2">
      <c r="A837" s="28"/>
      <c r="B837" s="28"/>
      <c r="C837" s="28"/>
      <c r="D837" s="28" t="s">
        <v>403</v>
      </c>
    </row>
    <row r="838" spans="1:4" x14ac:dyDescent="0.2">
      <c r="A838" s="28" t="s">
        <v>2861</v>
      </c>
      <c r="B838" s="28" t="s">
        <v>2862</v>
      </c>
      <c r="C838" s="28" t="s">
        <v>433</v>
      </c>
      <c r="D838" s="28" t="s">
        <v>370</v>
      </c>
    </row>
    <row r="839" spans="1:4" x14ac:dyDescent="0.2">
      <c r="A839" s="28" t="s">
        <v>2822</v>
      </c>
      <c r="B839" s="28" t="s">
        <v>414</v>
      </c>
      <c r="C839" s="28" t="s">
        <v>433</v>
      </c>
      <c r="D839" s="28" t="s">
        <v>1045</v>
      </c>
    </row>
    <row r="840" spans="1:4" x14ac:dyDescent="0.2">
      <c r="A840" s="28"/>
      <c r="B840" s="28"/>
      <c r="C840" s="28"/>
      <c r="D840" s="28" t="s">
        <v>370</v>
      </c>
    </row>
    <row r="841" spans="1:4" x14ac:dyDescent="0.2">
      <c r="A841" s="28"/>
      <c r="B841" s="28"/>
      <c r="C841" s="28"/>
      <c r="D841" s="28" t="s">
        <v>1047</v>
      </c>
    </row>
    <row r="842" spans="1:4" x14ac:dyDescent="0.2">
      <c r="A842" s="28"/>
      <c r="B842" s="28"/>
      <c r="C842" s="28"/>
      <c r="D842" s="28" t="s">
        <v>403</v>
      </c>
    </row>
    <row r="843" spans="1:4" x14ac:dyDescent="0.2">
      <c r="A843" s="28" t="s">
        <v>2863</v>
      </c>
      <c r="B843" s="28" t="s">
        <v>2864</v>
      </c>
      <c r="C843" s="28" t="s">
        <v>433</v>
      </c>
      <c r="D843" s="28" t="s">
        <v>370</v>
      </c>
    </row>
    <row r="844" spans="1:4" x14ac:dyDescent="0.2">
      <c r="A844" s="28" t="s">
        <v>2827</v>
      </c>
      <c r="B844" s="28" t="s">
        <v>2828</v>
      </c>
      <c r="C844" s="28" t="s">
        <v>1231</v>
      </c>
      <c r="D844" s="28" t="s">
        <v>403</v>
      </c>
    </row>
    <row r="845" spans="1:4" x14ac:dyDescent="0.2">
      <c r="A845" s="28" t="s">
        <v>2556</v>
      </c>
      <c r="B845" s="28" t="s">
        <v>524</v>
      </c>
      <c r="C845" s="28" t="s">
        <v>1231</v>
      </c>
      <c r="D845" s="28" t="s">
        <v>1045</v>
      </c>
    </row>
    <row r="846" spans="1:4" x14ac:dyDescent="0.2">
      <c r="A846" s="28"/>
      <c r="B846" s="28"/>
      <c r="C846" s="28"/>
      <c r="D846" s="28" t="s">
        <v>1572</v>
      </c>
    </row>
    <row r="847" spans="1:4" x14ac:dyDescent="0.2">
      <c r="A847" s="28"/>
      <c r="B847" s="28"/>
      <c r="C847" s="28"/>
      <c r="D847" s="28" t="s">
        <v>403</v>
      </c>
    </row>
    <row r="848" spans="1:4" x14ac:dyDescent="0.2">
      <c r="A848" s="28" t="s">
        <v>2554</v>
      </c>
      <c r="B848" s="28" t="s">
        <v>2178</v>
      </c>
      <c r="C848" s="28" t="s">
        <v>1231</v>
      </c>
      <c r="D848" s="28" t="s">
        <v>403</v>
      </c>
    </row>
    <row r="849" spans="1:4" x14ac:dyDescent="0.2">
      <c r="A849" s="28" t="s">
        <v>2585</v>
      </c>
      <c r="B849" s="28" t="s">
        <v>2180</v>
      </c>
      <c r="C849" s="28" t="s">
        <v>1231</v>
      </c>
      <c r="D849" s="28" t="s">
        <v>403</v>
      </c>
    </row>
    <row r="850" spans="1:4" x14ac:dyDescent="0.2">
      <c r="A850" s="28" t="s">
        <v>2931</v>
      </c>
      <c r="B850" s="28" t="s">
        <v>2932</v>
      </c>
      <c r="C850" s="28" t="s">
        <v>1231</v>
      </c>
      <c r="D850" s="28" t="s">
        <v>403</v>
      </c>
    </row>
    <row r="851" spans="1:4" x14ac:dyDescent="0.2">
      <c r="A851" s="28" t="s">
        <v>2933</v>
      </c>
      <c r="B851" s="28" t="s">
        <v>2934</v>
      </c>
      <c r="C851" s="28" t="s">
        <v>1231</v>
      </c>
      <c r="D851" s="28" t="s">
        <v>403</v>
      </c>
    </row>
    <row r="852" spans="1:4" x14ac:dyDescent="0.2">
      <c r="A852" s="28" t="s">
        <v>2607</v>
      </c>
      <c r="B852" s="28" t="s">
        <v>525</v>
      </c>
      <c r="C852" s="28" t="s">
        <v>1231</v>
      </c>
      <c r="D852" s="28" t="s">
        <v>1572</v>
      </c>
    </row>
    <row r="853" spans="1:4" x14ac:dyDescent="0.2">
      <c r="A853" s="28"/>
      <c r="B853" s="28"/>
      <c r="C853" s="28"/>
      <c r="D853" s="28" t="s">
        <v>403</v>
      </c>
    </row>
    <row r="854" spans="1:4" x14ac:dyDescent="0.2">
      <c r="A854" s="28" t="s">
        <v>2522</v>
      </c>
      <c r="B854" s="28" t="s">
        <v>526</v>
      </c>
      <c r="C854" s="28" t="s">
        <v>1231</v>
      </c>
      <c r="D854" s="28" t="s">
        <v>1045</v>
      </c>
    </row>
    <row r="855" spans="1:4" x14ac:dyDescent="0.2">
      <c r="A855" s="28"/>
      <c r="B855" s="28"/>
      <c r="C855" s="28"/>
      <c r="D855" s="28" t="s">
        <v>1046</v>
      </c>
    </row>
    <row r="856" spans="1:4" x14ac:dyDescent="0.2">
      <c r="A856" s="28"/>
      <c r="B856" s="28"/>
      <c r="C856" s="28"/>
      <c r="D856" s="28" t="s">
        <v>403</v>
      </c>
    </row>
    <row r="857" spans="1:4" x14ac:dyDescent="0.2">
      <c r="A857" s="28" t="s">
        <v>2541</v>
      </c>
      <c r="B857" s="28" t="s">
        <v>527</v>
      </c>
      <c r="C857" s="28" t="s">
        <v>1231</v>
      </c>
      <c r="D857" s="28" t="s">
        <v>1045</v>
      </c>
    </row>
    <row r="858" spans="1:4" x14ac:dyDescent="0.2">
      <c r="A858" s="28"/>
      <c r="B858" s="28"/>
      <c r="C858" s="28"/>
      <c r="D858" s="28" t="s">
        <v>1046</v>
      </c>
    </row>
    <row r="859" spans="1:4" x14ac:dyDescent="0.2">
      <c r="A859" s="28"/>
      <c r="B859" s="28"/>
      <c r="C859" s="28"/>
      <c r="D859" s="28" t="s">
        <v>403</v>
      </c>
    </row>
    <row r="860" spans="1:4" x14ac:dyDescent="0.2">
      <c r="A860" s="28" t="s">
        <v>2935</v>
      </c>
      <c r="B860" s="28" t="s">
        <v>2936</v>
      </c>
      <c r="C860" s="28" t="s">
        <v>1231</v>
      </c>
      <c r="D860" s="28" t="s">
        <v>403</v>
      </c>
    </row>
    <row r="861" spans="1:4" x14ac:dyDescent="0.2">
      <c r="A861" s="28" t="s">
        <v>2667</v>
      </c>
      <c r="B861" s="28" t="s">
        <v>2063</v>
      </c>
      <c r="C861" s="28" t="s">
        <v>1231</v>
      </c>
      <c r="D861" s="28" t="s">
        <v>403</v>
      </c>
    </row>
    <row r="862" spans="1:4" x14ac:dyDescent="0.2">
      <c r="A862" s="28" t="s">
        <v>2545</v>
      </c>
      <c r="B862" s="28" t="s">
        <v>871</v>
      </c>
      <c r="C862" s="28" t="s">
        <v>1231</v>
      </c>
      <c r="D862" s="28" t="s">
        <v>1045</v>
      </c>
    </row>
    <row r="863" spans="1:4" x14ac:dyDescent="0.2">
      <c r="A863" s="28"/>
      <c r="B863" s="28"/>
      <c r="C863" s="28"/>
      <c r="D863" s="28" t="s">
        <v>403</v>
      </c>
    </row>
    <row r="864" spans="1:4" x14ac:dyDescent="0.2">
      <c r="A864" s="28" t="s">
        <v>2561</v>
      </c>
      <c r="B864" s="28" t="s">
        <v>1329</v>
      </c>
      <c r="C864" s="28" t="s">
        <v>1231</v>
      </c>
      <c r="D864" s="28" t="s">
        <v>1045</v>
      </c>
    </row>
    <row r="865" spans="1:4" x14ac:dyDescent="0.2">
      <c r="A865" s="28"/>
      <c r="B865" s="28"/>
      <c r="C865" s="28"/>
      <c r="D865" s="28" t="s">
        <v>403</v>
      </c>
    </row>
    <row r="866" spans="1:4" x14ac:dyDescent="0.2">
      <c r="A866" s="28" t="s">
        <v>3120</v>
      </c>
      <c r="B866" s="28" t="s">
        <v>865</v>
      </c>
      <c r="C866" s="28" t="s">
        <v>1231</v>
      </c>
      <c r="D866" s="28" t="s">
        <v>1045</v>
      </c>
    </row>
    <row r="867" spans="1:4" x14ac:dyDescent="0.2">
      <c r="A867" s="28"/>
      <c r="B867" s="28"/>
      <c r="C867" s="28"/>
      <c r="D867" s="28" t="s">
        <v>403</v>
      </c>
    </row>
    <row r="868" spans="1:4" x14ac:dyDescent="0.2">
      <c r="A868" s="28" t="s">
        <v>2702</v>
      </c>
      <c r="B868" s="28" t="s">
        <v>2170</v>
      </c>
      <c r="C868" s="28" t="s">
        <v>1231</v>
      </c>
      <c r="D868" s="28" t="s">
        <v>1049</v>
      </c>
    </row>
    <row r="869" spans="1:4" x14ac:dyDescent="0.2">
      <c r="A869" s="28"/>
      <c r="B869" s="28"/>
      <c r="C869" s="28"/>
      <c r="D869" s="28" t="s">
        <v>1045</v>
      </c>
    </row>
    <row r="870" spans="1:4" x14ac:dyDescent="0.2">
      <c r="A870" s="28"/>
      <c r="B870" s="28"/>
      <c r="C870" s="28"/>
      <c r="D870" s="28" t="s">
        <v>403</v>
      </c>
    </row>
    <row r="871" spans="1:4" x14ac:dyDescent="0.2">
      <c r="A871" s="28" t="s">
        <v>2725</v>
      </c>
      <c r="B871" s="28" t="s">
        <v>2171</v>
      </c>
      <c r="C871" s="28" t="s">
        <v>1231</v>
      </c>
      <c r="D871" s="28" t="s">
        <v>1049</v>
      </c>
    </row>
    <row r="872" spans="1:4" x14ac:dyDescent="0.2">
      <c r="A872" s="28"/>
      <c r="B872" s="28"/>
      <c r="C872" s="28"/>
      <c r="D872" s="28" t="s">
        <v>1045</v>
      </c>
    </row>
    <row r="873" spans="1:4" x14ac:dyDescent="0.2">
      <c r="A873" s="28"/>
      <c r="B873" s="28"/>
      <c r="C873" s="28"/>
      <c r="D873" s="28" t="s">
        <v>403</v>
      </c>
    </row>
    <row r="874" spans="1:4" x14ac:dyDescent="0.2">
      <c r="A874" s="28" t="s">
        <v>2538</v>
      </c>
      <c r="B874" s="28" t="s">
        <v>1328</v>
      </c>
      <c r="C874" s="28" t="s">
        <v>1231</v>
      </c>
      <c r="D874" s="28" t="s">
        <v>1045</v>
      </c>
    </row>
    <row r="875" spans="1:4" x14ac:dyDescent="0.2">
      <c r="A875" s="28"/>
      <c r="B875" s="28"/>
      <c r="C875" s="28"/>
      <c r="D875" s="28" t="s">
        <v>403</v>
      </c>
    </row>
    <row r="876" spans="1:4" x14ac:dyDescent="0.2">
      <c r="A876" s="28" t="s">
        <v>2505</v>
      </c>
      <c r="B876" s="28" t="s">
        <v>1336</v>
      </c>
      <c r="C876" s="28" t="s">
        <v>1231</v>
      </c>
      <c r="D876" s="28" t="s">
        <v>1049</v>
      </c>
    </row>
    <row r="877" spans="1:4" x14ac:dyDescent="0.2">
      <c r="A877" s="28"/>
      <c r="B877" s="28"/>
      <c r="C877" s="28"/>
      <c r="D877" s="28" t="s">
        <v>1045</v>
      </c>
    </row>
    <row r="878" spans="1:4" x14ac:dyDescent="0.2">
      <c r="A878" s="28"/>
      <c r="B878" s="28"/>
      <c r="C878" s="28"/>
      <c r="D878" s="28" t="s">
        <v>1572</v>
      </c>
    </row>
    <row r="879" spans="1:4" x14ac:dyDescent="0.2">
      <c r="A879" s="28"/>
      <c r="B879" s="28"/>
      <c r="C879" s="28"/>
      <c r="D879" s="28" t="s">
        <v>403</v>
      </c>
    </row>
    <row r="880" spans="1:4" x14ac:dyDescent="0.2">
      <c r="A880" s="28"/>
      <c r="B880" s="28"/>
      <c r="C880" s="28"/>
      <c r="D880" s="28" t="s">
        <v>369</v>
      </c>
    </row>
    <row r="881" spans="1:4" x14ac:dyDescent="0.2">
      <c r="A881" s="28" t="s">
        <v>3121</v>
      </c>
      <c r="B881" s="28" t="s">
        <v>867</v>
      </c>
      <c r="C881" s="28" t="s">
        <v>1231</v>
      </c>
      <c r="D881" s="28" t="s">
        <v>1049</v>
      </c>
    </row>
    <row r="882" spans="1:4" x14ac:dyDescent="0.2">
      <c r="A882" s="28"/>
      <c r="B882" s="28"/>
      <c r="C882" s="28"/>
      <c r="D882" s="28" t="s">
        <v>1045</v>
      </c>
    </row>
    <row r="883" spans="1:4" x14ac:dyDescent="0.2">
      <c r="A883" s="28"/>
      <c r="B883" s="28"/>
      <c r="C883" s="28"/>
      <c r="D883" s="28" t="s">
        <v>401</v>
      </c>
    </row>
    <row r="884" spans="1:4" x14ac:dyDescent="0.2">
      <c r="A884" s="28"/>
      <c r="B884" s="28"/>
      <c r="C884" s="28"/>
      <c r="D884" s="28" t="s">
        <v>1046</v>
      </c>
    </row>
    <row r="885" spans="1:4" x14ac:dyDescent="0.2">
      <c r="A885" s="28"/>
      <c r="B885" s="28"/>
      <c r="C885" s="28"/>
      <c r="D885" s="28" t="s">
        <v>1047</v>
      </c>
    </row>
    <row r="886" spans="1:4" x14ac:dyDescent="0.2">
      <c r="A886" s="28"/>
      <c r="B886" s="28"/>
      <c r="C886" s="28"/>
      <c r="D886" s="28" t="s">
        <v>369</v>
      </c>
    </row>
    <row r="887" spans="1:4" x14ac:dyDescent="0.2">
      <c r="A887" s="28"/>
      <c r="B887" s="28"/>
      <c r="C887" s="28"/>
      <c r="D887" s="28" t="s">
        <v>1406</v>
      </c>
    </row>
    <row r="888" spans="1:4" x14ac:dyDescent="0.2">
      <c r="A888" s="28" t="s">
        <v>2515</v>
      </c>
      <c r="B888" s="28" t="s">
        <v>1330</v>
      </c>
      <c r="C888" s="28" t="s">
        <v>1231</v>
      </c>
      <c r="D888" s="28" t="s">
        <v>1045</v>
      </c>
    </row>
    <row r="889" spans="1:4" x14ac:dyDescent="0.2">
      <c r="A889" s="28"/>
      <c r="B889" s="28"/>
      <c r="C889" s="28"/>
      <c r="D889" s="28" t="s">
        <v>403</v>
      </c>
    </row>
    <row r="890" spans="1:4" x14ac:dyDescent="0.2">
      <c r="A890" s="28" t="s">
        <v>3122</v>
      </c>
      <c r="B890" s="28" t="s">
        <v>869</v>
      </c>
      <c r="C890" s="28" t="s">
        <v>1231</v>
      </c>
      <c r="D890" s="28" t="s">
        <v>1049</v>
      </c>
    </row>
    <row r="891" spans="1:4" x14ac:dyDescent="0.2">
      <c r="A891" s="28"/>
      <c r="B891" s="28"/>
      <c r="C891" s="28"/>
      <c r="D891" s="28" t="s">
        <v>1045</v>
      </c>
    </row>
    <row r="892" spans="1:4" x14ac:dyDescent="0.2">
      <c r="A892" s="28"/>
      <c r="B892" s="28"/>
      <c r="C892" s="28"/>
      <c r="D892" s="28" t="s">
        <v>403</v>
      </c>
    </row>
    <row r="893" spans="1:4" x14ac:dyDescent="0.2">
      <c r="A893" s="28" t="s">
        <v>3123</v>
      </c>
      <c r="B893" s="28" t="s">
        <v>870</v>
      </c>
      <c r="C893" s="28" t="s">
        <v>1231</v>
      </c>
      <c r="D893" s="28" t="s">
        <v>1049</v>
      </c>
    </row>
    <row r="894" spans="1:4" x14ac:dyDescent="0.2">
      <c r="A894" s="28"/>
      <c r="B894" s="28"/>
      <c r="C894" s="28"/>
      <c r="D894" s="28" t="s">
        <v>1045</v>
      </c>
    </row>
    <row r="895" spans="1:4" x14ac:dyDescent="0.2">
      <c r="A895" s="28"/>
      <c r="B895" s="28"/>
      <c r="C895" s="28"/>
      <c r="D895" s="28" t="s">
        <v>403</v>
      </c>
    </row>
    <row r="896" spans="1:4" x14ac:dyDescent="0.2">
      <c r="A896" s="28" t="s">
        <v>3124</v>
      </c>
      <c r="B896" s="28" t="s">
        <v>873</v>
      </c>
      <c r="C896" s="28" t="s">
        <v>1231</v>
      </c>
      <c r="D896" s="28" t="s">
        <v>1049</v>
      </c>
    </row>
    <row r="897" spans="1:4" x14ac:dyDescent="0.2">
      <c r="A897" s="28"/>
      <c r="B897" s="28"/>
      <c r="C897" s="28"/>
      <c r="D897" s="28" t="s">
        <v>1045</v>
      </c>
    </row>
    <row r="898" spans="1:4" x14ac:dyDescent="0.2">
      <c r="A898" s="28"/>
      <c r="B898" s="28"/>
      <c r="C898" s="28"/>
      <c r="D898" s="28" t="s">
        <v>403</v>
      </c>
    </row>
    <row r="899" spans="1:4" x14ac:dyDescent="0.2">
      <c r="A899" s="28" t="s">
        <v>2591</v>
      </c>
      <c r="B899" s="28" t="s">
        <v>1418</v>
      </c>
      <c r="C899" s="28" t="s">
        <v>1231</v>
      </c>
      <c r="D899" s="28" t="s">
        <v>403</v>
      </c>
    </row>
    <row r="900" spans="1:4" x14ac:dyDescent="0.2">
      <c r="A900" s="28" t="s">
        <v>3125</v>
      </c>
      <c r="B900" s="28" t="s">
        <v>884</v>
      </c>
      <c r="C900" s="28" t="s">
        <v>1231</v>
      </c>
      <c r="D900" s="28" t="s">
        <v>1049</v>
      </c>
    </row>
    <row r="901" spans="1:4" x14ac:dyDescent="0.2">
      <c r="A901" s="28"/>
      <c r="B901" s="28"/>
      <c r="C901" s="28"/>
      <c r="D901" s="28" t="s">
        <v>1045</v>
      </c>
    </row>
    <row r="902" spans="1:4" x14ac:dyDescent="0.2">
      <c r="A902" s="28"/>
      <c r="B902" s="28"/>
      <c r="C902" s="28"/>
      <c r="D902" s="28" t="s">
        <v>403</v>
      </c>
    </row>
    <row r="903" spans="1:4" x14ac:dyDescent="0.2">
      <c r="A903" s="28" t="s">
        <v>2618</v>
      </c>
      <c r="B903" s="28" t="s">
        <v>1419</v>
      </c>
      <c r="C903" s="28" t="s">
        <v>1231</v>
      </c>
      <c r="D903" s="28" t="s">
        <v>1045</v>
      </c>
    </row>
    <row r="904" spans="1:4" x14ac:dyDescent="0.2">
      <c r="A904" s="28"/>
      <c r="B904" s="28"/>
      <c r="C904" s="28"/>
      <c r="D904" s="28" t="s">
        <v>403</v>
      </c>
    </row>
    <row r="905" spans="1:4" x14ac:dyDescent="0.2">
      <c r="A905" s="28" t="s">
        <v>3126</v>
      </c>
      <c r="B905" s="28" t="s">
        <v>888</v>
      </c>
      <c r="C905" s="28" t="s">
        <v>1231</v>
      </c>
      <c r="D905" s="28" t="s">
        <v>1049</v>
      </c>
    </row>
    <row r="906" spans="1:4" x14ac:dyDescent="0.2">
      <c r="A906" s="28"/>
      <c r="B906" s="28"/>
      <c r="C906" s="28"/>
      <c r="D906" s="28" t="s">
        <v>1045</v>
      </c>
    </row>
    <row r="907" spans="1:4" x14ac:dyDescent="0.2">
      <c r="A907" s="28" t="s">
        <v>2638</v>
      </c>
      <c r="B907" s="28" t="s">
        <v>260</v>
      </c>
      <c r="C907" s="28" t="s">
        <v>1231</v>
      </c>
      <c r="D907" s="28" t="s">
        <v>1045</v>
      </c>
    </row>
    <row r="908" spans="1:4" x14ac:dyDescent="0.2">
      <c r="A908" s="28"/>
      <c r="B908" s="28"/>
      <c r="C908" s="28"/>
      <c r="D908" s="28" t="s">
        <v>1046</v>
      </c>
    </row>
    <row r="909" spans="1:4" x14ac:dyDescent="0.2">
      <c r="A909" s="28"/>
      <c r="B909" s="28"/>
      <c r="C909" s="28"/>
      <c r="D909" s="28" t="s">
        <v>403</v>
      </c>
    </row>
    <row r="910" spans="1:4" x14ac:dyDescent="0.2">
      <c r="A910" s="28" t="s">
        <v>3127</v>
      </c>
      <c r="B910" s="28" t="s">
        <v>890</v>
      </c>
      <c r="C910" s="28" t="s">
        <v>1231</v>
      </c>
      <c r="D910" s="28" t="s">
        <v>1049</v>
      </c>
    </row>
    <row r="911" spans="1:4" x14ac:dyDescent="0.2">
      <c r="A911" s="28"/>
      <c r="B911" s="28"/>
      <c r="C911" s="28"/>
      <c r="D911" s="28" t="s">
        <v>1045</v>
      </c>
    </row>
    <row r="912" spans="1:4" x14ac:dyDescent="0.2">
      <c r="A912" s="28"/>
      <c r="B912" s="28"/>
      <c r="C912" s="28"/>
      <c r="D912" s="28" t="s">
        <v>1047</v>
      </c>
    </row>
    <row r="913" spans="1:4" x14ac:dyDescent="0.2">
      <c r="A913" s="28" t="s">
        <v>3128</v>
      </c>
      <c r="B913" s="28" t="s">
        <v>1271</v>
      </c>
      <c r="C913" s="28" t="s">
        <v>1231</v>
      </c>
      <c r="D913" s="28" t="s">
        <v>1049</v>
      </c>
    </row>
    <row r="914" spans="1:4" x14ac:dyDescent="0.2">
      <c r="A914" s="28"/>
      <c r="B914" s="28"/>
      <c r="C914" s="28"/>
      <c r="D914" s="28" t="s">
        <v>1045</v>
      </c>
    </row>
    <row r="915" spans="1:4" x14ac:dyDescent="0.2">
      <c r="A915" s="28"/>
      <c r="B915" s="28"/>
      <c r="C915" s="28"/>
      <c r="D915" s="28" t="s">
        <v>403</v>
      </c>
    </row>
    <row r="916" spans="1:4" x14ac:dyDescent="0.2">
      <c r="A916" s="28" t="s">
        <v>3129</v>
      </c>
      <c r="B916" s="28" t="s">
        <v>1272</v>
      </c>
      <c r="C916" s="28" t="s">
        <v>1231</v>
      </c>
      <c r="D916" s="28" t="s">
        <v>948</v>
      </c>
    </row>
    <row r="917" spans="1:4" x14ac:dyDescent="0.2">
      <c r="A917" s="28" t="s">
        <v>3130</v>
      </c>
      <c r="B917" s="28" t="s">
        <v>1276</v>
      </c>
      <c r="C917" s="28" t="s">
        <v>1231</v>
      </c>
      <c r="D917" s="28" t="s">
        <v>1049</v>
      </c>
    </row>
    <row r="918" spans="1:4" x14ac:dyDescent="0.2">
      <c r="A918" s="28"/>
      <c r="B918" s="28"/>
      <c r="C918" s="28"/>
      <c r="D918" s="28" t="s">
        <v>1045</v>
      </c>
    </row>
    <row r="919" spans="1:4" x14ac:dyDescent="0.2">
      <c r="A919" s="28"/>
      <c r="B919" s="28"/>
      <c r="C919" s="28"/>
      <c r="D919" s="28" t="s">
        <v>403</v>
      </c>
    </row>
    <row r="920" spans="1:4" x14ac:dyDescent="0.2">
      <c r="A920" s="28" t="s">
        <v>3131</v>
      </c>
      <c r="B920" s="28" t="s">
        <v>1278</v>
      </c>
      <c r="C920" s="28" t="s">
        <v>1231</v>
      </c>
      <c r="D920" s="28" t="s">
        <v>1049</v>
      </c>
    </row>
    <row r="921" spans="1:4" x14ac:dyDescent="0.2">
      <c r="A921" s="28"/>
      <c r="B921" s="28"/>
      <c r="C921" s="28"/>
      <c r="D921" s="28" t="s">
        <v>1045</v>
      </c>
    </row>
    <row r="922" spans="1:4" x14ac:dyDescent="0.2">
      <c r="A922" s="28"/>
      <c r="B922" s="28"/>
      <c r="C922" s="28"/>
      <c r="D922" s="28" t="s">
        <v>403</v>
      </c>
    </row>
    <row r="923" spans="1:4" x14ac:dyDescent="0.2">
      <c r="A923" s="28" t="s">
        <v>3132</v>
      </c>
      <c r="B923" s="28" t="s">
        <v>1280</v>
      </c>
      <c r="C923" s="28" t="s">
        <v>1231</v>
      </c>
      <c r="D923" s="28" t="s">
        <v>1049</v>
      </c>
    </row>
    <row r="924" spans="1:4" x14ac:dyDescent="0.2">
      <c r="A924" s="28"/>
      <c r="B924" s="28"/>
      <c r="C924" s="28"/>
      <c r="D924" s="28" t="s">
        <v>1045</v>
      </c>
    </row>
    <row r="925" spans="1:4" x14ac:dyDescent="0.2">
      <c r="A925" s="28"/>
      <c r="B925" s="28"/>
      <c r="C925" s="28"/>
      <c r="D925" s="28" t="s">
        <v>403</v>
      </c>
    </row>
    <row r="926" spans="1:4" x14ac:dyDescent="0.2">
      <c r="A926" s="28" t="s">
        <v>3133</v>
      </c>
      <c r="B926" s="28" t="s">
        <v>1282</v>
      </c>
      <c r="C926" s="28" t="s">
        <v>1231</v>
      </c>
      <c r="D926" s="28" t="s">
        <v>1049</v>
      </c>
    </row>
    <row r="927" spans="1:4" x14ac:dyDescent="0.2">
      <c r="A927" s="28"/>
      <c r="B927" s="28"/>
      <c r="C927" s="28"/>
      <c r="D927" s="28" t="s">
        <v>1045</v>
      </c>
    </row>
    <row r="928" spans="1:4" x14ac:dyDescent="0.2">
      <c r="A928" s="28"/>
      <c r="B928" s="28"/>
      <c r="C928" s="28"/>
      <c r="D928" s="28" t="s">
        <v>403</v>
      </c>
    </row>
    <row r="929" spans="1:4" x14ac:dyDescent="0.2">
      <c r="A929" s="28" t="s">
        <v>3134</v>
      </c>
      <c r="B929" s="28" t="s">
        <v>1274</v>
      </c>
      <c r="C929" s="28" t="s">
        <v>1231</v>
      </c>
      <c r="D929" s="28" t="s">
        <v>1049</v>
      </c>
    </row>
    <row r="930" spans="1:4" x14ac:dyDescent="0.2">
      <c r="A930" s="28"/>
      <c r="B930" s="28"/>
      <c r="C930" s="28"/>
      <c r="D930" s="28" t="s">
        <v>1045</v>
      </c>
    </row>
    <row r="931" spans="1:4" x14ac:dyDescent="0.2">
      <c r="A931" s="28"/>
      <c r="B931" s="28"/>
      <c r="C931" s="28"/>
      <c r="D931" s="28" t="s">
        <v>403</v>
      </c>
    </row>
    <row r="932" spans="1:4" x14ac:dyDescent="0.2">
      <c r="A932" s="28" t="s">
        <v>3135</v>
      </c>
      <c r="B932" s="28" t="s">
        <v>358</v>
      </c>
      <c r="C932" s="28" t="s">
        <v>1231</v>
      </c>
      <c r="D932" s="28" t="s">
        <v>1049</v>
      </c>
    </row>
    <row r="933" spans="1:4" x14ac:dyDescent="0.2">
      <c r="A933" s="28"/>
      <c r="B933" s="28"/>
      <c r="C933" s="28"/>
      <c r="D933" s="28" t="s">
        <v>1045</v>
      </c>
    </row>
    <row r="934" spans="1:4" x14ac:dyDescent="0.2">
      <c r="A934" s="28"/>
      <c r="B934" s="28"/>
      <c r="C934" s="28"/>
      <c r="D934" s="28" t="s">
        <v>403</v>
      </c>
    </row>
    <row r="935" spans="1:4" x14ac:dyDescent="0.2">
      <c r="A935" s="28" t="s">
        <v>2576</v>
      </c>
      <c r="B935" s="28" t="s">
        <v>2181</v>
      </c>
      <c r="C935" s="28" t="s">
        <v>1231</v>
      </c>
      <c r="D935" s="28" t="s">
        <v>403</v>
      </c>
    </row>
    <row r="936" spans="1:4" x14ac:dyDescent="0.2">
      <c r="A936" s="28" t="s">
        <v>2632</v>
      </c>
      <c r="B936" s="28" t="s">
        <v>57</v>
      </c>
      <c r="C936" s="28" t="s">
        <v>1231</v>
      </c>
      <c r="D936" s="28" t="s">
        <v>1045</v>
      </c>
    </row>
    <row r="937" spans="1:4" x14ac:dyDescent="0.2">
      <c r="A937" s="28"/>
      <c r="B937" s="28"/>
      <c r="C937" s="28"/>
      <c r="D937" s="28" t="s">
        <v>403</v>
      </c>
    </row>
    <row r="938" spans="1:4" x14ac:dyDescent="0.2">
      <c r="A938" s="28" t="s">
        <v>2548</v>
      </c>
      <c r="B938" s="28" t="s">
        <v>2147</v>
      </c>
      <c r="C938" s="28" t="s">
        <v>1231</v>
      </c>
      <c r="D938" s="28" t="s">
        <v>1045</v>
      </c>
    </row>
    <row r="939" spans="1:4" x14ac:dyDescent="0.2">
      <c r="A939" s="28"/>
      <c r="B939" s="28"/>
      <c r="C939" s="28"/>
      <c r="D939" s="28" t="s">
        <v>403</v>
      </c>
    </row>
    <row r="940" spans="1:4" x14ac:dyDescent="0.2">
      <c r="A940" s="28" t="s">
        <v>2510</v>
      </c>
      <c r="B940" s="28" t="s">
        <v>1417</v>
      </c>
      <c r="C940" s="28" t="s">
        <v>1231</v>
      </c>
      <c r="D940" s="28" t="s">
        <v>403</v>
      </c>
    </row>
    <row r="941" spans="1:4" x14ac:dyDescent="0.2">
      <c r="A941" s="28" t="s">
        <v>2524</v>
      </c>
      <c r="B941" s="28" t="s">
        <v>40</v>
      </c>
      <c r="C941" s="28" t="s">
        <v>1231</v>
      </c>
      <c r="D941" s="28" t="s">
        <v>1045</v>
      </c>
    </row>
    <row r="942" spans="1:4" x14ac:dyDescent="0.2">
      <c r="A942" s="28"/>
      <c r="B942" s="28"/>
      <c r="C942" s="28"/>
      <c r="D942" s="28" t="s">
        <v>1572</v>
      </c>
    </row>
    <row r="943" spans="1:4" x14ac:dyDescent="0.2">
      <c r="A943" s="28"/>
      <c r="B943" s="28"/>
      <c r="C943" s="28"/>
      <c r="D943" s="28" t="s">
        <v>403</v>
      </c>
    </row>
    <row r="944" spans="1:4" x14ac:dyDescent="0.2">
      <c r="A944" s="28" t="s">
        <v>2518</v>
      </c>
      <c r="B944" s="28" t="s">
        <v>543</v>
      </c>
      <c r="C944" s="28" t="s">
        <v>1231</v>
      </c>
      <c r="D944" s="28" t="s">
        <v>1045</v>
      </c>
    </row>
    <row r="945" spans="1:4" x14ac:dyDescent="0.2">
      <c r="A945" s="28"/>
      <c r="B945" s="28"/>
      <c r="C945" s="28"/>
      <c r="D945" s="28" t="s">
        <v>403</v>
      </c>
    </row>
    <row r="946" spans="1:4" x14ac:dyDescent="0.2">
      <c r="A946" s="28" t="s">
        <v>2519</v>
      </c>
      <c r="B946" s="28" t="s">
        <v>545</v>
      </c>
      <c r="C946" s="28" t="s">
        <v>1231</v>
      </c>
      <c r="D946" s="28" t="s">
        <v>1045</v>
      </c>
    </row>
    <row r="947" spans="1:4" x14ac:dyDescent="0.2">
      <c r="A947" s="28"/>
      <c r="B947" s="28"/>
      <c r="C947" s="28"/>
      <c r="D947" s="28" t="s">
        <v>403</v>
      </c>
    </row>
    <row r="948" spans="1:4" x14ac:dyDescent="0.2">
      <c r="A948" s="28" t="s">
        <v>2500</v>
      </c>
      <c r="B948" s="28" t="s">
        <v>544</v>
      </c>
      <c r="C948" s="28" t="s">
        <v>1231</v>
      </c>
      <c r="D948" s="28" t="s">
        <v>1045</v>
      </c>
    </row>
    <row r="949" spans="1:4" x14ac:dyDescent="0.2">
      <c r="A949" s="28"/>
      <c r="B949" s="28"/>
      <c r="C949" s="28"/>
      <c r="D949" s="28" t="s">
        <v>1572</v>
      </c>
    </row>
    <row r="950" spans="1:4" x14ac:dyDescent="0.2">
      <c r="A950" s="28"/>
      <c r="B950" s="28"/>
      <c r="C950" s="28"/>
      <c r="D950" s="28" t="s">
        <v>403</v>
      </c>
    </row>
    <row r="951" spans="1:4" x14ac:dyDescent="0.2">
      <c r="A951" s="28" t="s">
        <v>2730</v>
      </c>
      <c r="B951" s="28" t="s">
        <v>2731</v>
      </c>
      <c r="C951" s="28" t="s">
        <v>1231</v>
      </c>
      <c r="D951" s="28" t="s">
        <v>1045</v>
      </c>
    </row>
    <row r="952" spans="1:4" x14ac:dyDescent="0.2">
      <c r="A952" s="28"/>
      <c r="B952" s="28"/>
      <c r="C952" s="28"/>
      <c r="D952" s="28" t="s">
        <v>403</v>
      </c>
    </row>
    <row r="953" spans="1:4" x14ac:dyDescent="0.2">
      <c r="A953" s="28" t="s">
        <v>2620</v>
      </c>
      <c r="B953" s="28" t="s">
        <v>2208</v>
      </c>
      <c r="C953" s="28" t="s">
        <v>1231</v>
      </c>
      <c r="D953" s="28" t="s">
        <v>403</v>
      </c>
    </row>
    <row r="954" spans="1:4" x14ac:dyDescent="0.2">
      <c r="A954" s="28" t="s">
        <v>2495</v>
      </c>
      <c r="B954" s="28" t="s">
        <v>528</v>
      </c>
      <c r="C954" s="28" t="s">
        <v>1231</v>
      </c>
      <c r="D954" s="28" t="s">
        <v>1045</v>
      </c>
    </row>
    <row r="955" spans="1:4" x14ac:dyDescent="0.2">
      <c r="A955" s="28"/>
      <c r="B955" s="28"/>
      <c r="C955" s="28"/>
      <c r="D955" s="28" t="s">
        <v>1046</v>
      </c>
    </row>
    <row r="956" spans="1:4" x14ac:dyDescent="0.2">
      <c r="A956" s="28"/>
      <c r="B956" s="28"/>
      <c r="C956" s="28"/>
      <c r="D956" s="28" t="s">
        <v>403</v>
      </c>
    </row>
    <row r="957" spans="1:4" x14ac:dyDescent="0.2">
      <c r="A957" s="28" t="s">
        <v>2512</v>
      </c>
      <c r="B957" s="28" t="s">
        <v>42</v>
      </c>
      <c r="C957" s="28" t="s">
        <v>1231</v>
      </c>
      <c r="D957" s="28" t="s">
        <v>1045</v>
      </c>
    </row>
    <row r="958" spans="1:4" x14ac:dyDescent="0.2">
      <c r="A958" s="28"/>
      <c r="B958" s="28"/>
      <c r="C958" s="28"/>
      <c r="D958" s="28" t="s">
        <v>1572</v>
      </c>
    </row>
    <row r="959" spans="1:4" x14ac:dyDescent="0.2">
      <c r="A959" s="28"/>
      <c r="B959" s="28"/>
      <c r="C959" s="28"/>
      <c r="D959" s="28" t="s">
        <v>1046</v>
      </c>
    </row>
    <row r="960" spans="1:4" x14ac:dyDescent="0.2">
      <c r="A960" s="28"/>
      <c r="B960" s="28"/>
      <c r="C960" s="28"/>
      <c r="D960" s="28" t="s">
        <v>403</v>
      </c>
    </row>
    <row r="961" spans="1:4" x14ac:dyDescent="0.2">
      <c r="A961" s="28" t="s">
        <v>2503</v>
      </c>
      <c r="B961" s="28" t="s">
        <v>55</v>
      </c>
      <c r="C961" s="28" t="s">
        <v>1231</v>
      </c>
      <c r="D961" s="28" t="s">
        <v>1045</v>
      </c>
    </row>
    <row r="962" spans="1:4" x14ac:dyDescent="0.2">
      <c r="A962" s="28"/>
      <c r="B962" s="28"/>
      <c r="C962" s="28"/>
      <c r="D962" s="28" t="s">
        <v>403</v>
      </c>
    </row>
    <row r="963" spans="1:4" x14ac:dyDescent="0.2">
      <c r="A963" s="28" t="s">
        <v>2595</v>
      </c>
      <c r="B963" s="28" t="s">
        <v>881</v>
      </c>
      <c r="C963" s="28" t="s">
        <v>1231</v>
      </c>
      <c r="D963" s="28" t="s">
        <v>1045</v>
      </c>
    </row>
    <row r="964" spans="1:4" x14ac:dyDescent="0.2">
      <c r="A964" s="28"/>
      <c r="B964" s="28"/>
      <c r="C964" s="28"/>
      <c r="D964" s="28" t="s">
        <v>403</v>
      </c>
    </row>
    <row r="965" spans="1:4" x14ac:dyDescent="0.2">
      <c r="A965" s="28" t="s">
        <v>2689</v>
      </c>
      <c r="B965" s="28" t="s">
        <v>41</v>
      </c>
      <c r="C965" s="28" t="s">
        <v>1231</v>
      </c>
      <c r="D965" s="28" t="s">
        <v>1045</v>
      </c>
    </row>
    <row r="966" spans="1:4" x14ac:dyDescent="0.2">
      <c r="A966" s="28"/>
      <c r="B966" s="28"/>
      <c r="C966" s="28"/>
      <c r="D966" s="28" t="s">
        <v>403</v>
      </c>
    </row>
    <row r="967" spans="1:4" x14ac:dyDescent="0.2">
      <c r="A967" s="28" t="s">
        <v>2665</v>
      </c>
      <c r="B967" s="28" t="s">
        <v>564</v>
      </c>
      <c r="C967" s="28" t="s">
        <v>1231</v>
      </c>
      <c r="D967" s="28" t="s">
        <v>1045</v>
      </c>
    </row>
    <row r="968" spans="1:4" x14ac:dyDescent="0.2">
      <c r="A968" s="28"/>
      <c r="B968" s="28"/>
      <c r="C968" s="28"/>
      <c r="D968" s="28" t="s">
        <v>403</v>
      </c>
    </row>
    <row r="969" spans="1:4" x14ac:dyDescent="0.2">
      <c r="A969" s="28" t="s">
        <v>2600</v>
      </c>
      <c r="B969" s="28" t="s">
        <v>25</v>
      </c>
      <c r="C969" s="28" t="s">
        <v>1231</v>
      </c>
      <c r="D969" s="28" t="s">
        <v>1045</v>
      </c>
    </row>
    <row r="970" spans="1:4" x14ac:dyDescent="0.2">
      <c r="A970" s="28"/>
      <c r="B970" s="28"/>
      <c r="C970" s="28"/>
      <c r="D970" s="28" t="s">
        <v>1046</v>
      </c>
    </row>
    <row r="971" spans="1:4" x14ac:dyDescent="0.2">
      <c r="A971" s="28"/>
      <c r="B971" s="28"/>
      <c r="C971" s="28"/>
      <c r="D971" s="28" t="s">
        <v>403</v>
      </c>
    </row>
    <row r="972" spans="1:4" x14ac:dyDescent="0.2">
      <c r="A972" s="28" t="s">
        <v>2514</v>
      </c>
      <c r="B972" s="28" t="s">
        <v>529</v>
      </c>
      <c r="C972" s="28" t="s">
        <v>1231</v>
      </c>
      <c r="D972" s="28" t="s">
        <v>1049</v>
      </c>
    </row>
    <row r="973" spans="1:4" x14ac:dyDescent="0.2">
      <c r="A973" s="28"/>
      <c r="B973" s="28"/>
      <c r="C973" s="28"/>
      <c r="D973" s="28" t="s">
        <v>1045</v>
      </c>
    </row>
    <row r="974" spans="1:4" x14ac:dyDescent="0.2">
      <c r="A974" s="28"/>
      <c r="B974" s="28"/>
      <c r="C974" s="28"/>
      <c r="D974" s="28" t="s">
        <v>403</v>
      </c>
    </row>
    <row r="975" spans="1:4" x14ac:dyDescent="0.2">
      <c r="A975" s="28" t="s">
        <v>2619</v>
      </c>
      <c r="B975" s="28" t="s">
        <v>530</v>
      </c>
      <c r="C975" s="28" t="s">
        <v>1231</v>
      </c>
      <c r="D975" s="28" t="s">
        <v>1049</v>
      </c>
    </row>
    <row r="976" spans="1:4" x14ac:dyDescent="0.2">
      <c r="A976" s="28"/>
      <c r="B976" s="28"/>
      <c r="C976" s="28"/>
      <c r="D976" s="28" t="s">
        <v>1045</v>
      </c>
    </row>
    <row r="977" spans="1:4" x14ac:dyDescent="0.2">
      <c r="A977" s="28"/>
      <c r="B977" s="28"/>
      <c r="C977" s="28"/>
      <c r="D977" s="28" t="s">
        <v>403</v>
      </c>
    </row>
    <row r="978" spans="1:4" x14ac:dyDescent="0.2">
      <c r="A978" s="28" t="s">
        <v>2584</v>
      </c>
      <c r="B978" s="28" t="s">
        <v>531</v>
      </c>
      <c r="C978" s="28" t="s">
        <v>1231</v>
      </c>
      <c r="D978" s="28" t="s">
        <v>1049</v>
      </c>
    </row>
    <row r="979" spans="1:4" x14ac:dyDescent="0.2">
      <c r="A979" s="28"/>
      <c r="B979" s="28"/>
      <c r="C979" s="28"/>
      <c r="D979" s="28" t="s">
        <v>1045</v>
      </c>
    </row>
    <row r="980" spans="1:4" x14ac:dyDescent="0.2">
      <c r="A980" s="28"/>
      <c r="B980" s="28"/>
      <c r="C980" s="28"/>
      <c r="D980" s="28" t="s">
        <v>403</v>
      </c>
    </row>
    <row r="981" spans="1:4" x14ac:dyDescent="0.2">
      <c r="A981" s="28" t="s">
        <v>2692</v>
      </c>
      <c r="B981" s="28" t="s">
        <v>26</v>
      </c>
      <c r="C981" s="28" t="s">
        <v>1231</v>
      </c>
      <c r="D981" s="28" t="s">
        <v>1045</v>
      </c>
    </row>
    <row r="982" spans="1:4" x14ac:dyDescent="0.2">
      <c r="A982" s="28"/>
      <c r="B982" s="28"/>
      <c r="C982" s="28"/>
      <c r="D982" s="28" t="s">
        <v>1046</v>
      </c>
    </row>
    <row r="983" spans="1:4" x14ac:dyDescent="0.2">
      <c r="A983" s="28"/>
      <c r="B983" s="28"/>
      <c r="C983" s="28"/>
      <c r="D983" s="28" t="s">
        <v>403</v>
      </c>
    </row>
    <row r="984" spans="1:4" x14ac:dyDescent="0.2">
      <c r="A984" s="28" t="s">
        <v>2649</v>
      </c>
      <c r="B984" s="28" t="s">
        <v>565</v>
      </c>
      <c r="C984" s="28" t="s">
        <v>1231</v>
      </c>
      <c r="D984" s="28" t="s">
        <v>1045</v>
      </c>
    </row>
    <row r="985" spans="1:4" x14ac:dyDescent="0.2">
      <c r="A985" s="28"/>
      <c r="B985" s="28"/>
      <c r="C985" s="28"/>
      <c r="D985" s="28" t="s">
        <v>403</v>
      </c>
    </row>
    <row r="986" spans="1:4" x14ac:dyDescent="0.2">
      <c r="A986" s="28" t="s">
        <v>2709</v>
      </c>
      <c r="B986" s="28" t="s">
        <v>27</v>
      </c>
      <c r="C986" s="28" t="s">
        <v>1231</v>
      </c>
      <c r="D986" s="28" t="s">
        <v>1045</v>
      </c>
    </row>
    <row r="987" spans="1:4" x14ac:dyDescent="0.2">
      <c r="A987" s="28"/>
      <c r="B987" s="28"/>
      <c r="C987" s="28"/>
      <c r="D987" s="28" t="s">
        <v>1046</v>
      </c>
    </row>
    <row r="988" spans="1:4" x14ac:dyDescent="0.2">
      <c r="A988" s="28"/>
      <c r="B988" s="28"/>
      <c r="C988" s="28"/>
      <c r="D988" s="28" t="s">
        <v>403</v>
      </c>
    </row>
    <row r="989" spans="1:4" x14ac:dyDescent="0.2">
      <c r="A989" s="28" t="s">
        <v>2656</v>
      </c>
      <c r="B989" s="28" t="s">
        <v>862</v>
      </c>
      <c r="C989" s="28" t="s">
        <v>1231</v>
      </c>
      <c r="D989" s="28" t="s">
        <v>1049</v>
      </c>
    </row>
    <row r="990" spans="1:4" x14ac:dyDescent="0.2">
      <c r="A990" s="28"/>
      <c r="B990" s="28"/>
      <c r="C990" s="28"/>
      <c r="D990" s="28" t="s">
        <v>1045</v>
      </c>
    </row>
    <row r="991" spans="1:4" x14ac:dyDescent="0.2">
      <c r="A991" s="28"/>
      <c r="B991" s="28"/>
      <c r="C991" s="28"/>
      <c r="D991" s="28" t="s">
        <v>403</v>
      </c>
    </row>
    <row r="992" spans="1:4" x14ac:dyDescent="0.2">
      <c r="A992" s="28" t="s">
        <v>3136</v>
      </c>
      <c r="B992" s="28" t="s">
        <v>523</v>
      </c>
      <c r="C992" s="28" t="s">
        <v>1231</v>
      </c>
      <c r="D992" s="28" t="s">
        <v>1049</v>
      </c>
    </row>
    <row r="993" spans="1:4" x14ac:dyDescent="0.2">
      <c r="A993" s="28"/>
      <c r="B993" s="28"/>
      <c r="C993" s="28"/>
      <c r="D993" s="28" t="s">
        <v>1045</v>
      </c>
    </row>
    <row r="994" spans="1:4" x14ac:dyDescent="0.2">
      <c r="A994" s="28"/>
      <c r="B994" s="28"/>
      <c r="C994" s="28"/>
      <c r="D994" s="28" t="s">
        <v>403</v>
      </c>
    </row>
    <row r="995" spans="1:4" x14ac:dyDescent="0.2">
      <c r="A995" s="28" t="s">
        <v>3137</v>
      </c>
      <c r="B995" s="28" t="s">
        <v>1339</v>
      </c>
      <c r="C995" s="28" t="s">
        <v>1231</v>
      </c>
      <c r="D995" s="28" t="s">
        <v>1049</v>
      </c>
    </row>
    <row r="996" spans="1:4" x14ac:dyDescent="0.2">
      <c r="A996" s="28"/>
      <c r="B996" s="28"/>
      <c r="C996" s="28"/>
      <c r="D996" s="28" t="s">
        <v>1045</v>
      </c>
    </row>
    <row r="997" spans="1:4" x14ac:dyDescent="0.2">
      <c r="A997" s="28"/>
      <c r="B997" s="28"/>
      <c r="C997" s="28"/>
      <c r="D997" s="28" t="s">
        <v>403</v>
      </c>
    </row>
    <row r="998" spans="1:4" x14ac:dyDescent="0.2">
      <c r="A998" s="28" t="s">
        <v>3138</v>
      </c>
      <c r="B998" s="28" t="s">
        <v>1340</v>
      </c>
      <c r="C998" s="28" t="s">
        <v>1231</v>
      </c>
      <c r="D998" s="28" t="s">
        <v>1049</v>
      </c>
    </row>
    <row r="999" spans="1:4" x14ac:dyDescent="0.2">
      <c r="A999" s="28"/>
      <c r="B999" s="28"/>
      <c r="C999" s="28"/>
      <c r="D999" s="28" t="s">
        <v>1045</v>
      </c>
    </row>
    <row r="1000" spans="1:4" x14ac:dyDescent="0.2">
      <c r="A1000" s="28"/>
      <c r="B1000" s="28"/>
      <c r="C1000" s="28"/>
      <c r="D1000" s="28" t="s">
        <v>403</v>
      </c>
    </row>
    <row r="1001" spans="1:4" x14ac:dyDescent="0.2">
      <c r="A1001" s="28" t="s">
        <v>3139</v>
      </c>
      <c r="B1001" s="28" t="s">
        <v>1341</v>
      </c>
      <c r="C1001" s="28" t="s">
        <v>1231</v>
      </c>
      <c r="D1001" s="28" t="s">
        <v>1049</v>
      </c>
    </row>
    <row r="1002" spans="1:4" x14ac:dyDescent="0.2">
      <c r="A1002" s="28"/>
      <c r="B1002" s="28"/>
      <c r="C1002" s="28"/>
      <c r="D1002" s="28" t="s">
        <v>1045</v>
      </c>
    </row>
    <row r="1003" spans="1:4" x14ac:dyDescent="0.2">
      <c r="A1003" s="28"/>
      <c r="B1003" s="28"/>
      <c r="C1003" s="28"/>
      <c r="D1003" s="28" t="s">
        <v>403</v>
      </c>
    </row>
    <row r="1004" spans="1:4" x14ac:dyDescent="0.2">
      <c r="A1004" s="28" t="s">
        <v>3140</v>
      </c>
      <c r="B1004" s="28" t="s">
        <v>1342</v>
      </c>
      <c r="C1004" s="28" t="s">
        <v>1231</v>
      </c>
      <c r="D1004" s="28" t="s">
        <v>1049</v>
      </c>
    </row>
    <row r="1005" spans="1:4" x14ac:dyDescent="0.2">
      <c r="A1005" s="28"/>
      <c r="B1005" s="28"/>
      <c r="C1005" s="28"/>
      <c r="D1005" s="28" t="s">
        <v>1045</v>
      </c>
    </row>
    <row r="1006" spans="1:4" x14ac:dyDescent="0.2">
      <c r="A1006" s="28"/>
      <c r="B1006" s="28"/>
      <c r="C1006" s="28"/>
      <c r="D1006" s="28" t="s">
        <v>403</v>
      </c>
    </row>
    <row r="1007" spans="1:4" x14ac:dyDescent="0.2">
      <c r="A1007" s="28" t="s">
        <v>2526</v>
      </c>
      <c r="B1007" s="28" t="s">
        <v>556</v>
      </c>
      <c r="C1007" s="28" t="s">
        <v>1231</v>
      </c>
      <c r="D1007" s="28" t="s">
        <v>1045</v>
      </c>
    </row>
    <row r="1008" spans="1:4" x14ac:dyDescent="0.2">
      <c r="A1008" s="28"/>
      <c r="B1008" s="28"/>
      <c r="C1008" s="28"/>
      <c r="D1008" s="28" t="s">
        <v>403</v>
      </c>
    </row>
    <row r="1009" spans="1:4" x14ac:dyDescent="0.2">
      <c r="A1009" s="28" t="s">
        <v>2499</v>
      </c>
      <c r="B1009" s="28" t="s">
        <v>218</v>
      </c>
      <c r="C1009" s="28" t="s">
        <v>1231</v>
      </c>
      <c r="D1009" s="28" t="s">
        <v>1045</v>
      </c>
    </row>
    <row r="1010" spans="1:4" x14ac:dyDescent="0.2">
      <c r="A1010" s="28"/>
      <c r="B1010" s="28"/>
      <c r="C1010" s="28"/>
      <c r="D1010" s="28" t="s">
        <v>1572</v>
      </c>
    </row>
    <row r="1011" spans="1:4" x14ac:dyDescent="0.2">
      <c r="A1011" s="28"/>
      <c r="B1011" s="28"/>
      <c r="C1011" s="28"/>
      <c r="D1011" s="28" t="s">
        <v>403</v>
      </c>
    </row>
    <row r="1012" spans="1:4" x14ac:dyDescent="0.2">
      <c r="A1012" s="28" t="s">
        <v>2696</v>
      </c>
      <c r="B1012" s="28" t="s">
        <v>29</v>
      </c>
      <c r="C1012" s="28" t="s">
        <v>1231</v>
      </c>
      <c r="D1012" s="28" t="s">
        <v>1045</v>
      </c>
    </row>
    <row r="1013" spans="1:4" x14ac:dyDescent="0.2">
      <c r="A1013" s="28"/>
      <c r="B1013" s="28"/>
      <c r="C1013" s="28"/>
      <c r="D1013" s="28" t="s">
        <v>403</v>
      </c>
    </row>
    <row r="1014" spans="1:4" x14ac:dyDescent="0.2">
      <c r="A1014" s="28" t="s">
        <v>2517</v>
      </c>
      <c r="B1014" s="28" t="s">
        <v>863</v>
      </c>
      <c r="C1014" s="28" t="s">
        <v>1231</v>
      </c>
      <c r="D1014" s="28" t="s">
        <v>1045</v>
      </c>
    </row>
    <row r="1015" spans="1:4" x14ac:dyDescent="0.2">
      <c r="A1015" s="28"/>
      <c r="B1015" s="28"/>
      <c r="C1015" s="28"/>
      <c r="D1015" s="28" t="s">
        <v>1572</v>
      </c>
    </row>
    <row r="1016" spans="1:4" x14ac:dyDescent="0.2">
      <c r="A1016" s="28"/>
      <c r="B1016" s="28"/>
      <c r="C1016" s="28"/>
      <c r="D1016" s="28" t="s">
        <v>403</v>
      </c>
    </row>
    <row r="1017" spans="1:4" x14ac:dyDescent="0.2">
      <c r="A1017" s="28" t="s">
        <v>2612</v>
      </c>
      <c r="B1017" s="28" t="s">
        <v>259</v>
      </c>
      <c r="C1017" s="28" t="s">
        <v>1231</v>
      </c>
      <c r="D1017" s="28" t="s">
        <v>1045</v>
      </c>
    </row>
    <row r="1018" spans="1:4" x14ac:dyDescent="0.2">
      <c r="A1018" s="28"/>
      <c r="B1018" s="28"/>
      <c r="C1018" s="28"/>
      <c r="D1018" s="28" t="s">
        <v>403</v>
      </c>
    </row>
    <row r="1019" spans="1:4" x14ac:dyDescent="0.2">
      <c r="A1019" s="28" t="s">
        <v>2540</v>
      </c>
      <c r="B1019" s="28" t="s">
        <v>1092</v>
      </c>
      <c r="C1019" s="28" t="s">
        <v>1231</v>
      </c>
      <c r="D1019" s="28" t="s">
        <v>1045</v>
      </c>
    </row>
    <row r="1020" spans="1:4" x14ac:dyDescent="0.2">
      <c r="A1020" s="28"/>
      <c r="B1020" s="28"/>
      <c r="C1020" s="28"/>
      <c r="D1020" s="28" t="s">
        <v>403</v>
      </c>
    </row>
    <row r="1021" spans="1:4" x14ac:dyDescent="0.2">
      <c r="A1021" s="28" t="s">
        <v>3141</v>
      </c>
      <c r="B1021" s="28" t="s">
        <v>876</v>
      </c>
      <c r="C1021" s="28" t="s">
        <v>1231</v>
      </c>
      <c r="D1021" s="28" t="s">
        <v>402</v>
      </c>
    </row>
    <row r="1022" spans="1:4" x14ac:dyDescent="0.2">
      <c r="A1022" s="28"/>
      <c r="B1022" s="28"/>
      <c r="C1022" s="28"/>
      <c r="D1022" s="28" t="s">
        <v>1049</v>
      </c>
    </row>
    <row r="1023" spans="1:4" x14ac:dyDescent="0.2">
      <c r="A1023" s="28"/>
      <c r="B1023" s="28"/>
      <c r="C1023" s="28"/>
      <c r="D1023" s="28" t="s">
        <v>1045</v>
      </c>
    </row>
    <row r="1024" spans="1:4" x14ac:dyDescent="0.2">
      <c r="A1024" s="28"/>
      <c r="B1024" s="28"/>
      <c r="C1024" s="28"/>
      <c r="D1024" s="28" t="s">
        <v>401</v>
      </c>
    </row>
    <row r="1025" spans="1:4" x14ac:dyDescent="0.2">
      <c r="A1025" s="28"/>
      <c r="B1025" s="28"/>
      <c r="C1025" s="28"/>
      <c r="D1025" s="28" t="s">
        <v>1046</v>
      </c>
    </row>
    <row r="1026" spans="1:4" x14ac:dyDescent="0.2">
      <c r="A1026" s="28"/>
      <c r="B1026" s="28"/>
      <c r="C1026" s="28"/>
      <c r="D1026" s="28" t="s">
        <v>1047</v>
      </c>
    </row>
    <row r="1027" spans="1:4" x14ac:dyDescent="0.2">
      <c r="A1027" s="28"/>
      <c r="B1027" s="28"/>
      <c r="C1027" s="28"/>
      <c r="D1027" s="28" t="s">
        <v>369</v>
      </c>
    </row>
    <row r="1028" spans="1:4" x14ac:dyDescent="0.2">
      <c r="A1028" s="28" t="s">
        <v>2491</v>
      </c>
      <c r="B1028" s="28" t="s">
        <v>875</v>
      </c>
      <c r="C1028" s="28" t="s">
        <v>1231</v>
      </c>
      <c r="D1028" s="28" t="s">
        <v>1049</v>
      </c>
    </row>
    <row r="1029" spans="1:4" x14ac:dyDescent="0.2">
      <c r="A1029" s="28"/>
      <c r="B1029" s="28"/>
      <c r="C1029" s="28"/>
      <c r="D1029" s="28" t="s">
        <v>1045</v>
      </c>
    </row>
    <row r="1030" spans="1:4" x14ac:dyDescent="0.2">
      <c r="A1030" s="28"/>
      <c r="B1030" s="28"/>
      <c r="C1030" s="28"/>
      <c r="D1030" s="28" t="s">
        <v>1046</v>
      </c>
    </row>
    <row r="1031" spans="1:4" x14ac:dyDescent="0.2">
      <c r="A1031" s="28"/>
      <c r="B1031" s="28"/>
      <c r="C1031" s="28"/>
      <c r="D1031" s="28" t="s">
        <v>1047</v>
      </c>
    </row>
    <row r="1032" spans="1:4" x14ac:dyDescent="0.2">
      <c r="A1032" s="28"/>
      <c r="B1032" s="28"/>
      <c r="C1032" s="28"/>
      <c r="D1032" s="28" t="s">
        <v>403</v>
      </c>
    </row>
    <row r="1033" spans="1:4" x14ac:dyDescent="0.2">
      <c r="A1033" s="28" t="s">
        <v>1287</v>
      </c>
      <c r="B1033" s="28" t="s">
        <v>877</v>
      </c>
      <c r="C1033" s="28" t="s">
        <v>1231</v>
      </c>
      <c r="D1033" s="28" t="s">
        <v>1049</v>
      </c>
    </row>
    <row r="1034" spans="1:4" x14ac:dyDescent="0.2">
      <c r="A1034" s="28"/>
      <c r="B1034" s="28"/>
      <c r="C1034" s="28"/>
      <c r="D1034" s="28" t="s">
        <v>1045</v>
      </c>
    </row>
    <row r="1035" spans="1:4" x14ac:dyDescent="0.2">
      <c r="A1035" s="28"/>
      <c r="B1035" s="28"/>
      <c r="C1035" s="28"/>
      <c r="D1035" s="28" t="s">
        <v>403</v>
      </c>
    </row>
    <row r="1036" spans="1:4" x14ac:dyDescent="0.2">
      <c r="A1036" s="28"/>
      <c r="B1036" s="28"/>
      <c r="C1036" s="28"/>
      <c r="D1036" s="28" t="s">
        <v>1406</v>
      </c>
    </row>
    <row r="1037" spans="1:4" x14ac:dyDescent="0.2">
      <c r="A1037" s="28" t="s">
        <v>1288</v>
      </c>
      <c r="B1037" s="28" t="s">
        <v>879</v>
      </c>
      <c r="C1037" s="28" t="s">
        <v>1231</v>
      </c>
      <c r="D1037" s="28" t="s">
        <v>1049</v>
      </c>
    </row>
    <row r="1038" spans="1:4" x14ac:dyDescent="0.2">
      <c r="A1038" s="28"/>
      <c r="B1038" s="28"/>
      <c r="C1038" s="28"/>
      <c r="D1038" s="28" t="s">
        <v>1045</v>
      </c>
    </row>
    <row r="1039" spans="1:4" x14ac:dyDescent="0.2">
      <c r="A1039" s="28" t="s">
        <v>2560</v>
      </c>
      <c r="B1039" s="28" t="s">
        <v>880</v>
      </c>
      <c r="C1039" s="28" t="s">
        <v>1231</v>
      </c>
      <c r="D1039" s="28" t="s">
        <v>1045</v>
      </c>
    </row>
    <row r="1040" spans="1:4" x14ac:dyDescent="0.2">
      <c r="A1040" s="28"/>
      <c r="B1040" s="28"/>
      <c r="C1040" s="28"/>
      <c r="D1040" s="28" t="s">
        <v>403</v>
      </c>
    </row>
    <row r="1041" spans="1:4" x14ac:dyDescent="0.2">
      <c r="A1041" s="28"/>
      <c r="B1041" s="28"/>
      <c r="C1041" s="28"/>
      <c r="D1041" s="28" t="s">
        <v>1406</v>
      </c>
    </row>
    <row r="1042" spans="1:4" x14ac:dyDescent="0.2">
      <c r="A1042" s="28" t="s">
        <v>3142</v>
      </c>
      <c r="B1042" s="28" t="s">
        <v>882</v>
      </c>
      <c r="C1042" s="28" t="s">
        <v>1231</v>
      </c>
      <c r="D1042" s="28" t="s">
        <v>1049</v>
      </c>
    </row>
    <row r="1043" spans="1:4" x14ac:dyDescent="0.2">
      <c r="A1043" s="28"/>
      <c r="B1043" s="28"/>
      <c r="C1043" s="28"/>
      <c r="D1043" s="28" t="s">
        <v>1045</v>
      </c>
    </row>
    <row r="1044" spans="1:4" x14ac:dyDescent="0.2">
      <c r="A1044" s="28"/>
      <c r="B1044" s="28"/>
      <c r="C1044" s="28"/>
      <c r="D1044" s="28" t="s">
        <v>403</v>
      </c>
    </row>
    <row r="1045" spans="1:4" x14ac:dyDescent="0.2">
      <c r="A1045" s="28" t="s">
        <v>2644</v>
      </c>
      <c r="B1045" s="28" t="s">
        <v>883</v>
      </c>
      <c r="C1045" s="28" t="s">
        <v>1231</v>
      </c>
      <c r="D1045" s="28" t="s">
        <v>1045</v>
      </c>
    </row>
    <row r="1046" spans="1:4" x14ac:dyDescent="0.2">
      <c r="A1046" s="28"/>
      <c r="B1046" s="28"/>
      <c r="C1046" s="28"/>
      <c r="D1046" s="28" t="s">
        <v>403</v>
      </c>
    </row>
    <row r="1047" spans="1:4" x14ac:dyDescent="0.2">
      <c r="A1047" s="28"/>
      <c r="B1047" s="28"/>
      <c r="C1047" s="28"/>
      <c r="D1047" s="28" t="s">
        <v>1406</v>
      </c>
    </row>
    <row r="1048" spans="1:4" x14ac:dyDescent="0.2">
      <c r="A1048" s="28" t="s">
        <v>1289</v>
      </c>
      <c r="B1048" s="28" t="s">
        <v>759</v>
      </c>
      <c r="C1048" s="28" t="s">
        <v>1231</v>
      </c>
      <c r="D1048" s="28" t="s">
        <v>1049</v>
      </c>
    </row>
    <row r="1049" spans="1:4" x14ac:dyDescent="0.2">
      <c r="A1049" s="28"/>
      <c r="B1049" s="28"/>
      <c r="C1049" s="28"/>
      <c r="D1049" s="28" t="s">
        <v>1045</v>
      </c>
    </row>
    <row r="1050" spans="1:4" x14ac:dyDescent="0.2">
      <c r="A1050" s="28" t="s">
        <v>1290</v>
      </c>
      <c r="B1050" s="28" t="s">
        <v>885</v>
      </c>
      <c r="C1050" s="28" t="s">
        <v>1231</v>
      </c>
      <c r="D1050" s="28" t="s">
        <v>1049</v>
      </c>
    </row>
    <row r="1051" spans="1:4" x14ac:dyDescent="0.2">
      <c r="A1051" s="28"/>
      <c r="B1051" s="28"/>
      <c r="C1051" s="28"/>
      <c r="D1051" s="28" t="s">
        <v>1045</v>
      </c>
    </row>
    <row r="1052" spans="1:4" x14ac:dyDescent="0.2">
      <c r="A1052" s="28" t="s">
        <v>3143</v>
      </c>
      <c r="B1052" s="28" t="s">
        <v>874</v>
      </c>
      <c r="C1052" s="28" t="s">
        <v>1231</v>
      </c>
      <c r="D1052" s="28" t="s">
        <v>1049</v>
      </c>
    </row>
    <row r="1053" spans="1:4" x14ac:dyDescent="0.2">
      <c r="A1053" s="28"/>
      <c r="B1053" s="28"/>
      <c r="C1053" s="28"/>
      <c r="D1053" s="28" t="s">
        <v>1045</v>
      </c>
    </row>
    <row r="1054" spans="1:4" x14ac:dyDescent="0.2">
      <c r="A1054" s="28"/>
      <c r="B1054" s="28"/>
      <c r="C1054" s="28"/>
      <c r="D1054" s="28" t="s">
        <v>403</v>
      </c>
    </row>
    <row r="1055" spans="1:4" x14ac:dyDescent="0.2">
      <c r="A1055" s="28" t="s">
        <v>2587</v>
      </c>
      <c r="B1055" s="28" t="s">
        <v>878</v>
      </c>
      <c r="C1055" s="28" t="s">
        <v>1231</v>
      </c>
      <c r="D1055" s="28" t="s">
        <v>1045</v>
      </c>
    </row>
    <row r="1056" spans="1:4" x14ac:dyDescent="0.2">
      <c r="A1056" s="28"/>
      <c r="B1056" s="28"/>
      <c r="C1056" s="28"/>
      <c r="D1056" s="28" t="s">
        <v>403</v>
      </c>
    </row>
    <row r="1057" spans="1:4" x14ac:dyDescent="0.2">
      <c r="A1057" s="28"/>
      <c r="B1057" s="28"/>
      <c r="C1057" s="28"/>
      <c r="D1057" s="28" t="s">
        <v>1406</v>
      </c>
    </row>
    <row r="1058" spans="1:4" x14ac:dyDescent="0.2">
      <c r="A1058" s="28" t="s">
        <v>2625</v>
      </c>
      <c r="B1058" s="28" t="s">
        <v>886</v>
      </c>
      <c r="C1058" s="28" t="s">
        <v>1231</v>
      </c>
      <c r="D1058" s="28" t="s">
        <v>1045</v>
      </c>
    </row>
    <row r="1059" spans="1:4" x14ac:dyDescent="0.2">
      <c r="A1059" s="28"/>
      <c r="B1059" s="28"/>
      <c r="C1059" s="28"/>
      <c r="D1059" s="28" t="s">
        <v>403</v>
      </c>
    </row>
    <row r="1060" spans="1:4" x14ac:dyDescent="0.2">
      <c r="A1060" s="28" t="s">
        <v>2937</v>
      </c>
      <c r="B1060" s="28" t="s">
        <v>2938</v>
      </c>
      <c r="C1060" s="28" t="s">
        <v>1231</v>
      </c>
      <c r="D1060" s="28" t="s">
        <v>403</v>
      </c>
    </row>
    <row r="1061" spans="1:4" x14ac:dyDescent="0.2">
      <c r="A1061" s="28" t="s">
        <v>2511</v>
      </c>
      <c r="B1061" s="28" t="s">
        <v>1333</v>
      </c>
      <c r="C1061" s="28" t="s">
        <v>1231</v>
      </c>
      <c r="D1061" s="28" t="s">
        <v>1045</v>
      </c>
    </row>
    <row r="1062" spans="1:4" x14ac:dyDescent="0.2">
      <c r="A1062" s="28"/>
      <c r="B1062" s="28"/>
      <c r="C1062" s="28"/>
      <c r="D1062" s="28" t="s">
        <v>403</v>
      </c>
    </row>
    <row r="1063" spans="1:4" x14ac:dyDescent="0.2">
      <c r="A1063" s="28" t="s">
        <v>2699</v>
      </c>
      <c r="B1063" s="28" t="s">
        <v>2172</v>
      </c>
      <c r="C1063" s="28" t="s">
        <v>1231</v>
      </c>
      <c r="D1063" s="28" t="s">
        <v>1049</v>
      </c>
    </row>
    <row r="1064" spans="1:4" x14ac:dyDescent="0.2">
      <c r="A1064" s="28"/>
      <c r="B1064" s="28"/>
      <c r="C1064" s="28"/>
      <c r="D1064" s="28" t="s">
        <v>1045</v>
      </c>
    </row>
    <row r="1065" spans="1:4" x14ac:dyDescent="0.2">
      <c r="A1065" s="28"/>
      <c r="B1065" s="28"/>
      <c r="C1065" s="28"/>
      <c r="D1065" s="28" t="s">
        <v>403</v>
      </c>
    </row>
    <row r="1066" spans="1:4" x14ac:dyDescent="0.2">
      <c r="A1066" s="28" t="s">
        <v>2573</v>
      </c>
      <c r="B1066" s="28" t="s">
        <v>2173</v>
      </c>
      <c r="C1066" s="28" t="s">
        <v>1231</v>
      </c>
      <c r="D1066" s="28" t="s">
        <v>1049</v>
      </c>
    </row>
    <row r="1067" spans="1:4" x14ac:dyDescent="0.2">
      <c r="A1067" s="28"/>
      <c r="B1067" s="28"/>
      <c r="C1067" s="28"/>
      <c r="D1067" s="28" t="s">
        <v>1045</v>
      </c>
    </row>
    <row r="1068" spans="1:4" x14ac:dyDescent="0.2">
      <c r="A1068" s="28"/>
      <c r="B1068" s="28"/>
      <c r="C1068" s="28"/>
      <c r="D1068" s="28" t="s">
        <v>403</v>
      </c>
    </row>
    <row r="1069" spans="1:4" x14ac:dyDescent="0.2">
      <c r="A1069" s="28" t="s">
        <v>2679</v>
      </c>
      <c r="B1069" s="28" t="s">
        <v>262</v>
      </c>
      <c r="C1069" s="28" t="s">
        <v>1231</v>
      </c>
      <c r="D1069" s="28" t="s">
        <v>1045</v>
      </c>
    </row>
    <row r="1070" spans="1:4" x14ac:dyDescent="0.2">
      <c r="A1070" s="28"/>
      <c r="B1070" s="28"/>
      <c r="C1070" s="28"/>
      <c r="D1070" s="28" t="s">
        <v>403</v>
      </c>
    </row>
    <row r="1071" spans="1:4" x14ac:dyDescent="0.2">
      <c r="A1071" s="28" t="s">
        <v>3144</v>
      </c>
      <c r="B1071" s="28" t="s">
        <v>1327</v>
      </c>
      <c r="C1071" s="28" t="s">
        <v>1231</v>
      </c>
      <c r="D1071" s="28" t="s">
        <v>1049</v>
      </c>
    </row>
    <row r="1072" spans="1:4" x14ac:dyDescent="0.2">
      <c r="A1072" s="28"/>
      <c r="B1072" s="28"/>
      <c r="C1072" s="28"/>
      <c r="D1072" s="28" t="s">
        <v>1045</v>
      </c>
    </row>
    <row r="1073" spans="1:4" x14ac:dyDescent="0.2">
      <c r="A1073" s="28" t="s">
        <v>2589</v>
      </c>
      <c r="B1073" s="28" t="s">
        <v>263</v>
      </c>
      <c r="C1073" s="28" t="s">
        <v>1231</v>
      </c>
      <c r="D1073" s="28" t="s">
        <v>1045</v>
      </c>
    </row>
    <row r="1074" spans="1:4" x14ac:dyDescent="0.2">
      <c r="A1074" s="28"/>
      <c r="B1074" s="28"/>
      <c r="C1074" s="28"/>
      <c r="D1074" s="28" t="s">
        <v>403</v>
      </c>
    </row>
    <row r="1075" spans="1:4" x14ac:dyDescent="0.2">
      <c r="A1075" s="28" t="s">
        <v>2627</v>
      </c>
      <c r="B1075" s="28" t="s">
        <v>1337</v>
      </c>
      <c r="C1075" s="28" t="s">
        <v>1231</v>
      </c>
      <c r="D1075" s="28" t="s">
        <v>1045</v>
      </c>
    </row>
    <row r="1076" spans="1:4" x14ac:dyDescent="0.2">
      <c r="A1076" s="28"/>
      <c r="B1076" s="28"/>
      <c r="C1076" s="28"/>
      <c r="D1076" s="28" t="s">
        <v>403</v>
      </c>
    </row>
    <row r="1077" spans="1:4" x14ac:dyDescent="0.2">
      <c r="A1077" s="28" t="s">
        <v>2672</v>
      </c>
      <c r="B1077" s="28" t="s">
        <v>1338</v>
      </c>
      <c r="C1077" s="28" t="s">
        <v>1231</v>
      </c>
      <c r="D1077" s="28" t="s">
        <v>1045</v>
      </c>
    </row>
    <row r="1078" spans="1:4" x14ac:dyDescent="0.2">
      <c r="A1078" s="28"/>
      <c r="B1078" s="28"/>
      <c r="C1078" s="28"/>
      <c r="D1078" s="28" t="s">
        <v>403</v>
      </c>
    </row>
    <row r="1079" spans="1:4" x14ac:dyDescent="0.2">
      <c r="A1079" s="28" t="s">
        <v>2590</v>
      </c>
      <c r="B1079" s="28" t="s">
        <v>2174</v>
      </c>
      <c r="C1079" s="28" t="s">
        <v>1231</v>
      </c>
      <c r="D1079" s="28" t="s">
        <v>1049</v>
      </c>
    </row>
    <row r="1080" spans="1:4" x14ac:dyDescent="0.2">
      <c r="A1080" s="28"/>
      <c r="B1080" s="28"/>
      <c r="C1080" s="28"/>
      <c r="D1080" s="28" t="s">
        <v>1045</v>
      </c>
    </row>
    <row r="1081" spans="1:4" x14ac:dyDescent="0.2">
      <c r="A1081" s="28"/>
      <c r="B1081" s="28"/>
      <c r="C1081" s="28"/>
      <c r="D1081" s="28" t="s">
        <v>403</v>
      </c>
    </row>
    <row r="1082" spans="1:4" x14ac:dyDescent="0.2">
      <c r="A1082" s="28" t="s">
        <v>2675</v>
      </c>
      <c r="B1082" s="28" t="s">
        <v>2207</v>
      </c>
      <c r="C1082" s="28" t="s">
        <v>1231</v>
      </c>
      <c r="D1082" s="28" t="s">
        <v>1045</v>
      </c>
    </row>
    <row r="1083" spans="1:4" x14ac:dyDescent="0.2">
      <c r="A1083" s="28"/>
      <c r="B1083" s="28"/>
      <c r="C1083" s="28"/>
      <c r="D1083" s="28" t="s">
        <v>403</v>
      </c>
    </row>
    <row r="1084" spans="1:4" x14ac:dyDescent="0.2">
      <c r="A1084" s="28" t="s">
        <v>2605</v>
      </c>
      <c r="B1084" s="28" t="s">
        <v>747</v>
      </c>
      <c r="C1084" s="28" t="s">
        <v>1231</v>
      </c>
      <c r="D1084" s="28" t="s">
        <v>1045</v>
      </c>
    </row>
    <row r="1085" spans="1:4" x14ac:dyDescent="0.2">
      <c r="A1085" s="28"/>
      <c r="B1085" s="28"/>
      <c r="C1085" s="28"/>
      <c r="D1085" s="28" t="s">
        <v>403</v>
      </c>
    </row>
    <row r="1086" spans="1:4" x14ac:dyDescent="0.2">
      <c r="A1086" s="28" t="s">
        <v>2734</v>
      </c>
      <c r="B1086" s="28" t="s">
        <v>2735</v>
      </c>
      <c r="C1086" s="28" t="s">
        <v>1231</v>
      </c>
      <c r="D1086" s="28" t="s">
        <v>403</v>
      </c>
    </row>
    <row r="1087" spans="1:4" x14ac:dyDescent="0.2">
      <c r="A1087" s="28" t="s">
        <v>2655</v>
      </c>
      <c r="B1087" s="28" t="s">
        <v>2206</v>
      </c>
      <c r="C1087" s="28" t="s">
        <v>1231</v>
      </c>
      <c r="D1087" s="28" t="s">
        <v>403</v>
      </c>
    </row>
    <row r="1088" spans="1:4" x14ac:dyDescent="0.2">
      <c r="A1088" s="28" t="s">
        <v>2559</v>
      </c>
      <c r="B1088" s="28" t="s">
        <v>43</v>
      </c>
      <c r="C1088" s="28" t="s">
        <v>1231</v>
      </c>
      <c r="D1088" s="28" t="s">
        <v>1045</v>
      </c>
    </row>
    <row r="1089" spans="1:4" x14ac:dyDescent="0.2">
      <c r="A1089" s="28"/>
      <c r="B1089" s="28"/>
      <c r="C1089" s="28"/>
      <c r="D1089" s="28" t="s">
        <v>403</v>
      </c>
    </row>
    <row r="1090" spans="1:4" x14ac:dyDescent="0.2">
      <c r="A1090" s="28" t="s">
        <v>2609</v>
      </c>
      <c r="B1090" s="28" t="s">
        <v>2459</v>
      </c>
      <c r="C1090" s="28" t="s">
        <v>1231</v>
      </c>
      <c r="D1090" s="28" t="s">
        <v>403</v>
      </c>
    </row>
    <row r="1091" spans="1:4" x14ac:dyDescent="0.2">
      <c r="A1091" s="28" t="s">
        <v>2562</v>
      </c>
      <c r="B1091" s="28" t="s">
        <v>58</v>
      </c>
      <c r="C1091" s="28" t="s">
        <v>1231</v>
      </c>
      <c r="D1091" s="28" t="s">
        <v>403</v>
      </c>
    </row>
    <row r="1092" spans="1:4" x14ac:dyDescent="0.2">
      <c r="A1092" s="28" t="s">
        <v>2622</v>
      </c>
      <c r="B1092" s="28" t="s">
        <v>1335</v>
      </c>
      <c r="C1092" s="28" t="s">
        <v>1231</v>
      </c>
      <c r="D1092" s="28" t="s">
        <v>1045</v>
      </c>
    </row>
    <row r="1093" spans="1:4" x14ac:dyDescent="0.2">
      <c r="A1093" s="28"/>
      <c r="B1093" s="28"/>
      <c r="C1093" s="28"/>
      <c r="D1093" s="28" t="s">
        <v>403</v>
      </c>
    </row>
    <row r="1094" spans="1:4" x14ac:dyDescent="0.2">
      <c r="A1094" s="28" t="s">
        <v>2630</v>
      </c>
      <c r="B1094" s="28" t="s">
        <v>748</v>
      </c>
      <c r="C1094" s="28" t="s">
        <v>1231</v>
      </c>
      <c r="D1094" s="28" t="s">
        <v>1045</v>
      </c>
    </row>
    <row r="1095" spans="1:4" x14ac:dyDescent="0.2">
      <c r="A1095" s="28"/>
      <c r="B1095" s="28"/>
      <c r="C1095" s="28"/>
      <c r="D1095" s="28" t="s">
        <v>403</v>
      </c>
    </row>
    <row r="1096" spans="1:4" x14ac:dyDescent="0.2">
      <c r="A1096" s="28" t="s">
        <v>2610</v>
      </c>
      <c r="B1096" s="28" t="s">
        <v>753</v>
      </c>
      <c r="C1096" s="28" t="s">
        <v>1231</v>
      </c>
      <c r="D1096" s="28" t="s">
        <v>1045</v>
      </c>
    </row>
    <row r="1097" spans="1:4" x14ac:dyDescent="0.2">
      <c r="A1097" s="28"/>
      <c r="B1097" s="28"/>
      <c r="C1097" s="28"/>
      <c r="D1097" s="28" t="s">
        <v>403</v>
      </c>
    </row>
    <row r="1098" spans="1:4" x14ac:dyDescent="0.2">
      <c r="A1098" s="28" t="s">
        <v>2586</v>
      </c>
      <c r="B1098" s="28" t="s">
        <v>2064</v>
      </c>
      <c r="C1098" s="28" t="s">
        <v>1231</v>
      </c>
      <c r="D1098" s="28" t="s">
        <v>1045</v>
      </c>
    </row>
    <row r="1099" spans="1:4" x14ac:dyDescent="0.2">
      <c r="A1099" s="28"/>
      <c r="B1099" s="28"/>
      <c r="C1099" s="28"/>
      <c r="D1099" s="28" t="s">
        <v>403</v>
      </c>
    </row>
    <row r="1100" spans="1:4" x14ac:dyDescent="0.2">
      <c r="A1100" s="28" t="s">
        <v>2527</v>
      </c>
      <c r="B1100" s="28" t="s">
        <v>2175</v>
      </c>
      <c r="C1100" s="28" t="s">
        <v>1231</v>
      </c>
      <c r="D1100" s="28" t="s">
        <v>1049</v>
      </c>
    </row>
    <row r="1101" spans="1:4" x14ac:dyDescent="0.2">
      <c r="A1101" s="28"/>
      <c r="B1101" s="28"/>
      <c r="C1101" s="28"/>
      <c r="D1101" s="28" t="s">
        <v>1045</v>
      </c>
    </row>
    <row r="1102" spans="1:4" x14ac:dyDescent="0.2">
      <c r="A1102" s="28"/>
      <c r="B1102" s="28"/>
      <c r="C1102" s="28"/>
      <c r="D1102" s="28" t="s">
        <v>403</v>
      </c>
    </row>
    <row r="1103" spans="1:4" x14ac:dyDescent="0.2">
      <c r="A1103" s="28" t="s">
        <v>2732</v>
      </c>
      <c r="B1103" s="28" t="s">
        <v>2733</v>
      </c>
      <c r="C1103" s="28" t="s">
        <v>1231</v>
      </c>
      <c r="D1103" s="28" t="s">
        <v>403</v>
      </c>
    </row>
    <row r="1104" spans="1:4" x14ac:dyDescent="0.2">
      <c r="A1104" s="28" t="s">
        <v>2506</v>
      </c>
      <c r="B1104" s="28" t="s">
        <v>54</v>
      </c>
      <c r="C1104" s="28" t="s">
        <v>1231</v>
      </c>
      <c r="D1104" s="28" t="s">
        <v>1045</v>
      </c>
    </row>
    <row r="1105" spans="1:4" x14ac:dyDescent="0.2">
      <c r="A1105" s="28"/>
      <c r="B1105" s="28"/>
      <c r="C1105" s="28"/>
      <c r="D1105" s="28" t="s">
        <v>1572</v>
      </c>
    </row>
    <row r="1106" spans="1:4" x14ac:dyDescent="0.2">
      <c r="A1106" s="28"/>
      <c r="B1106" s="28"/>
      <c r="C1106" s="28"/>
      <c r="D1106" s="28" t="s">
        <v>403</v>
      </c>
    </row>
    <row r="1107" spans="1:4" x14ac:dyDescent="0.2">
      <c r="A1107" s="28" t="s">
        <v>2613</v>
      </c>
      <c r="B1107" s="28" t="s">
        <v>754</v>
      </c>
      <c r="C1107" s="28" t="s">
        <v>1231</v>
      </c>
      <c r="D1107" s="28" t="s">
        <v>1045</v>
      </c>
    </row>
    <row r="1108" spans="1:4" x14ac:dyDescent="0.2">
      <c r="A1108" s="28"/>
      <c r="B1108" s="28"/>
      <c r="C1108" s="28"/>
      <c r="D1108" s="28" t="s">
        <v>403</v>
      </c>
    </row>
    <row r="1109" spans="1:4" x14ac:dyDescent="0.2">
      <c r="A1109" s="28" t="s">
        <v>3145</v>
      </c>
      <c r="B1109" s="28" t="s">
        <v>1344</v>
      </c>
      <c r="C1109" s="28" t="s">
        <v>1231</v>
      </c>
      <c r="D1109" s="28" t="s">
        <v>1049</v>
      </c>
    </row>
    <row r="1110" spans="1:4" x14ac:dyDescent="0.2">
      <c r="A1110" s="28"/>
      <c r="B1110" s="28"/>
      <c r="C1110" s="28"/>
      <c r="D1110" s="28" t="s">
        <v>1045</v>
      </c>
    </row>
    <row r="1111" spans="1:4" x14ac:dyDescent="0.2">
      <c r="A1111" s="28"/>
      <c r="B1111" s="28"/>
      <c r="C1111" s="28"/>
      <c r="D1111" s="28" t="s">
        <v>403</v>
      </c>
    </row>
    <row r="1112" spans="1:4" x14ac:dyDescent="0.2">
      <c r="A1112" s="28"/>
      <c r="B1112" s="28"/>
      <c r="C1112" s="28"/>
      <c r="D1112" s="28" t="s">
        <v>1406</v>
      </c>
    </row>
    <row r="1113" spans="1:4" x14ac:dyDescent="0.2">
      <c r="A1113" s="28" t="s">
        <v>2578</v>
      </c>
      <c r="B1113" s="28" t="s">
        <v>56</v>
      </c>
      <c r="C1113" s="28" t="s">
        <v>1231</v>
      </c>
      <c r="D1113" s="28" t="s">
        <v>1045</v>
      </c>
    </row>
    <row r="1114" spans="1:4" x14ac:dyDescent="0.2">
      <c r="A1114" s="28"/>
      <c r="B1114" s="28"/>
      <c r="C1114" s="28"/>
      <c r="D1114" s="28" t="s">
        <v>403</v>
      </c>
    </row>
    <row r="1115" spans="1:4" x14ac:dyDescent="0.2">
      <c r="A1115" s="28" t="s">
        <v>2504</v>
      </c>
      <c r="B1115" s="28" t="s">
        <v>1350</v>
      </c>
      <c r="C1115" s="28" t="s">
        <v>1231</v>
      </c>
      <c r="D1115" s="28" t="s">
        <v>1049</v>
      </c>
    </row>
    <row r="1116" spans="1:4" x14ac:dyDescent="0.2">
      <c r="A1116" s="28"/>
      <c r="B1116" s="28"/>
      <c r="C1116" s="28"/>
      <c r="D1116" s="28" t="s">
        <v>1045</v>
      </c>
    </row>
    <row r="1117" spans="1:4" x14ac:dyDescent="0.2">
      <c r="A1117" s="28"/>
      <c r="B1117" s="28"/>
      <c r="C1117" s="28"/>
      <c r="D1117" s="28" t="s">
        <v>1572</v>
      </c>
    </row>
    <row r="1118" spans="1:4" x14ac:dyDescent="0.2">
      <c r="A1118" s="28"/>
      <c r="B1118" s="28"/>
      <c r="C1118" s="28"/>
      <c r="D1118" s="28" t="s">
        <v>403</v>
      </c>
    </row>
    <row r="1119" spans="1:4" x14ac:dyDescent="0.2">
      <c r="A1119" s="28" t="s">
        <v>2550</v>
      </c>
      <c r="B1119" s="28" t="s">
        <v>2062</v>
      </c>
      <c r="C1119" s="28" t="s">
        <v>1231</v>
      </c>
      <c r="D1119" s="28" t="s">
        <v>1045</v>
      </c>
    </row>
    <row r="1120" spans="1:4" x14ac:dyDescent="0.2">
      <c r="A1120" s="28"/>
      <c r="B1120" s="28"/>
      <c r="C1120" s="28"/>
      <c r="D1120" s="28" t="s">
        <v>403</v>
      </c>
    </row>
    <row r="1121" spans="1:4" x14ac:dyDescent="0.2">
      <c r="A1121" s="28" t="s">
        <v>2626</v>
      </c>
      <c r="B1121" s="28" t="s">
        <v>466</v>
      </c>
      <c r="C1121" s="28" t="s">
        <v>1231</v>
      </c>
      <c r="D1121" s="28" t="s">
        <v>1045</v>
      </c>
    </row>
    <row r="1122" spans="1:4" x14ac:dyDescent="0.2">
      <c r="A1122" s="28"/>
      <c r="B1122" s="28"/>
      <c r="C1122" s="28"/>
      <c r="D1122" s="28" t="s">
        <v>403</v>
      </c>
    </row>
    <row r="1123" spans="1:4" x14ac:dyDescent="0.2">
      <c r="A1123" s="28" t="s">
        <v>2602</v>
      </c>
      <c r="B1123" s="28" t="s">
        <v>471</v>
      </c>
      <c r="C1123" s="28" t="s">
        <v>1231</v>
      </c>
      <c r="D1123" s="28" t="s">
        <v>1045</v>
      </c>
    </row>
    <row r="1124" spans="1:4" x14ac:dyDescent="0.2">
      <c r="A1124" s="28"/>
      <c r="B1124" s="28"/>
      <c r="C1124" s="28"/>
      <c r="D1124" s="28" t="s">
        <v>403</v>
      </c>
    </row>
    <row r="1125" spans="1:4" x14ac:dyDescent="0.2">
      <c r="A1125" s="28" t="s">
        <v>2633</v>
      </c>
      <c r="B1125" s="28" t="s">
        <v>468</v>
      </c>
      <c r="C1125" s="28" t="s">
        <v>1231</v>
      </c>
      <c r="D1125" s="28" t="s">
        <v>403</v>
      </c>
    </row>
    <row r="1126" spans="1:4" x14ac:dyDescent="0.2">
      <c r="A1126" s="28" t="s">
        <v>2502</v>
      </c>
      <c r="B1126" s="28" t="s">
        <v>1345</v>
      </c>
      <c r="C1126" s="28" t="s">
        <v>1231</v>
      </c>
      <c r="D1126" s="28" t="s">
        <v>1045</v>
      </c>
    </row>
    <row r="1127" spans="1:4" x14ac:dyDescent="0.2">
      <c r="A1127" s="28"/>
      <c r="B1127" s="28"/>
      <c r="C1127" s="28"/>
      <c r="D1127" s="28" t="s">
        <v>403</v>
      </c>
    </row>
    <row r="1128" spans="1:4" x14ac:dyDescent="0.2">
      <c r="A1128" s="28" t="s">
        <v>2662</v>
      </c>
      <c r="B1128" s="28" t="s">
        <v>266</v>
      </c>
      <c r="C1128" s="28" t="s">
        <v>1231</v>
      </c>
      <c r="D1128" s="28" t="s">
        <v>1045</v>
      </c>
    </row>
    <row r="1129" spans="1:4" x14ac:dyDescent="0.2">
      <c r="A1129" s="28"/>
      <c r="B1129" s="28"/>
      <c r="C1129" s="28"/>
      <c r="D1129" s="28" t="s">
        <v>403</v>
      </c>
    </row>
    <row r="1130" spans="1:4" x14ac:dyDescent="0.2">
      <c r="A1130" s="28" t="s">
        <v>2563</v>
      </c>
      <c r="B1130" s="28" t="s">
        <v>490</v>
      </c>
      <c r="C1130" s="28" t="s">
        <v>1231</v>
      </c>
      <c r="D1130" s="28" t="s">
        <v>1045</v>
      </c>
    </row>
    <row r="1131" spans="1:4" x14ac:dyDescent="0.2">
      <c r="A1131" s="28"/>
      <c r="B1131" s="28"/>
      <c r="C1131" s="28"/>
      <c r="D1131" s="28" t="s">
        <v>403</v>
      </c>
    </row>
    <row r="1132" spans="1:4" x14ac:dyDescent="0.2">
      <c r="A1132" s="28" t="s">
        <v>2653</v>
      </c>
      <c r="B1132" s="28" t="s">
        <v>465</v>
      </c>
      <c r="C1132" s="28" t="s">
        <v>1231</v>
      </c>
      <c r="D1132" s="28" t="s">
        <v>403</v>
      </c>
    </row>
    <row r="1133" spans="1:4" x14ac:dyDescent="0.2">
      <c r="A1133" s="28" t="s">
        <v>2544</v>
      </c>
      <c r="B1133" s="28" t="s">
        <v>1346</v>
      </c>
      <c r="C1133" s="28" t="s">
        <v>1231</v>
      </c>
      <c r="D1133" s="28" t="s">
        <v>1045</v>
      </c>
    </row>
    <row r="1134" spans="1:4" x14ac:dyDescent="0.2">
      <c r="A1134" s="28"/>
      <c r="B1134" s="28"/>
      <c r="C1134" s="28"/>
      <c r="D1134" s="28" t="s">
        <v>403</v>
      </c>
    </row>
    <row r="1135" spans="1:4" x14ac:dyDescent="0.2">
      <c r="A1135" s="28" t="s">
        <v>2673</v>
      </c>
      <c r="B1135" s="28" t="s">
        <v>472</v>
      </c>
      <c r="C1135" s="28" t="s">
        <v>1231</v>
      </c>
      <c r="D1135" s="28" t="s">
        <v>403</v>
      </c>
    </row>
    <row r="1136" spans="1:4" x14ac:dyDescent="0.2">
      <c r="A1136" s="28" t="s">
        <v>2660</v>
      </c>
      <c r="B1136" s="28" t="s">
        <v>467</v>
      </c>
      <c r="C1136" s="28" t="s">
        <v>1231</v>
      </c>
      <c r="D1136" s="28" t="s">
        <v>403</v>
      </c>
    </row>
    <row r="1137" spans="1:4" x14ac:dyDescent="0.2">
      <c r="A1137" s="28" t="s">
        <v>2539</v>
      </c>
      <c r="B1137" s="28" t="s">
        <v>737</v>
      </c>
      <c r="C1137" s="28" t="s">
        <v>1231</v>
      </c>
      <c r="D1137" s="28" t="s">
        <v>1045</v>
      </c>
    </row>
    <row r="1138" spans="1:4" x14ac:dyDescent="0.2">
      <c r="A1138" s="28"/>
      <c r="B1138" s="28"/>
      <c r="C1138" s="28"/>
      <c r="D1138" s="28" t="s">
        <v>403</v>
      </c>
    </row>
    <row r="1139" spans="1:4" x14ac:dyDescent="0.2">
      <c r="A1139" s="28" t="s">
        <v>2688</v>
      </c>
      <c r="B1139" s="28" t="s">
        <v>1284</v>
      </c>
      <c r="C1139" s="28" t="s">
        <v>1231</v>
      </c>
      <c r="D1139" s="28" t="s">
        <v>403</v>
      </c>
    </row>
    <row r="1140" spans="1:4" x14ac:dyDescent="0.2">
      <c r="A1140" s="28" t="s">
        <v>2528</v>
      </c>
      <c r="B1140" s="28" t="s">
        <v>2460</v>
      </c>
      <c r="C1140" s="28" t="s">
        <v>1231</v>
      </c>
      <c r="D1140" s="28" t="s">
        <v>1045</v>
      </c>
    </row>
    <row r="1141" spans="1:4" x14ac:dyDescent="0.2">
      <c r="A1141" s="28"/>
      <c r="B1141" s="28"/>
      <c r="C1141" s="28"/>
      <c r="D1141" s="28" t="s">
        <v>1572</v>
      </c>
    </row>
    <row r="1142" spans="1:4" x14ac:dyDescent="0.2">
      <c r="A1142" s="28"/>
      <c r="B1142" s="28"/>
      <c r="C1142" s="28"/>
      <c r="D1142" s="28" t="s">
        <v>403</v>
      </c>
    </row>
    <row r="1143" spans="1:4" x14ac:dyDescent="0.2">
      <c r="A1143" s="28" t="s">
        <v>2537</v>
      </c>
      <c r="B1143" s="28" t="s">
        <v>562</v>
      </c>
      <c r="C1143" s="28" t="s">
        <v>1231</v>
      </c>
      <c r="D1143" s="28" t="s">
        <v>1045</v>
      </c>
    </row>
    <row r="1144" spans="1:4" x14ac:dyDescent="0.2">
      <c r="A1144" s="28"/>
      <c r="B1144" s="28"/>
      <c r="C1144" s="28"/>
      <c r="D1144" s="28" t="s">
        <v>403</v>
      </c>
    </row>
    <row r="1145" spans="1:4" x14ac:dyDescent="0.2">
      <c r="A1145" s="28" t="s">
        <v>2530</v>
      </c>
      <c r="B1145" s="28" t="s">
        <v>557</v>
      </c>
      <c r="C1145" s="28" t="s">
        <v>1231</v>
      </c>
      <c r="D1145" s="28" t="s">
        <v>1045</v>
      </c>
    </row>
    <row r="1146" spans="1:4" x14ac:dyDescent="0.2">
      <c r="A1146" s="28"/>
      <c r="B1146" s="28"/>
      <c r="C1146" s="28"/>
      <c r="D1146" s="28" t="s">
        <v>403</v>
      </c>
    </row>
    <row r="1147" spans="1:4" x14ac:dyDescent="0.2">
      <c r="A1147" s="28" t="s">
        <v>2494</v>
      </c>
      <c r="B1147" s="28" t="s">
        <v>1347</v>
      </c>
      <c r="C1147" s="28" t="s">
        <v>1231</v>
      </c>
      <c r="D1147" s="28" t="s">
        <v>1049</v>
      </c>
    </row>
    <row r="1148" spans="1:4" x14ac:dyDescent="0.2">
      <c r="A1148" s="28"/>
      <c r="B1148" s="28"/>
      <c r="C1148" s="28"/>
      <c r="D1148" s="28" t="s">
        <v>1045</v>
      </c>
    </row>
    <row r="1149" spans="1:4" x14ac:dyDescent="0.2">
      <c r="A1149" s="28"/>
      <c r="B1149" s="28"/>
      <c r="C1149" s="28"/>
      <c r="D1149" s="28" t="s">
        <v>401</v>
      </c>
    </row>
    <row r="1150" spans="1:4" x14ac:dyDescent="0.2">
      <c r="A1150" s="28"/>
      <c r="B1150" s="28"/>
      <c r="C1150" s="28"/>
      <c r="D1150" s="28" t="s">
        <v>1572</v>
      </c>
    </row>
    <row r="1151" spans="1:4" x14ac:dyDescent="0.2">
      <c r="A1151" s="28"/>
      <c r="B1151" s="28"/>
      <c r="C1151" s="28"/>
      <c r="D1151" s="28" t="s">
        <v>403</v>
      </c>
    </row>
    <row r="1152" spans="1:4" x14ac:dyDescent="0.2">
      <c r="A1152" s="28"/>
      <c r="B1152" s="28"/>
      <c r="C1152" s="28"/>
      <c r="D1152" s="28" t="s">
        <v>369</v>
      </c>
    </row>
    <row r="1153" spans="1:4" x14ac:dyDescent="0.2">
      <c r="A1153" s="28" t="s">
        <v>2592</v>
      </c>
      <c r="B1153" s="28" t="s">
        <v>30</v>
      </c>
      <c r="C1153" s="28" t="s">
        <v>1231</v>
      </c>
      <c r="D1153" s="28" t="s">
        <v>1045</v>
      </c>
    </row>
    <row r="1154" spans="1:4" x14ac:dyDescent="0.2">
      <c r="A1154" s="28"/>
      <c r="B1154" s="28"/>
      <c r="C1154" s="28"/>
      <c r="D1154" s="28" t="s">
        <v>1572</v>
      </c>
    </row>
    <row r="1155" spans="1:4" x14ac:dyDescent="0.2">
      <c r="A1155" s="28"/>
      <c r="B1155" s="28"/>
      <c r="C1155" s="28"/>
      <c r="D1155" s="28" t="s">
        <v>403</v>
      </c>
    </row>
    <row r="1156" spans="1:4" x14ac:dyDescent="0.2">
      <c r="A1156" s="28" t="s">
        <v>2829</v>
      </c>
      <c r="B1156" s="28" t="s">
        <v>2830</v>
      </c>
      <c r="C1156" s="28" t="s">
        <v>1231</v>
      </c>
      <c r="D1156" s="28" t="s">
        <v>403</v>
      </c>
    </row>
    <row r="1157" spans="1:4" x14ac:dyDescent="0.2">
      <c r="A1157" s="28" t="s">
        <v>2623</v>
      </c>
      <c r="B1157" s="28" t="s">
        <v>132</v>
      </c>
      <c r="C1157" s="28" t="s">
        <v>1231</v>
      </c>
      <c r="D1157" s="28" t="s">
        <v>1045</v>
      </c>
    </row>
    <row r="1158" spans="1:4" x14ac:dyDescent="0.2">
      <c r="A1158" s="28"/>
      <c r="B1158" s="28"/>
      <c r="C1158" s="28"/>
      <c r="D1158" s="28" t="s">
        <v>400</v>
      </c>
    </row>
    <row r="1159" spans="1:4" x14ac:dyDescent="0.2">
      <c r="A1159" s="28"/>
      <c r="B1159" s="28"/>
      <c r="C1159" s="28"/>
      <c r="D1159" s="28" t="s">
        <v>1046</v>
      </c>
    </row>
    <row r="1160" spans="1:4" x14ac:dyDescent="0.2">
      <c r="A1160" s="28"/>
      <c r="B1160" s="28"/>
      <c r="C1160" s="28"/>
      <c r="D1160" s="28" t="s">
        <v>403</v>
      </c>
    </row>
    <row r="1161" spans="1:4" x14ac:dyDescent="0.2">
      <c r="A1161" s="28" t="s">
        <v>2831</v>
      </c>
      <c r="B1161" s="28" t="s">
        <v>2832</v>
      </c>
      <c r="C1161" s="28" t="s">
        <v>1231</v>
      </c>
      <c r="D1161" s="28" t="s">
        <v>403</v>
      </c>
    </row>
    <row r="1162" spans="1:4" x14ac:dyDescent="0.2">
      <c r="A1162" s="28" t="s">
        <v>2645</v>
      </c>
      <c r="B1162" s="28" t="s">
        <v>242</v>
      </c>
      <c r="C1162" s="28" t="s">
        <v>1231</v>
      </c>
      <c r="D1162" s="28" t="s">
        <v>403</v>
      </c>
    </row>
    <row r="1163" spans="1:4" x14ac:dyDescent="0.2">
      <c r="A1163" s="28" t="s">
        <v>2636</v>
      </c>
      <c r="B1163" s="28" t="s">
        <v>21</v>
      </c>
      <c r="C1163" s="28" t="s">
        <v>1231</v>
      </c>
      <c r="D1163" s="28" t="s">
        <v>1045</v>
      </c>
    </row>
    <row r="1164" spans="1:4" x14ac:dyDescent="0.2">
      <c r="A1164" s="28"/>
      <c r="B1164" s="28"/>
      <c r="C1164" s="28"/>
      <c r="D1164" s="28" t="s">
        <v>403</v>
      </c>
    </row>
    <row r="1165" spans="1:4" x14ac:dyDescent="0.2">
      <c r="A1165" s="28" t="s">
        <v>2577</v>
      </c>
      <c r="B1165" s="28" t="s">
        <v>271</v>
      </c>
      <c r="C1165" s="28" t="s">
        <v>1231</v>
      </c>
      <c r="D1165" s="28" t="s">
        <v>1045</v>
      </c>
    </row>
    <row r="1166" spans="1:4" x14ac:dyDescent="0.2">
      <c r="A1166" s="28"/>
      <c r="B1166" s="28"/>
      <c r="C1166" s="28"/>
      <c r="D1166" s="28" t="s">
        <v>1046</v>
      </c>
    </row>
    <row r="1167" spans="1:4" x14ac:dyDescent="0.2">
      <c r="A1167" s="28"/>
      <c r="B1167" s="28"/>
      <c r="C1167" s="28"/>
      <c r="D1167" s="28" t="s">
        <v>403</v>
      </c>
    </row>
    <row r="1168" spans="1:4" x14ac:dyDescent="0.2">
      <c r="A1168" s="28" t="s">
        <v>2608</v>
      </c>
      <c r="B1168" s="28" t="s">
        <v>270</v>
      </c>
      <c r="C1168" s="28" t="s">
        <v>1231</v>
      </c>
      <c r="D1168" s="28" t="s">
        <v>1045</v>
      </c>
    </row>
    <row r="1169" spans="1:4" x14ac:dyDescent="0.2">
      <c r="A1169" s="28"/>
      <c r="B1169" s="28"/>
      <c r="C1169" s="28"/>
      <c r="D1169" s="28" t="s">
        <v>1046</v>
      </c>
    </row>
    <row r="1170" spans="1:4" x14ac:dyDescent="0.2">
      <c r="A1170" s="28"/>
      <c r="B1170" s="28"/>
      <c r="C1170" s="28"/>
      <c r="D1170" s="28" t="s">
        <v>403</v>
      </c>
    </row>
    <row r="1171" spans="1:4" x14ac:dyDescent="0.2">
      <c r="A1171" s="28" t="s">
        <v>2543</v>
      </c>
      <c r="B1171" s="28" t="s">
        <v>1349</v>
      </c>
      <c r="C1171" s="28" t="s">
        <v>1231</v>
      </c>
      <c r="D1171" s="28" t="s">
        <v>1045</v>
      </c>
    </row>
    <row r="1172" spans="1:4" x14ac:dyDescent="0.2">
      <c r="A1172" s="28"/>
      <c r="B1172" s="28"/>
      <c r="C1172" s="28"/>
      <c r="D1172" s="28" t="s">
        <v>403</v>
      </c>
    </row>
    <row r="1173" spans="1:4" x14ac:dyDescent="0.2">
      <c r="A1173" s="28" t="s">
        <v>2646</v>
      </c>
      <c r="B1173" s="28" t="s">
        <v>2461</v>
      </c>
      <c r="C1173" s="28" t="s">
        <v>1231</v>
      </c>
      <c r="D1173" s="28" t="s">
        <v>1045</v>
      </c>
    </row>
    <row r="1174" spans="1:4" x14ac:dyDescent="0.2">
      <c r="A1174" s="28"/>
      <c r="B1174" s="28"/>
      <c r="C1174" s="28"/>
      <c r="D1174" s="28" t="s">
        <v>403</v>
      </c>
    </row>
    <row r="1175" spans="1:4" x14ac:dyDescent="0.2">
      <c r="A1175" s="28" t="s">
        <v>2567</v>
      </c>
      <c r="B1175" s="28" t="s">
        <v>560</v>
      </c>
      <c r="C1175" s="28" t="s">
        <v>1231</v>
      </c>
      <c r="D1175" s="28" t="s">
        <v>1045</v>
      </c>
    </row>
    <row r="1176" spans="1:4" x14ac:dyDescent="0.2">
      <c r="A1176" s="28"/>
      <c r="B1176" s="28"/>
      <c r="C1176" s="28"/>
      <c r="D1176" s="28" t="s">
        <v>403</v>
      </c>
    </row>
    <row r="1177" spans="1:4" x14ac:dyDescent="0.2">
      <c r="A1177" s="28" t="s">
        <v>2513</v>
      </c>
      <c r="B1177" s="28" t="s">
        <v>1348</v>
      </c>
      <c r="C1177" s="28" t="s">
        <v>1231</v>
      </c>
      <c r="D1177" s="28" t="s">
        <v>1045</v>
      </c>
    </row>
    <row r="1178" spans="1:4" x14ac:dyDescent="0.2">
      <c r="A1178" s="28"/>
      <c r="B1178" s="28"/>
      <c r="C1178" s="28"/>
      <c r="D1178" s="28" t="s">
        <v>403</v>
      </c>
    </row>
    <row r="1179" spans="1:4" x14ac:dyDescent="0.2">
      <c r="A1179" s="28"/>
      <c r="B1179" s="28"/>
      <c r="C1179" s="28"/>
      <c r="D1179" s="28" t="s">
        <v>369</v>
      </c>
    </row>
    <row r="1180" spans="1:4" x14ac:dyDescent="0.2">
      <c r="A1180" s="28"/>
      <c r="B1180" s="28"/>
      <c r="C1180" s="28"/>
      <c r="D1180" s="28" t="s">
        <v>1406</v>
      </c>
    </row>
    <row r="1181" spans="1:4" x14ac:dyDescent="0.2">
      <c r="A1181" s="28" t="s">
        <v>2617</v>
      </c>
      <c r="B1181" s="28" t="s">
        <v>44</v>
      </c>
      <c r="C1181" s="28" t="s">
        <v>1231</v>
      </c>
      <c r="D1181" s="28" t="s">
        <v>403</v>
      </c>
    </row>
    <row r="1182" spans="1:4" x14ac:dyDescent="0.2">
      <c r="A1182" s="28" t="s">
        <v>2525</v>
      </c>
      <c r="B1182" s="28" t="s">
        <v>269</v>
      </c>
      <c r="C1182" s="28" t="s">
        <v>1231</v>
      </c>
      <c r="D1182" s="28" t="s">
        <v>1045</v>
      </c>
    </row>
    <row r="1183" spans="1:4" x14ac:dyDescent="0.2">
      <c r="A1183" s="28"/>
      <c r="B1183" s="28"/>
      <c r="C1183" s="28"/>
      <c r="D1183" s="28" t="s">
        <v>1046</v>
      </c>
    </row>
    <row r="1184" spans="1:4" x14ac:dyDescent="0.2">
      <c r="A1184" s="28"/>
      <c r="B1184" s="28"/>
      <c r="C1184" s="28"/>
      <c r="D1184" s="28" t="s">
        <v>1047</v>
      </c>
    </row>
    <row r="1185" spans="1:4" x14ac:dyDescent="0.2">
      <c r="A1185" s="28"/>
      <c r="B1185" s="28"/>
      <c r="C1185" s="28"/>
      <c r="D1185" s="28" t="s">
        <v>403</v>
      </c>
    </row>
    <row r="1186" spans="1:4" x14ac:dyDescent="0.2">
      <c r="A1186" s="28" t="s">
        <v>2490</v>
      </c>
      <c r="B1186" s="28" t="s">
        <v>1131</v>
      </c>
      <c r="C1186" s="28" t="s">
        <v>1231</v>
      </c>
      <c r="D1186" s="28" t="s">
        <v>1045</v>
      </c>
    </row>
    <row r="1187" spans="1:4" x14ac:dyDescent="0.2">
      <c r="A1187" s="28"/>
      <c r="B1187" s="28"/>
      <c r="C1187" s="28"/>
      <c r="D1187" s="28" t="s">
        <v>1047</v>
      </c>
    </row>
    <row r="1188" spans="1:4" x14ac:dyDescent="0.2">
      <c r="A1188" s="28"/>
      <c r="B1188" s="28"/>
      <c r="C1188" s="28"/>
      <c r="D1188" s="28" t="s">
        <v>403</v>
      </c>
    </row>
    <row r="1189" spans="1:4" x14ac:dyDescent="0.2">
      <c r="A1189" s="28" t="s">
        <v>2680</v>
      </c>
      <c r="B1189" s="28" t="s">
        <v>19</v>
      </c>
      <c r="C1189" s="28" t="s">
        <v>1231</v>
      </c>
      <c r="D1189" s="28" t="s">
        <v>1045</v>
      </c>
    </row>
    <row r="1190" spans="1:4" x14ac:dyDescent="0.2">
      <c r="A1190" s="28"/>
      <c r="B1190" s="28"/>
      <c r="C1190" s="28"/>
      <c r="D1190" s="28" t="s">
        <v>1046</v>
      </c>
    </row>
    <row r="1191" spans="1:4" x14ac:dyDescent="0.2">
      <c r="A1191" s="28"/>
      <c r="B1191" s="28"/>
      <c r="C1191" s="28"/>
      <c r="D1191" s="28" t="s">
        <v>403</v>
      </c>
    </row>
    <row r="1192" spans="1:4" x14ac:dyDescent="0.2">
      <c r="A1192" s="28" t="s">
        <v>2579</v>
      </c>
      <c r="B1192" s="28" t="s">
        <v>20</v>
      </c>
      <c r="C1192" s="28" t="s">
        <v>1231</v>
      </c>
      <c r="D1192" s="28" t="s">
        <v>1045</v>
      </c>
    </row>
    <row r="1193" spans="1:4" x14ac:dyDescent="0.2">
      <c r="A1193" s="28"/>
      <c r="B1193" s="28"/>
      <c r="C1193" s="28"/>
      <c r="D1193" s="28" t="s">
        <v>1046</v>
      </c>
    </row>
    <row r="1194" spans="1:4" x14ac:dyDescent="0.2">
      <c r="A1194" s="28"/>
      <c r="B1194" s="28"/>
      <c r="C1194" s="28"/>
      <c r="D1194" s="28" t="s">
        <v>403</v>
      </c>
    </row>
    <row r="1195" spans="1:4" x14ac:dyDescent="0.2">
      <c r="A1195" s="28" t="s">
        <v>2583</v>
      </c>
      <c r="B1195" s="28" t="s">
        <v>59</v>
      </c>
      <c r="C1195" s="28" t="s">
        <v>1231</v>
      </c>
      <c r="D1195" s="28" t="s">
        <v>1045</v>
      </c>
    </row>
    <row r="1196" spans="1:4" x14ac:dyDescent="0.2">
      <c r="A1196" s="28"/>
      <c r="B1196" s="28"/>
      <c r="C1196" s="28"/>
      <c r="D1196" s="28" t="s">
        <v>403</v>
      </c>
    </row>
    <row r="1197" spans="1:4" x14ac:dyDescent="0.2">
      <c r="A1197" s="28" t="s">
        <v>2570</v>
      </c>
      <c r="B1197" s="28" t="s">
        <v>558</v>
      </c>
      <c r="C1197" s="28" t="s">
        <v>1231</v>
      </c>
      <c r="D1197" s="28" t="s">
        <v>1045</v>
      </c>
    </row>
    <row r="1198" spans="1:4" x14ac:dyDescent="0.2">
      <c r="A1198" s="28"/>
      <c r="B1198" s="28"/>
      <c r="C1198" s="28"/>
      <c r="D1198" s="28" t="s">
        <v>403</v>
      </c>
    </row>
    <row r="1199" spans="1:4" x14ac:dyDescent="0.2">
      <c r="A1199" s="28" t="s">
        <v>2496</v>
      </c>
      <c r="B1199" s="28" t="s">
        <v>1351</v>
      </c>
      <c r="C1199" s="28" t="s">
        <v>1231</v>
      </c>
      <c r="D1199" s="28" t="s">
        <v>1049</v>
      </c>
    </row>
    <row r="1200" spans="1:4" x14ac:dyDescent="0.2">
      <c r="A1200" s="28"/>
      <c r="B1200" s="28"/>
      <c r="C1200" s="28"/>
      <c r="D1200" s="28" t="s">
        <v>1045</v>
      </c>
    </row>
    <row r="1201" spans="1:4" x14ac:dyDescent="0.2">
      <c r="A1201" s="28"/>
      <c r="B1201" s="28"/>
      <c r="C1201" s="28"/>
      <c r="D1201" s="28" t="s">
        <v>1046</v>
      </c>
    </row>
    <row r="1202" spans="1:4" x14ac:dyDescent="0.2">
      <c r="A1202" s="28"/>
      <c r="B1202" s="28"/>
      <c r="C1202" s="28"/>
      <c r="D1202" s="28" t="s">
        <v>403</v>
      </c>
    </row>
    <row r="1203" spans="1:4" x14ac:dyDescent="0.2">
      <c r="A1203" s="28" t="s">
        <v>2659</v>
      </c>
      <c r="B1203" s="28" t="s">
        <v>464</v>
      </c>
      <c r="C1203" s="28" t="s">
        <v>1231</v>
      </c>
      <c r="D1203" s="28" t="s">
        <v>403</v>
      </c>
    </row>
    <row r="1204" spans="1:4" x14ac:dyDescent="0.2">
      <c r="A1204" s="28" t="s">
        <v>2533</v>
      </c>
      <c r="B1204" s="28" t="s">
        <v>736</v>
      </c>
      <c r="C1204" s="28" t="s">
        <v>1231</v>
      </c>
      <c r="D1204" s="28" t="s">
        <v>1045</v>
      </c>
    </row>
    <row r="1205" spans="1:4" x14ac:dyDescent="0.2">
      <c r="A1205" s="28"/>
      <c r="B1205" s="28"/>
      <c r="C1205" s="28"/>
      <c r="D1205" s="28" t="s">
        <v>403</v>
      </c>
    </row>
    <row r="1206" spans="1:4" x14ac:dyDescent="0.2">
      <c r="A1206" s="28" t="s">
        <v>2593</v>
      </c>
      <c r="B1206" s="28" t="s">
        <v>488</v>
      </c>
      <c r="C1206" s="28" t="s">
        <v>1231</v>
      </c>
      <c r="D1206" s="28" t="s">
        <v>1045</v>
      </c>
    </row>
    <row r="1207" spans="1:4" x14ac:dyDescent="0.2">
      <c r="A1207" s="28"/>
      <c r="B1207" s="28"/>
      <c r="C1207" s="28"/>
      <c r="D1207" s="28" t="s">
        <v>403</v>
      </c>
    </row>
    <row r="1208" spans="1:4" x14ac:dyDescent="0.2">
      <c r="A1208" s="28" t="s">
        <v>2642</v>
      </c>
      <c r="B1208" s="28" t="s">
        <v>2205</v>
      </c>
      <c r="C1208" s="28" t="s">
        <v>1231</v>
      </c>
      <c r="D1208" s="28" t="s">
        <v>403</v>
      </c>
    </row>
    <row r="1209" spans="1:4" x14ac:dyDescent="0.2">
      <c r="A1209" s="28" t="s">
        <v>2497</v>
      </c>
      <c r="B1209" s="28" t="s">
        <v>738</v>
      </c>
      <c r="C1209" s="28" t="s">
        <v>1231</v>
      </c>
      <c r="D1209" s="28" t="s">
        <v>1045</v>
      </c>
    </row>
    <row r="1210" spans="1:4" x14ac:dyDescent="0.2">
      <c r="A1210" s="28"/>
      <c r="B1210" s="28"/>
      <c r="C1210" s="28"/>
      <c r="D1210" s="28" t="s">
        <v>1046</v>
      </c>
    </row>
    <row r="1211" spans="1:4" x14ac:dyDescent="0.2">
      <c r="A1211" s="28"/>
      <c r="B1211" s="28"/>
      <c r="C1211" s="28"/>
      <c r="D1211" s="28" t="s">
        <v>403</v>
      </c>
    </row>
    <row r="1212" spans="1:4" x14ac:dyDescent="0.2">
      <c r="A1212" s="28" t="s">
        <v>2650</v>
      </c>
      <c r="B1212" s="28" t="s">
        <v>265</v>
      </c>
      <c r="C1212" s="28" t="s">
        <v>1231</v>
      </c>
      <c r="D1212" s="28" t="s">
        <v>1045</v>
      </c>
    </row>
    <row r="1213" spans="1:4" x14ac:dyDescent="0.2">
      <c r="A1213" s="28"/>
      <c r="B1213" s="28"/>
      <c r="C1213" s="28"/>
      <c r="D1213" s="28" t="s">
        <v>403</v>
      </c>
    </row>
    <row r="1214" spans="1:4" x14ac:dyDescent="0.2">
      <c r="A1214" s="28" t="s">
        <v>2549</v>
      </c>
      <c r="B1214" s="28" t="s">
        <v>563</v>
      </c>
      <c r="C1214" s="28" t="s">
        <v>1231</v>
      </c>
      <c r="D1214" s="28" t="s">
        <v>1045</v>
      </c>
    </row>
    <row r="1215" spans="1:4" x14ac:dyDescent="0.2">
      <c r="A1215" s="28"/>
      <c r="B1215" s="28"/>
      <c r="C1215" s="28"/>
      <c r="D1215" s="28" t="s">
        <v>403</v>
      </c>
    </row>
    <row r="1216" spans="1:4" x14ac:dyDescent="0.2">
      <c r="A1216" s="28" t="s">
        <v>2552</v>
      </c>
      <c r="B1216" s="28" t="s">
        <v>1174</v>
      </c>
      <c r="C1216" s="28" t="s">
        <v>1231</v>
      </c>
      <c r="D1216" s="28" t="s">
        <v>1045</v>
      </c>
    </row>
    <row r="1217" spans="1:4" x14ac:dyDescent="0.2">
      <c r="A1217" s="28"/>
      <c r="B1217" s="28"/>
      <c r="C1217" s="28"/>
      <c r="D1217" s="28" t="s">
        <v>403</v>
      </c>
    </row>
    <row r="1218" spans="1:4" x14ac:dyDescent="0.2">
      <c r="A1218" s="28" t="s">
        <v>2597</v>
      </c>
      <c r="B1218" s="28" t="s">
        <v>470</v>
      </c>
      <c r="C1218" s="28" t="s">
        <v>1231</v>
      </c>
      <c r="D1218" s="28" t="s">
        <v>1045</v>
      </c>
    </row>
    <row r="1219" spans="1:4" x14ac:dyDescent="0.2">
      <c r="A1219" s="28"/>
      <c r="B1219" s="28"/>
      <c r="C1219" s="28"/>
      <c r="D1219" s="28" t="s">
        <v>403</v>
      </c>
    </row>
    <row r="1220" spans="1:4" x14ac:dyDescent="0.2">
      <c r="A1220" s="28" t="s">
        <v>2657</v>
      </c>
      <c r="B1220" s="28" t="s">
        <v>479</v>
      </c>
      <c r="C1220" s="28" t="s">
        <v>1231</v>
      </c>
      <c r="D1220" s="28" t="s">
        <v>1045</v>
      </c>
    </row>
    <row r="1221" spans="1:4" x14ac:dyDescent="0.2">
      <c r="A1221" s="28"/>
      <c r="B1221" s="28"/>
      <c r="C1221" s="28"/>
      <c r="D1221" s="28" t="s">
        <v>403</v>
      </c>
    </row>
    <row r="1222" spans="1:4" x14ac:dyDescent="0.2">
      <c r="A1222" s="28" t="s">
        <v>2575</v>
      </c>
      <c r="B1222" s="28" t="s">
        <v>489</v>
      </c>
      <c r="C1222" s="28" t="s">
        <v>1231</v>
      </c>
      <c r="D1222" s="28" t="s">
        <v>1045</v>
      </c>
    </row>
    <row r="1223" spans="1:4" x14ac:dyDescent="0.2">
      <c r="A1223" s="28"/>
      <c r="B1223" s="28"/>
      <c r="C1223" s="28"/>
      <c r="D1223" s="28" t="s">
        <v>403</v>
      </c>
    </row>
    <row r="1224" spans="1:4" x14ac:dyDescent="0.2">
      <c r="A1224" s="28" t="s">
        <v>2529</v>
      </c>
      <c r="B1224" s="28" t="s">
        <v>739</v>
      </c>
      <c r="C1224" s="28" t="s">
        <v>1231</v>
      </c>
      <c r="D1224" s="28" t="s">
        <v>1045</v>
      </c>
    </row>
    <row r="1225" spans="1:4" x14ac:dyDescent="0.2">
      <c r="A1225" s="28"/>
      <c r="B1225" s="28"/>
      <c r="C1225" s="28"/>
      <c r="D1225" s="28" t="s">
        <v>403</v>
      </c>
    </row>
    <row r="1226" spans="1:4" x14ac:dyDescent="0.2">
      <c r="A1226" s="28" t="s">
        <v>2498</v>
      </c>
      <c r="B1226" s="28" t="s">
        <v>740</v>
      </c>
      <c r="C1226" s="28" t="s">
        <v>1231</v>
      </c>
      <c r="D1226" s="28" t="s">
        <v>1045</v>
      </c>
    </row>
    <row r="1227" spans="1:4" x14ac:dyDescent="0.2">
      <c r="A1227" s="28"/>
      <c r="B1227" s="28"/>
      <c r="C1227" s="28"/>
      <c r="D1227" s="28" t="s">
        <v>403</v>
      </c>
    </row>
    <row r="1228" spans="1:4" x14ac:dyDescent="0.2">
      <c r="A1228" s="28" t="s">
        <v>2670</v>
      </c>
      <c r="B1228" s="28" t="s">
        <v>15</v>
      </c>
      <c r="C1228" s="28" t="s">
        <v>1231</v>
      </c>
      <c r="D1228" s="28" t="s">
        <v>1045</v>
      </c>
    </row>
    <row r="1229" spans="1:4" x14ac:dyDescent="0.2">
      <c r="A1229" s="28"/>
      <c r="B1229" s="28"/>
      <c r="C1229" s="28"/>
      <c r="D1229" s="28" t="s">
        <v>403</v>
      </c>
    </row>
    <row r="1230" spans="1:4" x14ac:dyDescent="0.2">
      <c r="A1230" s="28" t="s">
        <v>2693</v>
      </c>
      <c r="B1230" s="28" t="s">
        <v>16</v>
      </c>
      <c r="C1230" s="28" t="s">
        <v>1231</v>
      </c>
      <c r="D1230" s="28" t="s">
        <v>1045</v>
      </c>
    </row>
    <row r="1231" spans="1:4" x14ac:dyDescent="0.2">
      <c r="A1231" s="28"/>
      <c r="B1231" s="28"/>
      <c r="C1231" s="28"/>
      <c r="D1231" s="28" t="s">
        <v>403</v>
      </c>
    </row>
    <row r="1232" spans="1:4" x14ac:dyDescent="0.2">
      <c r="A1232" s="28" t="s">
        <v>2661</v>
      </c>
      <c r="B1232" s="28" t="s">
        <v>267</v>
      </c>
      <c r="C1232" s="28" t="s">
        <v>1231</v>
      </c>
      <c r="D1232" s="28" t="s">
        <v>1045</v>
      </c>
    </row>
    <row r="1233" spans="1:4" x14ac:dyDescent="0.2">
      <c r="A1233" s="28"/>
      <c r="B1233" s="28"/>
      <c r="C1233" s="28"/>
      <c r="D1233" s="28" t="s">
        <v>403</v>
      </c>
    </row>
    <row r="1234" spans="1:4" x14ac:dyDescent="0.2">
      <c r="A1234" s="28" t="s">
        <v>2536</v>
      </c>
      <c r="B1234" s="28" t="s">
        <v>268</v>
      </c>
      <c r="C1234" s="28" t="s">
        <v>1231</v>
      </c>
      <c r="D1234" s="28" t="s">
        <v>1045</v>
      </c>
    </row>
    <row r="1235" spans="1:4" x14ac:dyDescent="0.2">
      <c r="A1235" s="28"/>
      <c r="B1235" s="28"/>
      <c r="C1235" s="28"/>
      <c r="D1235" s="28" t="s">
        <v>1046</v>
      </c>
    </row>
    <row r="1236" spans="1:4" x14ac:dyDescent="0.2">
      <c r="A1236" s="28"/>
      <c r="B1236" s="28"/>
      <c r="C1236" s="28"/>
      <c r="D1236" s="28" t="s">
        <v>1047</v>
      </c>
    </row>
    <row r="1237" spans="1:4" x14ac:dyDescent="0.2">
      <c r="A1237" s="28"/>
      <c r="B1237" s="28"/>
      <c r="C1237" s="28"/>
      <c r="D1237" s="28" t="s">
        <v>403</v>
      </c>
    </row>
    <row r="1238" spans="1:4" x14ac:dyDescent="0.2">
      <c r="A1238" s="28" t="s">
        <v>2698</v>
      </c>
      <c r="B1238" s="28" t="s">
        <v>741</v>
      </c>
      <c r="C1238" s="28" t="s">
        <v>1231</v>
      </c>
      <c r="D1238" s="28" t="s">
        <v>403</v>
      </c>
    </row>
    <row r="1239" spans="1:4" x14ac:dyDescent="0.2">
      <c r="A1239" s="28" t="s">
        <v>2682</v>
      </c>
      <c r="B1239" s="28" t="s">
        <v>17</v>
      </c>
      <c r="C1239" s="28" t="s">
        <v>1231</v>
      </c>
      <c r="D1239" s="28" t="s">
        <v>1045</v>
      </c>
    </row>
    <row r="1240" spans="1:4" x14ac:dyDescent="0.2">
      <c r="A1240" s="28"/>
      <c r="B1240" s="28"/>
      <c r="C1240" s="28"/>
      <c r="D1240" s="28" t="s">
        <v>1046</v>
      </c>
    </row>
    <row r="1241" spans="1:4" x14ac:dyDescent="0.2">
      <c r="A1241" s="28"/>
      <c r="B1241" s="28"/>
      <c r="C1241" s="28"/>
      <c r="D1241" s="28" t="s">
        <v>403</v>
      </c>
    </row>
    <row r="1242" spans="1:4" x14ac:dyDescent="0.2">
      <c r="A1242" s="28" t="s">
        <v>2615</v>
      </c>
      <c r="B1242" s="28" t="s">
        <v>18</v>
      </c>
      <c r="C1242" s="28" t="s">
        <v>1231</v>
      </c>
      <c r="D1242" s="28" t="s">
        <v>1045</v>
      </c>
    </row>
    <row r="1243" spans="1:4" x14ac:dyDescent="0.2">
      <c r="A1243" s="28"/>
      <c r="B1243" s="28"/>
      <c r="C1243" s="28"/>
      <c r="D1243" s="28" t="s">
        <v>1046</v>
      </c>
    </row>
    <row r="1244" spans="1:4" x14ac:dyDescent="0.2">
      <c r="A1244" s="28"/>
      <c r="B1244" s="28"/>
      <c r="C1244" s="28"/>
      <c r="D1244" s="28" t="s">
        <v>403</v>
      </c>
    </row>
    <row r="1245" spans="1:4" x14ac:dyDescent="0.2">
      <c r="A1245" s="28" t="s">
        <v>2631</v>
      </c>
      <c r="B1245" s="28" t="s">
        <v>1139</v>
      </c>
      <c r="C1245" s="28" t="s">
        <v>1231</v>
      </c>
      <c r="D1245" s="28" t="s">
        <v>403</v>
      </c>
    </row>
    <row r="1246" spans="1:4" x14ac:dyDescent="0.2">
      <c r="A1246" s="28" t="s">
        <v>2604</v>
      </c>
      <c r="B1246" s="28" t="s">
        <v>1138</v>
      </c>
      <c r="C1246" s="28" t="s">
        <v>1231</v>
      </c>
      <c r="D1246" s="28" t="s">
        <v>1045</v>
      </c>
    </row>
    <row r="1247" spans="1:4" x14ac:dyDescent="0.2">
      <c r="A1247" s="28"/>
      <c r="B1247" s="28"/>
      <c r="C1247" s="28"/>
      <c r="D1247" s="28" t="s">
        <v>403</v>
      </c>
    </row>
    <row r="1248" spans="1:4" x14ac:dyDescent="0.2">
      <c r="A1248" s="28" t="s">
        <v>2534</v>
      </c>
      <c r="B1248" s="28" t="s">
        <v>1148</v>
      </c>
      <c r="C1248" s="28" t="s">
        <v>1231</v>
      </c>
      <c r="D1248" s="28" t="s">
        <v>1045</v>
      </c>
    </row>
    <row r="1249" spans="1:4" x14ac:dyDescent="0.2">
      <c r="A1249" s="28"/>
      <c r="B1249" s="28"/>
      <c r="C1249" s="28"/>
      <c r="D1249" s="28" t="s">
        <v>403</v>
      </c>
    </row>
    <row r="1250" spans="1:4" x14ac:dyDescent="0.2">
      <c r="A1250" s="28" t="s">
        <v>2704</v>
      </c>
      <c r="B1250" s="28" t="s">
        <v>743</v>
      </c>
      <c r="C1250" s="28" t="s">
        <v>1231</v>
      </c>
      <c r="D1250" s="28" t="s">
        <v>403</v>
      </c>
    </row>
    <row r="1251" spans="1:4" x14ac:dyDescent="0.2">
      <c r="A1251" s="28" t="s">
        <v>2516</v>
      </c>
      <c r="B1251" s="28" t="s">
        <v>2462</v>
      </c>
      <c r="C1251" s="28" t="s">
        <v>1231</v>
      </c>
      <c r="D1251" s="28" t="s">
        <v>1045</v>
      </c>
    </row>
    <row r="1252" spans="1:4" x14ac:dyDescent="0.2">
      <c r="A1252" s="28"/>
      <c r="B1252" s="28"/>
      <c r="C1252" s="28"/>
      <c r="D1252" s="28" t="s">
        <v>403</v>
      </c>
    </row>
    <row r="1253" spans="1:4" x14ac:dyDescent="0.2">
      <c r="A1253" s="28" t="s">
        <v>2521</v>
      </c>
      <c r="B1253" s="28" t="s">
        <v>561</v>
      </c>
      <c r="C1253" s="28" t="s">
        <v>1231</v>
      </c>
      <c r="D1253" s="28" t="s">
        <v>1045</v>
      </c>
    </row>
    <row r="1254" spans="1:4" x14ac:dyDescent="0.2">
      <c r="A1254" s="28"/>
      <c r="B1254" s="28"/>
      <c r="C1254" s="28"/>
      <c r="D1254" s="28" t="s">
        <v>1047</v>
      </c>
    </row>
    <row r="1255" spans="1:4" x14ac:dyDescent="0.2">
      <c r="A1255" s="28"/>
      <c r="B1255" s="28"/>
      <c r="C1255" s="28"/>
      <c r="D1255" s="28" t="s">
        <v>403</v>
      </c>
    </row>
    <row r="1256" spans="1:4" x14ac:dyDescent="0.2">
      <c r="A1256" s="28" t="s">
        <v>2493</v>
      </c>
      <c r="B1256" s="28" t="s">
        <v>742</v>
      </c>
      <c r="C1256" s="28" t="s">
        <v>1231</v>
      </c>
      <c r="D1256" s="28" t="s">
        <v>1049</v>
      </c>
    </row>
    <row r="1257" spans="1:4" x14ac:dyDescent="0.2">
      <c r="A1257" s="28"/>
      <c r="B1257" s="28"/>
      <c r="C1257" s="28"/>
      <c r="D1257" s="28" t="s">
        <v>1045</v>
      </c>
    </row>
    <row r="1258" spans="1:4" x14ac:dyDescent="0.2">
      <c r="A1258" s="28"/>
      <c r="B1258" s="28"/>
      <c r="C1258" s="28"/>
      <c r="D1258" s="28" t="s">
        <v>401</v>
      </c>
    </row>
    <row r="1259" spans="1:4" x14ac:dyDescent="0.2">
      <c r="A1259" s="28"/>
      <c r="B1259" s="28"/>
      <c r="C1259" s="28"/>
      <c r="D1259" s="28" t="s">
        <v>1047</v>
      </c>
    </row>
    <row r="1260" spans="1:4" x14ac:dyDescent="0.2">
      <c r="A1260" s="28"/>
      <c r="B1260" s="28"/>
      <c r="C1260" s="28"/>
      <c r="D1260" s="28" t="s">
        <v>403</v>
      </c>
    </row>
    <row r="1261" spans="1:4" x14ac:dyDescent="0.2">
      <c r="A1261" s="28" t="s">
        <v>2565</v>
      </c>
      <c r="B1261" s="28" t="s">
        <v>261</v>
      </c>
      <c r="C1261" s="28" t="s">
        <v>1231</v>
      </c>
      <c r="D1261" s="28" t="s">
        <v>1045</v>
      </c>
    </row>
    <row r="1262" spans="1:4" x14ac:dyDescent="0.2">
      <c r="A1262" s="28"/>
      <c r="B1262" s="28"/>
      <c r="C1262" s="28"/>
      <c r="D1262" s="28" t="s">
        <v>1046</v>
      </c>
    </row>
    <row r="1263" spans="1:4" x14ac:dyDescent="0.2">
      <c r="A1263" s="28"/>
      <c r="B1263" s="28"/>
      <c r="C1263" s="28"/>
      <c r="D1263" s="28" t="s">
        <v>403</v>
      </c>
    </row>
    <row r="1264" spans="1:4" x14ac:dyDescent="0.2">
      <c r="A1264" s="28" t="s">
        <v>3146</v>
      </c>
      <c r="B1264" s="28" t="s">
        <v>744</v>
      </c>
      <c r="C1264" s="28" t="s">
        <v>1231</v>
      </c>
      <c r="D1264" s="28" t="s">
        <v>1049</v>
      </c>
    </row>
    <row r="1265" spans="1:4" x14ac:dyDescent="0.2">
      <c r="A1265" s="28"/>
      <c r="B1265" s="28"/>
      <c r="C1265" s="28"/>
      <c r="D1265" s="28" t="s">
        <v>1045</v>
      </c>
    </row>
    <row r="1266" spans="1:4" x14ac:dyDescent="0.2">
      <c r="A1266" s="28"/>
      <c r="B1266" s="28"/>
      <c r="C1266" s="28"/>
      <c r="D1266" s="28" t="s">
        <v>1047</v>
      </c>
    </row>
    <row r="1267" spans="1:4" x14ac:dyDescent="0.2">
      <c r="A1267" s="28" t="s">
        <v>2719</v>
      </c>
      <c r="B1267" s="28" t="s">
        <v>2176</v>
      </c>
      <c r="C1267" s="28" t="s">
        <v>1231</v>
      </c>
      <c r="D1267" s="28" t="s">
        <v>1049</v>
      </c>
    </row>
    <row r="1268" spans="1:4" x14ac:dyDescent="0.2">
      <c r="A1268" s="28"/>
      <c r="B1268" s="28"/>
      <c r="C1268" s="28"/>
      <c r="D1268" s="28" t="s">
        <v>1045</v>
      </c>
    </row>
    <row r="1269" spans="1:4" x14ac:dyDescent="0.2">
      <c r="A1269" s="28"/>
      <c r="B1269" s="28"/>
      <c r="C1269" s="28"/>
      <c r="D1269" s="28" t="s">
        <v>403</v>
      </c>
    </row>
    <row r="1270" spans="1:4" x14ac:dyDescent="0.2">
      <c r="A1270" s="28" t="s">
        <v>2557</v>
      </c>
      <c r="B1270" s="28" t="s">
        <v>264</v>
      </c>
      <c r="C1270" s="28" t="s">
        <v>1231</v>
      </c>
      <c r="D1270" s="28" t="s">
        <v>1045</v>
      </c>
    </row>
    <row r="1271" spans="1:4" x14ac:dyDescent="0.2">
      <c r="A1271" s="28"/>
      <c r="B1271" s="28"/>
      <c r="C1271" s="28"/>
      <c r="D1271" s="28" t="s">
        <v>1046</v>
      </c>
    </row>
    <row r="1272" spans="1:4" x14ac:dyDescent="0.2">
      <c r="A1272" s="28"/>
      <c r="B1272" s="28"/>
      <c r="C1272" s="28"/>
      <c r="D1272" s="28" t="s">
        <v>403</v>
      </c>
    </row>
    <row r="1273" spans="1:4" x14ac:dyDescent="0.2">
      <c r="A1273" s="28" t="s">
        <v>3147</v>
      </c>
      <c r="B1273" s="28" t="s">
        <v>745</v>
      </c>
      <c r="C1273" s="28" t="s">
        <v>1231</v>
      </c>
      <c r="D1273" s="28" t="s">
        <v>1049</v>
      </c>
    </row>
    <row r="1274" spans="1:4" x14ac:dyDescent="0.2">
      <c r="A1274" s="28"/>
      <c r="B1274" s="28"/>
      <c r="C1274" s="28"/>
      <c r="D1274" s="28" t="s">
        <v>1045</v>
      </c>
    </row>
    <row r="1275" spans="1:4" x14ac:dyDescent="0.2">
      <c r="A1275" s="28"/>
      <c r="B1275" s="28"/>
      <c r="C1275" s="28"/>
      <c r="D1275" s="28" t="s">
        <v>1046</v>
      </c>
    </row>
    <row r="1276" spans="1:4" x14ac:dyDescent="0.2">
      <c r="A1276" s="28"/>
      <c r="B1276" s="28"/>
      <c r="C1276" s="28"/>
      <c r="D1276" s="28" t="s">
        <v>1047</v>
      </c>
    </row>
    <row r="1277" spans="1:4" x14ac:dyDescent="0.2">
      <c r="A1277" s="28" t="s">
        <v>2695</v>
      </c>
      <c r="B1277" s="28" t="s">
        <v>2065</v>
      </c>
      <c r="C1277" s="28" t="s">
        <v>1231</v>
      </c>
      <c r="D1277" s="28" t="s">
        <v>403</v>
      </c>
    </row>
    <row r="1278" spans="1:4" x14ac:dyDescent="0.2">
      <c r="A1278" s="28" t="s">
        <v>3148</v>
      </c>
      <c r="B1278" s="28" t="s">
        <v>1283</v>
      </c>
      <c r="C1278" s="28" t="s">
        <v>1231</v>
      </c>
      <c r="D1278" s="28" t="s">
        <v>1049</v>
      </c>
    </row>
    <row r="1279" spans="1:4" x14ac:dyDescent="0.2">
      <c r="A1279" s="28"/>
      <c r="B1279" s="28"/>
      <c r="C1279" s="28"/>
      <c r="D1279" s="28" t="s">
        <v>1045</v>
      </c>
    </row>
    <row r="1280" spans="1:4" x14ac:dyDescent="0.2">
      <c r="A1280" s="28"/>
      <c r="B1280" s="28"/>
      <c r="C1280" s="28"/>
      <c r="D1280" s="28" t="s">
        <v>403</v>
      </c>
    </row>
    <row r="1281" spans="1:4" x14ac:dyDescent="0.2">
      <c r="A1281" s="28" t="s">
        <v>2601</v>
      </c>
      <c r="B1281" s="28" t="s">
        <v>1242</v>
      </c>
      <c r="C1281" s="28" t="s">
        <v>1231</v>
      </c>
      <c r="D1281" s="28" t="s">
        <v>1046</v>
      </c>
    </row>
    <row r="1282" spans="1:4" x14ac:dyDescent="0.2">
      <c r="A1282" s="28"/>
      <c r="B1282" s="28"/>
      <c r="C1282" s="28"/>
      <c r="D1282" s="28" t="s">
        <v>1047</v>
      </c>
    </row>
    <row r="1283" spans="1:4" x14ac:dyDescent="0.2">
      <c r="A1283" s="28"/>
      <c r="B1283" s="28"/>
      <c r="C1283" s="28"/>
      <c r="D1283" s="28" t="s">
        <v>403</v>
      </c>
    </row>
    <row r="1284" spans="1:4" x14ac:dyDescent="0.2">
      <c r="A1284" s="28" t="s">
        <v>2520</v>
      </c>
      <c r="B1284" s="28" t="s">
        <v>1130</v>
      </c>
      <c r="C1284" s="28" t="s">
        <v>1231</v>
      </c>
      <c r="D1284" s="28" t="s">
        <v>1045</v>
      </c>
    </row>
    <row r="1285" spans="1:4" x14ac:dyDescent="0.2">
      <c r="A1285" s="28"/>
      <c r="B1285" s="28"/>
      <c r="C1285" s="28"/>
      <c r="D1285" s="28" t="s">
        <v>1047</v>
      </c>
    </row>
    <row r="1286" spans="1:4" x14ac:dyDescent="0.2">
      <c r="A1286" s="28"/>
      <c r="B1286" s="28"/>
      <c r="C1286" s="28"/>
      <c r="D1286" s="28" t="s">
        <v>403</v>
      </c>
    </row>
    <row r="1287" spans="1:4" x14ac:dyDescent="0.2">
      <c r="A1287" s="28" t="s">
        <v>2621</v>
      </c>
      <c r="B1287" s="28" t="s">
        <v>2463</v>
      </c>
      <c r="C1287" s="28" t="s">
        <v>1231</v>
      </c>
      <c r="D1287" s="28" t="s">
        <v>1045</v>
      </c>
    </row>
    <row r="1288" spans="1:4" x14ac:dyDescent="0.2">
      <c r="A1288" s="28"/>
      <c r="B1288" s="28"/>
      <c r="C1288" s="28"/>
      <c r="D1288" s="28" t="s">
        <v>403</v>
      </c>
    </row>
    <row r="1289" spans="1:4" x14ac:dyDescent="0.2">
      <c r="A1289" s="28" t="s">
        <v>2568</v>
      </c>
      <c r="B1289" s="28" t="s">
        <v>559</v>
      </c>
      <c r="C1289" s="28" t="s">
        <v>1231</v>
      </c>
      <c r="D1289" s="28" t="s">
        <v>1045</v>
      </c>
    </row>
    <row r="1290" spans="1:4" x14ac:dyDescent="0.2">
      <c r="A1290" s="28"/>
      <c r="B1290" s="28"/>
      <c r="C1290" s="28"/>
      <c r="D1290" s="28" t="s">
        <v>403</v>
      </c>
    </row>
    <row r="1291" spans="1:4" x14ac:dyDescent="0.2">
      <c r="A1291" s="28" t="s">
        <v>2492</v>
      </c>
      <c r="B1291" s="28" t="s">
        <v>746</v>
      </c>
      <c r="C1291" s="28" t="s">
        <v>1231</v>
      </c>
      <c r="D1291" s="28" t="s">
        <v>1049</v>
      </c>
    </row>
    <row r="1292" spans="1:4" x14ac:dyDescent="0.2">
      <c r="A1292" s="28"/>
      <c r="B1292" s="28"/>
      <c r="C1292" s="28"/>
      <c r="D1292" s="28" t="s">
        <v>1045</v>
      </c>
    </row>
    <row r="1293" spans="1:4" x14ac:dyDescent="0.2">
      <c r="A1293" s="28"/>
      <c r="B1293" s="28"/>
      <c r="C1293" s="28"/>
      <c r="D1293" s="28" t="s">
        <v>1046</v>
      </c>
    </row>
    <row r="1294" spans="1:4" x14ac:dyDescent="0.2">
      <c r="A1294" s="28"/>
      <c r="B1294" s="28"/>
      <c r="C1294" s="28"/>
      <c r="D1294" s="28" t="s">
        <v>1047</v>
      </c>
    </row>
    <row r="1295" spans="1:4" x14ac:dyDescent="0.2">
      <c r="A1295" s="28"/>
      <c r="B1295" s="28"/>
      <c r="C1295" s="28"/>
      <c r="D1295" s="28" t="s">
        <v>403</v>
      </c>
    </row>
    <row r="1296" spans="1:4" x14ac:dyDescent="0.2">
      <c r="A1296" s="28" t="s">
        <v>2532</v>
      </c>
      <c r="B1296" s="28" t="s">
        <v>67</v>
      </c>
      <c r="C1296" s="28" t="s">
        <v>1231</v>
      </c>
      <c r="D1296" s="28" t="s">
        <v>1045</v>
      </c>
    </row>
    <row r="1297" spans="1:4" x14ac:dyDescent="0.2">
      <c r="A1297" s="28"/>
      <c r="B1297" s="28"/>
      <c r="C1297" s="28"/>
      <c r="D1297" s="28" t="s">
        <v>403</v>
      </c>
    </row>
    <row r="1298" spans="1:4" x14ac:dyDescent="0.2">
      <c r="A1298" s="28" t="s">
        <v>755</v>
      </c>
      <c r="B1298" s="28" t="s">
        <v>756</v>
      </c>
      <c r="C1298" s="28" t="s">
        <v>1231</v>
      </c>
      <c r="D1298" s="28" t="s">
        <v>1049</v>
      </c>
    </row>
    <row r="1299" spans="1:4" x14ac:dyDescent="0.2">
      <c r="A1299" s="28"/>
      <c r="B1299" s="28"/>
      <c r="C1299" s="28"/>
      <c r="D1299" s="28" t="s">
        <v>1045</v>
      </c>
    </row>
    <row r="1300" spans="1:4" x14ac:dyDescent="0.2">
      <c r="A1300" s="28" t="s">
        <v>2507</v>
      </c>
      <c r="B1300" s="28" t="s">
        <v>2177</v>
      </c>
      <c r="C1300" s="28" t="s">
        <v>1231</v>
      </c>
      <c r="D1300" s="28" t="s">
        <v>1049</v>
      </c>
    </row>
    <row r="1301" spans="1:4" x14ac:dyDescent="0.2">
      <c r="A1301" s="28"/>
      <c r="B1301" s="28"/>
      <c r="C1301" s="28"/>
      <c r="D1301" s="28" t="s">
        <v>1045</v>
      </c>
    </row>
    <row r="1302" spans="1:4" x14ac:dyDescent="0.2">
      <c r="A1302" s="28"/>
      <c r="B1302" s="28"/>
      <c r="C1302" s="28"/>
      <c r="D1302" s="28" t="s">
        <v>403</v>
      </c>
    </row>
    <row r="1303" spans="1:4" x14ac:dyDescent="0.2">
      <c r="A1303" s="28" t="s">
        <v>3149</v>
      </c>
      <c r="B1303" s="28" t="s">
        <v>1264</v>
      </c>
      <c r="C1303" s="28" t="s">
        <v>1231</v>
      </c>
      <c r="D1303" s="28" t="s">
        <v>1049</v>
      </c>
    </row>
    <row r="1304" spans="1:4" x14ac:dyDescent="0.2">
      <c r="A1304" s="28"/>
      <c r="B1304" s="28"/>
      <c r="C1304" s="28"/>
      <c r="D1304" s="28" t="s">
        <v>1045</v>
      </c>
    </row>
    <row r="1305" spans="1:4" x14ac:dyDescent="0.2">
      <c r="A1305" s="28"/>
      <c r="B1305" s="28"/>
      <c r="C1305" s="28"/>
      <c r="D1305" s="28" t="s">
        <v>403</v>
      </c>
    </row>
    <row r="1306" spans="1:4" x14ac:dyDescent="0.2">
      <c r="A1306" s="28" t="s">
        <v>3150</v>
      </c>
      <c r="B1306" s="28" t="s">
        <v>1265</v>
      </c>
      <c r="C1306" s="28" t="s">
        <v>1231</v>
      </c>
      <c r="D1306" s="28" t="s">
        <v>1049</v>
      </c>
    </row>
    <row r="1307" spans="1:4" x14ac:dyDescent="0.2">
      <c r="A1307" s="28"/>
      <c r="B1307" s="28"/>
      <c r="C1307" s="28"/>
      <c r="D1307" s="28" t="s">
        <v>1045</v>
      </c>
    </row>
    <row r="1308" spans="1:4" x14ac:dyDescent="0.2">
      <c r="A1308" s="28"/>
      <c r="B1308" s="28"/>
      <c r="C1308" s="28"/>
      <c r="D1308" s="28" t="s">
        <v>403</v>
      </c>
    </row>
    <row r="1309" spans="1:4" x14ac:dyDescent="0.2">
      <c r="A1309" s="28" t="s">
        <v>2508</v>
      </c>
      <c r="B1309" s="28" t="s">
        <v>891</v>
      </c>
      <c r="C1309" s="28" t="s">
        <v>1231</v>
      </c>
      <c r="D1309" s="28" t="s">
        <v>1049</v>
      </c>
    </row>
    <row r="1310" spans="1:4" x14ac:dyDescent="0.2">
      <c r="A1310" s="28"/>
      <c r="B1310" s="28"/>
      <c r="C1310" s="28"/>
      <c r="D1310" s="28" t="s">
        <v>1045</v>
      </c>
    </row>
    <row r="1311" spans="1:4" x14ac:dyDescent="0.2">
      <c r="A1311" s="28"/>
      <c r="B1311" s="28"/>
      <c r="C1311" s="28"/>
      <c r="D1311" s="28" t="s">
        <v>403</v>
      </c>
    </row>
    <row r="1312" spans="1:4" x14ac:dyDescent="0.2">
      <c r="A1312" s="28" t="s">
        <v>3151</v>
      </c>
      <c r="B1312" s="28" t="s">
        <v>892</v>
      </c>
      <c r="C1312" s="28" t="s">
        <v>1231</v>
      </c>
      <c r="D1312" s="28" t="s">
        <v>1049</v>
      </c>
    </row>
    <row r="1313" spans="1:4" x14ac:dyDescent="0.2">
      <c r="A1313" s="28"/>
      <c r="B1313" s="28"/>
      <c r="C1313" s="28"/>
      <c r="D1313" s="28" t="s">
        <v>1045</v>
      </c>
    </row>
    <row r="1314" spans="1:4" x14ac:dyDescent="0.2">
      <c r="A1314" s="28"/>
      <c r="B1314" s="28"/>
      <c r="C1314" s="28"/>
      <c r="D1314" s="28" t="s">
        <v>403</v>
      </c>
    </row>
    <row r="1315" spans="1:4" x14ac:dyDescent="0.2">
      <c r="A1315" s="28"/>
      <c r="B1315" s="28"/>
      <c r="C1315" s="28"/>
      <c r="D1315" s="28" t="s">
        <v>948</v>
      </c>
    </row>
    <row r="1316" spans="1:4" x14ac:dyDescent="0.2">
      <c r="A1316" s="28" t="s">
        <v>3152</v>
      </c>
      <c r="B1316" s="28" t="s">
        <v>599</v>
      </c>
      <c r="C1316" s="28" t="s">
        <v>1231</v>
      </c>
      <c r="D1316" s="28" t="s">
        <v>1045</v>
      </c>
    </row>
    <row r="1317" spans="1:4" x14ac:dyDescent="0.2">
      <c r="A1317" s="28" t="s">
        <v>3153</v>
      </c>
      <c r="B1317" s="28" t="s">
        <v>600</v>
      </c>
      <c r="C1317" s="28" t="s">
        <v>1231</v>
      </c>
      <c r="D1317" s="28" t="s">
        <v>1045</v>
      </c>
    </row>
    <row r="1318" spans="1:4" x14ac:dyDescent="0.2">
      <c r="A1318" s="28"/>
      <c r="B1318" s="28"/>
      <c r="C1318" s="28"/>
      <c r="D1318" s="28" t="s">
        <v>403</v>
      </c>
    </row>
    <row r="1319" spans="1:4" x14ac:dyDescent="0.2">
      <c r="A1319" s="28"/>
      <c r="B1319" s="28"/>
      <c r="C1319" s="28"/>
      <c r="D1319" s="28" t="s">
        <v>369</v>
      </c>
    </row>
    <row r="1320" spans="1:4" x14ac:dyDescent="0.2">
      <c r="A1320" s="28"/>
      <c r="B1320" s="28"/>
      <c r="C1320" s="28"/>
      <c r="D1320" s="28" t="s">
        <v>948</v>
      </c>
    </row>
    <row r="1321" spans="1:4" x14ac:dyDescent="0.2">
      <c r="A1321" s="28" t="s">
        <v>3154</v>
      </c>
      <c r="B1321" s="28" t="s">
        <v>601</v>
      </c>
      <c r="C1321" s="28" t="s">
        <v>1231</v>
      </c>
      <c r="D1321" s="28" t="s">
        <v>1045</v>
      </c>
    </row>
    <row r="1322" spans="1:4" x14ac:dyDescent="0.2">
      <c r="A1322" s="28"/>
      <c r="B1322" s="28"/>
      <c r="C1322" s="28"/>
      <c r="D1322" s="28" t="s">
        <v>403</v>
      </c>
    </row>
    <row r="1323" spans="1:4" x14ac:dyDescent="0.2">
      <c r="A1323" s="28"/>
      <c r="B1323" s="28"/>
      <c r="C1323" s="28"/>
      <c r="D1323" s="28" t="s">
        <v>369</v>
      </c>
    </row>
    <row r="1324" spans="1:4" x14ac:dyDescent="0.2">
      <c r="A1324" s="28" t="s">
        <v>3155</v>
      </c>
      <c r="B1324" s="28" t="s">
        <v>602</v>
      </c>
      <c r="C1324" s="28" t="s">
        <v>1231</v>
      </c>
      <c r="D1324" s="28" t="s">
        <v>1045</v>
      </c>
    </row>
    <row r="1325" spans="1:4" x14ac:dyDescent="0.2">
      <c r="A1325" s="28" t="s">
        <v>3156</v>
      </c>
      <c r="B1325" s="28" t="s">
        <v>603</v>
      </c>
      <c r="C1325" s="28" t="s">
        <v>1231</v>
      </c>
      <c r="D1325" s="28" t="s">
        <v>1045</v>
      </c>
    </row>
    <row r="1326" spans="1:4" x14ac:dyDescent="0.2">
      <c r="A1326" s="28" t="s">
        <v>3157</v>
      </c>
      <c r="B1326" s="28" t="s">
        <v>604</v>
      </c>
      <c r="C1326" s="28" t="s">
        <v>1231</v>
      </c>
      <c r="D1326" s="28" t="s">
        <v>1045</v>
      </c>
    </row>
    <row r="1327" spans="1:4" x14ac:dyDescent="0.2">
      <c r="A1327" s="28"/>
      <c r="B1327" s="28"/>
      <c r="C1327" s="28"/>
      <c r="D1327" s="28" t="s">
        <v>1406</v>
      </c>
    </row>
    <row r="1328" spans="1:4" x14ac:dyDescent="0.2">
      <c r="A1328" s="28" t="s">
        <v>3158</v>
      </c>
      <c r="B1328" s="28" t="s">
        <v>605</v>
      </c>
      <c r="C1328" s="28" t="s">
        <v>1231</v>
      </c>
      <c r="D1328" s="28" t="s">
        <v>1045</v>
      </c>
    </row>
    <row r="1329" spans="1:4" x14ac:dyDescent="0.2">
      <c r="A1329" s="28"/>
      <c r="B1329" s="28"/>
      <c r="C1329" s="28"/>
      <c r="D1329" s="28" t="s">
        <v>948</v>
      </c>
    </row>
    <row r="1330" spans="1:4" x14ac:dyDescent="0.2">
      <c r="A1330" s="28" t="s">
        <v>3159</v>
      </c>
      <c r="B1330" s="28" t="s">
        <v>606</v>
      </c>
      <c r="C1330" s="28" t="s">
        <v>1231</v>
      </c>
      <c r="D1330" s="28" t="s">
        <v>1045</v>
      </c>
    </row>
    <row r="1331" spans="1:4" x14ac:dyDescent="0.2">
      <c r="A1331" s="28"/>
      <c r="B1331" s="28"/>
      <c r="C1331" s="28"/>
      <c r="D1331" s="28" t="s">
        <v>403</v>
      </c>
    </row>
    <row r="1332" spans="1:4" x14ac:dyDescent="0.2">
      <c r="A1332" s="28"/>
      <c r="B1332" s="28"/>
      <c r="C1332" s="28"/>
      <c r="D1332" s="28" t="s">
        <v>369</v>
      </c>
    </row>
    <row r="1333" spans="1:4" x14ac:dyDescent="0.2">
      <c r="A1333" s="28"/>
      <c r="B1333" s="28"/>
      <c r="C1333" s="28"/>
      <c r="D1333" s="28" t="s">
        <v>948</v>
      </c>
    </row>
    <row r="1334" spans="1:4" x14ac:dyDescent="0.2">
      <c r="A1334" s="28" t="s">
        <v>3160</v>
      </c>
      <c r="B1334" s="28" t="s">
        <v>607</v>
      </c>
      <c r="C1334" s="28" t="s">
        <v>1231</v>
      </c>
      <c r="D1334" s="28" t="s">
        <v>1045</v>
      </c>
    </row>
    <row r="1335" spans="1:4" x14ac:dyDescent="0.2">
      <c r="A1335" s="28"/>
      <c r="B1335" s="28"/>
      <c r="C1335" s="28"/>
      <c r="D1335" s="28" t="s">
        <v>403</v>
      </c>
    </row>
    <row r="1336" spans="1:4" x14ac:dyDescent="0.2">
      <c r="A1336" s="28" t="s">
        <v>3161</v>
      </c>
      <c r="B1336" s="28" t="s">
        <v>608</v>
      </c>
      <c r="C1336" s="28" t="s">
        <v>1231</v>
      </c>
      <c r="D1336" s="28" t="s">
        <v>1045</v>
      </c>
    </row>
    <row r="1337" spans="1:4" x14ac:dyDescent="0.2">
      <c r="A1337" s="28"/>
      <c r="B1337" s="28"/>
      <c r="C1337" s="28"/>
      <c r="D1337" s="28" t="s">
        <v>403</v>
      </c>
    </row>
    <row r="1338" spans="1:4" x14ac:dyDescent="0.2">
      <c r="A1338" s="28"/>
      <c r="B1338" s="28"/>
      <c r="C1338" s="28"/>
      <c r="D1338" s="28" t="s">
        <v>1406</v>
      </c>
    </row>
    <row r="1339" spans="1:4" x14ac:dyDescent="0.2">
      <c r="A1339" s="28"/>
      <c r="B1339" s="28"/>
      <c r="C1339" s="28"/>
      <c r="D1339" s="28" t="s">
        <v>948</v>
      </c>
    </row>
    <row r="1340" spans="1:4" x14ac:dyDescent="0.2">
      <c r="A1340" s="28" t="s">
        <v>3162</v>
      </c>
      <c r="B1340" s="28" t="s">
        <v>609</v>
      </c>
      <c r="C1340" s="28" t="s">
        <v>1231</v>
      </c>
      <c r="D1340" s="28" t="s">
        <v>1045</v>
      </c>
    </row>
    <row r="1341" spans="1:4" x14ac:dyDescent="0.2">
      <c r="A1341" s="28" t="s">
        <v>3163</v>
      </c>
      <c r="B1341" s="28" t="s">
        <v>610</v>
      </c>
      <c r="C1341" s="28" t="s">
        <v>1231</v>
      </c>
      <c r="D1341" s="28" t="s">
        <v>1045</v>
      </c>
    </row>
    <row r="1342" spans="1:4" x14ac:dyDescent="0.2">
      <c r="A1342" s="28"/>
      <c r="B1342" s="28"/>
      <c r="C1342" s="28"/>
      <c r="D1342" s="28" t="s">
        <v>403</v>
      </c>
    </row>
    <row r="1343" spans="1:4" x14ac:dyDescent="0.2">
      <c r="A1343" s="28"/>
      <c r="B1343" s="28"/>
      <c r="C1343" s="28"/>
      <c r="D1343" s="28" t="s">
        <v>369</v>
      </c>
    </row>
    <row r="1344" spans="1:4" x14ac:dyDescent="0.2">
      <c r="A1344" s="28"/>
      <c r="B1344" s="28"/>
      <c r="C1344" s="28"/>
      <c r="D1344" s="28" t="s">
        <v>948</v>
      </c>
    </row>
    <row r="1345" spans="1:4" x14ac:dyDescent="0.2">
      <c r="A1345" s="28" t="s">
        <v>3164</v>
      </c>
      <c r="B1345" s="28" t="s">
        <v>611</v>
      </c>
      <c r="C1345" s="28" t="s">
        <v>1231</v>
      </c>
      <c r="D1345" s="28" t="s">
        <v>1045</v>
      </c>
    </row>
    <row r="1346" spans="1:4" x14ac:dyDescent="0.2">
      <c r="A1346" s="28" t="s">
        <v>3165</v>
      </c>
      <c r="B1346" s="28" t="s">
        <v>612</v>
      </c>
      <c r="C1346" s="28" t="s">
        <v>1231</v>
      </c>
      <c r="D1346" s="28" t="s">
        <v>1045</v>
      </c>
    </row>
    <row r="1347" spans="1:4" x14ac:dyDescent="0.2">
      <c r="A1347" s="28"/>
      <c r="B1347" s="28"/>
      <c r="C1347" s="28"/>
      <c r="D1347" s="28" t="s">
        <v>403</v>
      </c>
    </row>
    <row r="1348" spans="1:4" x14ac:dyDescent="0.2">
      <c r="A1348" s="28" t="s">
        <v>3166</v>
      </c>
      <c r="B1348" s="28" t="s">
        <v>613</v>
      </c>
      <c r="C1348" s="28" t="s">
        <v>1231</v>
      </c>
      <c r="D1348" s="28" t="s">
        <v>1045</v>
      </c>
    </row>
    <row r="1349" spans="1:4" x14ac:dyDescent="0.2">
      <c r="A1349" s="28" t="s">
        <v>3167</v>
      </c>
      <c r="B1349" s="28" t="s">
        <v>614</v>
      </c>
      <c r="C1349" s="28" t="s">
        <v>1231</v>
      </c>
      <c r="D1349" s="28" t="s">
        <v>1045</v>
      </c>
    </row>
    <row r="1350" spans="1:4" x14ac:dyDescent="0.2">
      <c r="A1350" s="28" t="s">
        <v>3168</v>
      </c>
      <c r="B1350" s="28" t="s">
        <v>615</v>
      </c>
      <c r="C1350" s="28" t="s">
        <v>1231</v>
      </c>
      <c r="D1350" s="28" t="s">
        <v>1045</v>
      </c>
    </row>
    <row r="1351" spans="1:4" x14ac:dyDescent="0.2">
      <c r="A1351" s="28"/>
      <c r="B1351" s="28"/>
      <c r="C1351" s="28"/>
      <c r="D1351" s="28" t="s">
        <v>403</v>
      </c>
    </row>
    <row r="1352" spans="1:4" x14ac:dyDescent="0.2">
      <c r="A1352" s="28"/>
      <c r="B1352" s="28"/>
      <c r="C1352" s="28"/>
      <c r="D1352" s="28" t="s">
        <v>369</v>
      </c>
    </row>
    <row r="1353" spans="1:4" x14ac:dyDescent="0.2">
      <c r="A1353" s="28"/>
      <c r="B1353" s="28"/>
      <c r="C1353" s="28"/>
      <c r="D1353" s="28" t="s">
        <v>948</v>
      </c>
    </row>
    <row r="1354" spans="1:4" x14ac:dyDescent="0.2">
      <c r="A1354" s="28" t="s">
        <v>3169</v>
      </c>
      <c r="B1354" s="28" t="s">
        <v>616</v>
      </c>
      <c r="C1354" s="28" t="s">
        <v>1231</v>
      </c>
      <c r="D1354" s="28" t="s">
        <v>1045</v>
      </c>
    </row>
    <row r="1355" spans="1:4" x14ac:dyDescent="0.2">
      <c r="A1355" s="28" t="s">
        <v>3170</v>
      </c>
      <c r="B1355" s="28" t="s">
        <v>893</v>
      </c>
      <c r="C1355" s="28" t="s">
        <v>1231</v>
      </c>
      <c r="D1355" s="28" t="s">
        <v>1049</v>
      </c>
    </row>
    <row r="1356" spans="1:4" x14ac:dyDescent="0.2">
      <c r="A1356" s="28"/>
      <c r="B1356" s="28"/>
      <c r="C1356" s="28"/>
      <c r="D1356" s="28" t="s">
        <v>1045</v>
      </c>
    </row>
    <row r="1357" spans="1:4" x14ac:dyDescent="0.2">
      <c r="A1357" s="28"/>
      <c r="B1357" s="28"/>
      <c r="C1357" s="28"/>
      <c r="D1357" s="28" t="s">
        <v>403</v>
      </c>
    </row>
    <row r="1358" spans="1:4" x14ac:dyDescent="0.2">
      <c r="A1358" s="28"/>
      <c r="B1358" s="28"/>
      <c r="C1358" s="28"/>
      <c r="D1358" s="28" t="s">
        <v>948</v>
      </c>
    </row>
    <row r="1359" spans="1:4" x14ac:dyDescent="0.2">
      <c r="A1359" s="28" t="s">
        <v>3171</v>
      </c>
      <c r="B1359" s="28" t="s">
        <v>617</v>
      </c>
      <c r="C1359" s="28" t="s">
        <v>1231</v>
      </c>
      <c r="D1359" s="28" t="s">
        <v>1045</v>
      </c>
    </row>
    <row r="1360" spans="1:4" x14ac:dyDescent="0.2">
      <c r="A1360" s="28"/>
      <c r="B1360" s="28"/>
      <c r="C1360" s="28"/>
      <c r="D1360" s="28" t="s">
        <v>403</v>
      </c>
    </row>
    <row r="1361" spans="1:4" x14ac:dyDescent="0.2">
      <c r="A1361" s="28"/>
      <c r="B1361" s="28"/>
      <c r="C1361" s="28"/>
      <c r="D1361" s="28" t="s">
        <v>948</v>
      </c>
    </row>
    <row r="1362" spans="1:4" x14ac:dyDescent="0.2">
      <c r="A1362" s="28" t="s">
        <v>3172</v>
      </c>
      <c r="B1362" s="28" t="s">
        <v>1267</v>
      </c>
      <c r="C1362" s="28" t="s">
        <v>1231</v>
      </c>
      <c r="D1362" s="28" t="s">
        <v>1049</v>
      </c>
    </row>
    <row r="1363" spans="1:4" x14ac:dyDescent="0.2">
      <c r="A1363" s="28"/>
      <c r="B1363" s="28"/>
      <c r="C1363" s="28"/>
      <c r="D1363" s="28" t="s">
        <v>1045</v>
      </c>
    </row>
    <row r="1364" spans="1:4" x14ac:dyDescent="0.2">
      <c r="A1364" s="28"/>
      <c r="B1364" s="28"/>
      <c r="C1364" s="28"/>
      <c r="D1364" s="28" t="s">
        <v>403</v>
      </c>
    </row>
    <row r="1365" spans="1:4" x14ac:dyDescent="0.2">
      <c r="A1365" s="28" t="s">
        <v>3173</v>
      </c>
      <c r="B1365" s="28" t="s">
        <v>1268</v>
      </c>
      <c r="C1365" s="28" t="s">
        <v>1231</v>
      </c>
      <c r="D1365" s="28" t="s">
        <v>1049</v>
      </c>
    </row>
    <row r="1366" spans="1:4" x14ac:dyDescent="0.2">
      <c r="A1366" s="28"/>
      <c r="B1366" s="28"/>
      <c r="C1366" s="28"/>
      <c r="D1366" s="28" t="s">
        <v>1045</v>
      </c>
    </row>
    <row r="1367" spans="1:4" x14ac:dyDescent="0.2">
      <c r="A1367" s="28"/>
      <c r="B1367" s="28"/>
      <c r="C1367" s="28"/>
      <c r="D1367" s="28" t="s">
        <v>403</v>
      </c>
    </row>
    <row r="1368" spans="1:4" x14ac:dyDescent="0.2">
      <c r="A1368" s="28"/>
      <c r="B1368" s="28"/>
      <c r="C1368" s="28"/>
      <c r="D1368" s="28" t="s">
        <v>1406</v>
      </c>
    </row>
    <row r="1369" spans="1:4" x14ac:dyDescent="0.2">
      <c r="A1369" s="28" t="s">
        <v>3174</v>
      </c>
      <c r="B1369" s="28" t="s">
        <v>1266</v>
      </c>
      <c r="C1369" s="28" t="s">
        <v>1231</v>
      </c>
      <c r="D1369" s="28" t="s">
        <v>1049</v>
      </c>
    </row>
    <row r="1370" spans="1:4" x14ac:dyDescent="0.2">
      <c r="A1370" s="28"/>
      <c r="B1370" s="28"/>
      <c r="C1370" s="28"/>
      <c r="D1370" s="28" t="s">
        <v>1045</v>
      </c>
    </row>
    <row r="1371" spans="1:4" x14ac:dyDescent="0.2">
      <c r="A1371" s="28"/>
      <c r="B1371" s="28"/>
      <c r="C1371" s="28"/>
      <c r="D1371" s="28" t="s">
        <v>403</v>
      </c>
    </row>
    <row r="1372" spans="1:4" x14ac:dyDescent="0.2">
      <c r="A1372" s="28"/>
      <c r="B1372" s="28"/>
      <c r="C1372" s="28"/>
      <c r="D1372" s="28" t="s">
        <v>1406</v>
      </c>
    </row>
    <row r="1373" spans="1:4" x14ac:dyDescent="0.2">
      <c r="A1373" s="28" t="s">
        <v>3175</v>
      </c>
      <c r="B1373" s="28" t="s">
        <v>1269</v>
      </c>
      <c r="C1373" s="28" t="s">
        <v>1231</v>
      </c>
      <c r="D1373" s="28" t="s">
        <v>1049</v>
      </c>
    </row>
    <row r="1374" spans="1:4" x14ac:dyDescent="0.2">
      <c r="A1374" s="28"/>
      <c r="B1374" s="28"/>
      <c r="C1374" s="28"/>
      <c r="D1374" s="28" t="s">
        <v>1045</v>
      </c>
    </row>
    <row r="1375" spans="1:4" x14ac:dyDescent="0.2">
      <c r="A1375" s="28"/>
      <c r="B1375" s="28"/>
      <c r="C1375" s="28"/>
      <c r="D1375" s="28" t="s">
        <v>403</v>
      </c>
    </row>
    <row r="1376" spans="1:4" x14ac:dyDescent="0.2">
      <c r="A1376" s="28"/>
      <c r="B1376" s="28"/>
      <c r="C1376" s="28"/>
      <c r="D1376" s="28" t="s">
        <v>1406</v>
      </c>
    </row>
    <row r="1377" spans="1:4" x14ac:dyDescent="0.2">
      <c r="A1377" s="28" t="s">
        <v>3176</v>
      </c>
      <c r="B1377" s="28" t="s">
        <v>38</v>
      </c>
      <c r="C1377" s="28" t="s">
        <v>1231</v>
      </c>
      <c r="D1377" s="28" t="s">
        <v>1049</v>
      </c>
    </row>
    <row r="1378" spans="1:4" x14ac:dyDescent="0.2">
      <c r="A1378" s="28"/>
      <c r="B1378" s="28"/>
      <c r="C1378" s="28"/>
      <c r="D1378" s="28" t="s">
        <v>1045</v>
      </c>
    </row>
    <row r="1379" spans="1:4" x14ac:dyDescent="0.2">
      <c r="A1379" s="28" t="s">
        <v>3177</v>
      </c>
      <c r="B1379" s="28" t="s">
        <v>1263</v>
      </c>
      <c r="C1379" s="28" t="s">
        <v>1231</v>
      </c>
      <c r="D1379" s="28" t="s">
        <v>1049</v>
      </c>
    </row>
    <row r="1380" spans="1:4" x14ac:dyDescent="0.2">
      <c r="A1380" s="28"/>
      <c r="B1380" s="28"/>
      <c r="C1380" s="28"/>
      <c r="D1380" s="28" t="s">
        <v>1045</v>
      </c>
    </row>
    <row r="1381" spans="1:4" x14ac:dyDescent="0.2">
      <c r="A1381" s="28" t="s">
        <v>3178</v>
      </c>
      <c r="B1381" s="28" t="s">
        <v>758</v>
      </c>
      <c r="C1381" s="28" t="s">
        <v>1231</v>
      </c>
      <c r="D1381" s="28" t="s">
        <v>1049</v>
      </c>
    </row>
    <row r="1382" spans="1:4" x14ac:dyDescent="0.2">
      <c r="A1382" s="28"/>
      <c r="B1382" s="28"/>
      <c r="C1382" s="28"/>
      <c r="D1382" s="28" t="s">
        <v>1045</v>
      </c>
    </row>
    <row r="1383" spans="1:4" x14ac:dyDescent="0.2">
      <c r="A1383" s="28"/>
      <c r="B1383" s="28"/>
      <c r="C1383" s="28"/>
      <c r="D1383" s="28" t="s">
        <v>403</v>
      </c>
    </row>
    <row r="1384" spans="1:4" x14ac:dyDescent="0.2">
      <c r="A1384" s="28"/>
      <c r="B1384" s="28"/>
      <c r="C1384" s="28"/>
      <c r="D1384" s="28" t="s">
        <v>1406</v>
      </c>
    </row>
    <row r="1385" spans="1:4" x14ac:dyDescent="0.2">
      <c r="A1385" s="28" t="s">
        <v>2598</v>
      </c>
      <c r="B1385" s="28" t="s">
        <v>1332</v>
      </c>
      <c r="C1385" s="28" t="s">
        <v>1231</v>
      </c>
      <c r="D1385" s="28" t="s">
        <v>1045</v>
      </c>
    </row>
    <row r="1386" spans="1:4" x14ac:dyDescent="0.2">
      <c r="A1386" s="28"/>
      <c r="B1386" s="28"/>
      <c r="C1386" s="28"/>
      <c r="D1386" s="28" t="s">
        <v>403</v>
      </c>
    </row>
    <row r="1387" spans="1:4" x14ac:dyDescent="0.2">
      <c r="A1387" s="28" t="s">
        <v>2669</v>
      </c>
      <c r="B1387" s="28" t="s">
        <v>1844</v>
      </c>
      <c r="C1387" s="28" t="s">
        <v>1231</v>
      </c>
      <c r="D1387" s="28" t="s">
        <v>403</v>
      </c>
    </row>
    <row r="1388" spans="1:4" x14ac:dyDescent="0.2">
      <c r="A1388" s="28" t="s">
        <v>2535</v>
      </c>
      <c r="B1388" s="28" t="s">
        <v>1331</v>
      </c>
      <c r="C1388" s="28" t="s">
        <v>1231</v>
      </c>
      <c r="D1388" s="28" t="s">
        <v>1045</v>
      </c>
    </row>
    <row r="1389" spans="1:4" x14ac:dyDescent="0.2">
      <c r="A1389" s="28"/>
      <c r="B1389" s="28"/>
      <c r="C1389" s="28"/>
      <c r="D1389" s="28" t="s">
        <v>403</v>
      </c>
    </row>
    <row r="1390" spans="1:4" x14ac:dyDescent="0.2">
      <c r="A1390" s="28" t="s">
        <v>2723</v>
      </c>
      <c r="B1390" s="28" t="s">
        <v>22</v>
      </c>
      <c r="C1390" s="28" t="s">
        <v>1231</v>
      </c>
      <c r="D1390" s="28" t="s">
        <v>1046</v>
      </c>
    </row>
    <row r="1391" spans="1:4" x14ac:dyDescent="0.2">
      <c r="A1391" s="28"/>
      <c r="B1391" s="28"/>
      <c r="C1391" s="28"/>
      <c r="D1391" s="28" t="s">
        <v>403</v>
      </c>
    </row>
    <row r="1392" spans="1:4" x14ac:dyDescent="0.2">
      <c r="A1392" s="28" t="s">
        <v>2712</v>
      </c>
      <c r="B1392" s="28" t="s">
        <v>23</v>
      </c>
      <c r="C1392" s="28" t="s">
        <v>1231</v>
      </c>
      <c r="D1392" s="28" t="s">
        <v>1046</v>
      </c>
    </row>
    <row r="1393" spans="1:4" x14ac:dyDescent="0.2">
      <c r="A1393" s="28"/>
      <c r="B1393" s="28"/>
      <c r="C1393" s="28"/>
      <c r="D1393" s="28" t="s">
        <v>403</v>
      </c>
    </row>
    <row r="1394" spans="1:4" x14ac:dyDescent="0.2">
      <c r="A1394" s="28" t="s">
        <v>2717</v>
      </c>
      <c r="B1394" s="28" t="s">
        <v>24</v>
      </c>
      <c r="C1394" s="28" t="s">
        <v>1231</v>
      </c>
      <c r="D1394" s="28" t="s">
        <v>1046</v>
      </c>
    </row>
    <row r="1395" spans="1:4" x14ac:dyDescent="0.2">
      <c r="A1395" s="28"/>
      <c r="B1395" s="28"/>
      <c r="C1395" s="28"/>
      <c r="D1395" s="28" t="s">
        <v>403</v>
      </c>
    </row>
    <row r="1396" spans="1:4" x14ac:dyDescent="0.2">
      <c r="A1396" s="28" t="s">
        <v>2574</v>
      </c>
      <c r="B1396" s="28" t="s">
        <v>28</v>
      </c>
      <c r="C1396" s="28" t="s">
        <v>1231</v>
      </c>
      <c r="D1396" s="28" t="s">
        <v>403</v>
      </c>
    </row>
    <row r="1397" spans="1:4" x14ac:dyDescent="0.2">
      <c r="A1397" s="28" t="s">
        <v>547</v>
      </c>
      <c r="B1397" s="28" t="s">
        <v>760</v>
      </c>
      <c r="C1397" s="28" t="s">
        <v>1232</v>
      </c>
      <c r="D1397" s="28" t="s">
        <v>1045</v>
      </c>
    </row>
    <row r="1398" spans="1:4" x14ac:dyDescent="0.2">
      <c r="A1398" s="28"/>
      <c r="B1398" s="28"/>
      <c r="C1398" s="28"/>
      <c r="D1398" s="28" t="s">
        <v>403</v>
      </c>
    </row>
    <row r="1399" spans="1:4" x14ac:dyDescent="0.2">
      <c r="A1399" s="28"/>
      <c r="B1399" s="28"/>
      <c r="C1399" s="28"/>
      <c r="D1399" s="28" t="s">
        <v>369</v>
      </c>
    </row>
    <row r="1400" spans="1:4" x14ac:dyDescent="0.2">
      <c r="A1400" s="28" t="s">
        <v>2005</v>
      </c>
      <c r="B1400" s="28" t="s">
        <v>2006</v>
      </c>
      <c r="C1400" s="28" t="s">
        <v>1232</v>
      </c>
      <c r="D1400" s="28" t="s">
        <v>369</v>
      </c>
    </row>
    <row r="1401" spans="1:4" x14ac:dyDescent="0.2">
      <c r="A1401" s="28" t="s">
        <v>2007</v>
      </c>
      <c r="B1401" s="28" t="s">
        <v>2008</v>
      </c>
      <c r="C1401" s="28" t="s">
        <v>1232</v>
      </c>
      <c r="D1401" s="28" t="s">
        <v>369</v>
      </c>
    </row>
    <row r="1402" spans="1:4" x14ac:dyDescent="0.2">
      <c r="A1402" s="28" t="s">
        <v>166</v>
      </c>
      <c r="B1402" s="28" t="s">
        <v>761</v>
      </c>
      <c r="C1402" s="28" t="s">
        <v>1232</v>
      </c>
      <c r="D1402" s="28" t="s">
        <v>1049</v>
      </c>
    </row>
    <row r="1403" spans="1:4" x14ac:dyDescent="0.2">
      <c r="A1403" s="28"/>
      <c r="B1403" s="28"/>
      <c r="C1403" s="28"/>
      <c r="D1403" s="28" t="s">
        <v>1045</v>
      </c>
    </row>
    <row r="1404" spans="1:4" x14ac:dyDescent="0.2">
      <c r="A1404" s="28"/>
      <c r="B1404" s="28"/>
      <c r="C1404" s="28"/>
      <c r="D1404" s="28" t="s">
        <v>1572</v>
      </c>
    </row>
    <row r="1405" spans="1:4" x14ac:dyDescent="0.2">
      <c r="A1405" s="28"/>
      <c r="B1405" s="28"/>
      <c r="C1405" s="28"/>
      <c r="D1405" s="28" t="s">
        <v>403</v>
      </c>
    </row>
    <row r="1406" spans="1:4" x14ac:dyDescent="0.2">
      <c r="A1406" s="28"/>
      <c r="B1406" s="28"/>
      <c r="C1406" s="28"/>
      <c r="D1406" s="28" t="s">
        <v>369</v>
      </c>
    </row>
    <row r="1407" spans="1:4" x14ac:dyDescent="0.2">
      <c r="A1407" s="28" t="s">
        <v>1379</v>
      </c>
      <c r="B1407" s="28" t="s">
        <v>763</v>
      </c>
      <c r="C1407" s="28" t="s">
        <v>1232</v>
      </c>
      <c r="D1407" s="28" t="s">
        <v>369</v>
      </c>
    </row>
    <row r="1408" spans="1:4" x14ac:dyDescent="0.2">
      <c r="A1408" s="28" t="s">
        <v>1446</v>
      </c>
      <c r="B1408" s="28" t="s">
        <v>762</v>
      </c>
      <c r="C1408" s="28" t="s">
        <v>1232</v>
      </c>
      <c r="D1408" s="28" t="s">
        <v>369</v>
      </c>
    </row>
    <row r="1409" spans="1:4" x14ac:dyDescent="0.2">
      <c r="A1409" s="28" t="s">
        <v>1091</v>
      </c>
      <c r="B1409" s="28" t="s">
        <v>1095</v>
      </c>
      <c r="C1409" s="28" t="s">
        <v>1232</v>
      </c>
      <c r="D1409" s="28" t="s">
        <v>1045</v>
      </c>
    </row>
    <row r="1410" spans="1:4" x14ac:dyDescent="0.2">
      <c r="A1410" s="28"/>
      <c r="B1410" s="28"/>
      <c r="C1410" s="28"/>
      <c r="D1410" s="28" t="s">
        <v>369</v>
      </c>
    </row>
    <row r="1411" spans="1:4" x14ac:dyDescent="0.2">
      <c r="A1411" s="28" t="s">
        <v>1380</v>
      </c>
      <c r="B1411" s="28" t="s">
        <v>1381</v>
      </c>
      <c r="C1411" s="28" t="s">
        <v>1232</v>
      </c>
      <c r="D1411" s="28" t="s">
        <v>1045</v>
      </c>
    </row>
    <row r="1412" spans="1:4" x14ac:dyDescent="0.2">
      <c r="A1412" s="28"/>
      <c r="B1412" s="28"/>
      <c r="C1412" s="28"/>
      <c r="D1412" s="28" t="s">
        <v>369</v>
      </c>
    </row>
    <row r="1413" spans="1:4" x14ac:dyDescent="0.2">
      <c r="A1413" s="28" t="s">
        <v>1090</v>
      </c>
      <c r="B1413" s="28" t="s">
        <v>1094</v>
      </c>
      <c r="C1413" s="28" t="s">
        <v>1232</v>
      </c>
      <c r="D1413" s="28" t="s">
        <v>1045</v>
      </c>
    </row>
    <row r="1414" spans="1:4" x14ac:dyDescent="0.2">
      <c r="A1414" s="28"/>
      <c r="B1414" s="28"/>
      <c r="C1414" s="28"/>
      <c r="D1414" s="28" t="s">
        <v>369</v>
      </c>
    </row>
    <row r="1415" spans="1:4" x14ac:dyDescent="0.2">
      <c r="A1415" s="28" t="s">
        <v>764</v>
      </c>
      <c r="B1415" s="28" t="s">
        <v>765</v>
      </c>
      <c r="C1415" s="28" t="s">
        <v>1232</v>
      </c>
      <c r="D1415" s="28" t="s">
        <v>1045</v>
      </c>
    </row>
    <row r="1416" spans="1:4" x14ac:dyDescent="0.2">
      <c r="A1416" s="28"/>
      <c r="B1416" s="28"/>
      <c r="C1416" s="28"/>
      <c r="D1416" s="28" t="s">
        <v>1047</v>
      </c>
    </row>
    <row r="1417" spans="1:4" x14ac:dyDescent="0.2">
      <c r="A1417" s="28"/>
      <c r="B1417" s="28"/>
      <c r="C1417" s="28"/>
      <c r="D1417" s="28" t="s">
        <v>369</v>
      </c>
    </row>
    <row r="1418" spans="1:4" x14ac:dyDescent="0.2">
      <c r="A1418" s="28" t="s">
        <v>721</v>
      </c>
      <c r="B1418" s="28" t="s">
        <v>843</v>
      </c>
      <c r="C1418" s="28" t="s">
        <v>1232</v>
      </c>
      <c r="D1418" s="28" t="s">
        <v>1045</v>
      </c>
    </row>
    <row r="1419" spans="1:4" x14ac:dyDescent="0.2">
      <c r="A1419" s="28"/>
      <c r="B1419" s="28"/>
      <c r="C1419" s="28"/>
      <c r="D1419" s="28" t="s">
        <v>1047</v>
      </c>
    </row>
    <row r="1420" spans="1:4" x14ac:dyDescent="0.2">
      <c r="A1420" s="28"/>
      <c r="B1420" s="28"/>
      <c r="C1420" s="28"/>
      <c r="D1420" s="28" t="s">
        <v>369</v>
      </c>
    </row>
    <row r="1421" spans="1:4" x14ac:dyDescent="0.2">
      <c r="A1421" s="28" t="s">
        <v>2467</v>
      </c>
      <c r="B1421" s="28" t="s">
        <v>2468</v>
      </c>
      <c r="C1421" s="28" t="s">
        <v>1232</v>
      </c>
      <c r="D1421" s="28" t="s">
        <v>369</v>
      </c>
    </row>
    <row r="1422" spans="1:4" x14ac:dyDescent="0.2">
      <c r="A1422" s="28" t="s">
        <v>2469</v>
      </c>
      <c r="B1422" s="28" t="s">
        <v>2470</v>
      </c>
      <c r="C1422" s="28" t="s">
        <v>1232</v>
      </c>
      <c r="D1422" s="28" t="s">
        <v>369</v>
      </c>
    </row>
    <row r="1423" spans="1:4" x14ac:dyDescent="0.2">
      <c r="A1423" s="28" t="s">
        <v>1447</v>
      </c>
      <c r="B1423" s="28" t="s">
        <v>844</v>
      </c>
      <c r="C1423" s="28" t="s">
        <v>1232</v>
      </c>
      <c r="D1423" s="28" t="s">
        <v>1045</v>
      </c>
    </row>
    <row r="1424" spans="1:4" x14ac:dyDescent="0.2">
      <c r="A1424" s="28"/>
      <c r="B1424" s="28"/>
      <c r="C1424" s="28"/>
      <c r="D1424" s="28" t="s">
        <v>403</v>
      </c>
    </row>
    <row r="1425" spans="1:4" x14ac:dyDescent="0.2">
      <c r="A1425" s="28"/>
      <c r="B1425" s="28"/>
      <c r="C1425" s="28"/>
      <c r="D1425" s="28" t="s">
        <v>369</v>
      </c>
    </row>
    <row r="1426" spans="1:4" x14ac:dyDescent="0.2">
      <c r="A1426" s="28" t="s">
        <v>1323</v>
      </c>
      <c r="B1426" s="28" t="s">
        <v>845</v>
      </c>
      <c r="C1426" s="28" t="s">
        <v>1232</v>
      </c>
      <c r="D1426" s="28" t="s">
        <v>369</v>
      </c>
    </row>
    <row r="1427" spans="1:4" x14ac:dyDescent="0.2">
      <c r="A1427" s="28" t="s">
        <v>1448</v>
      </c>
      <c r="B1427" s="28" t="s">
        <v>456</v>
      </c>
      <c r="C1427" s="28" t="s">
        <v>1232</v>
      </c>
      <c r="D1427" s="28" t="s">
        <v>1045</v>
      </c>
    </row>
    <row r="1428" spans="1:4" x14ac:dyDescent="0.2">
      <c r="A1428" s="28"/>
      <c r="B1428" s="28"/>
      <c r="C1428" s="28"/>
      <c r="D1428" s="28" t="s">
        <v>369</v>
      </c>
    </row>
    <row r="1429" spans="1:4" x14ac:dyDescent="0.2">
      <c r="A1429" s="28" t="s">
        <v>1449</v>
      </c>
      <c r="B1429" s="28" t="s">
        <v>302</v>
      </c>
      <c r="C1429" s="28" t="s">
        <v>1232</v>
      </c>
      <c r="D1429" s="28" t="s">
        <v>1045</v>
      </c>
    </row>
    <row r="1430" spans="1:4" x14ac:dyDescent="0.2">
      <c r="A1430" s="28"/>
      <c r="B1430" s="28"/>
      <c r="C1430" s="28"/>
      <c r="D1430" s="28" t="s">
        <v>369</v>
      </c>
    </row>
    <row r="1431" spans="1:4" x14ac:dyDescent="0.2">
      <c r="A1431" s="28" t="s">
        <v>701</v>
      </c>
      <c r="B1431" s="28" t="s">
        <v>823</v>
      </c>
      <c r="C1431" s="28" t="s">
        <v>1232</v>
      </c>
      <c r="D1431" s="28" t="s">
        <v>1045</v>
      </c>
    </row>
    <row r="1432" spans="1:4" x14ac:dyDescent="0.2">
      <c r="A1432" s="28"/>
      <c r="B1432" s="28"/>
      <c r="C1432" s="28"/>
      <c r="D1432" s="28" t="s">
        <v>1047</v>
      </c>
    </row>
    <row r="1433" spans="1:4" x14ac:dyDescent="0.2">
      <c r="A1433" s="28"/>
      <c r="B1433" s="28"/>
      <c r="C1433" s="28"/>
      <c r="D1433" s="28" t="s">
        <v>369</v>
      </c>
    </row>
    <row r="1434" spans="1:4" x14ac:dyDescent="0.2">
      <c r="A1434" s="28" t="s">
        <v>945</v>
      </c>
      <c r="B1434" s="28" t="s">
        <v>942</v>
      </c>
      <c r="C1434" s="28" t="s">
        <v>1232</v>
      </c>
      <c r="D1434" s="28" t="s">
        <v>1045</v>
      </c>
    </row>
    <row r="1435" spans="1:4" x14ac:dyDescent="0.2">
      <c r="A1435" s="28"/>
      <c r="B1435" s="28"/>
      <c r="C1435" s="28"/>
      <c r="D1435" s="28" t="s">
        <v>1047</v>
      </c>
    </row>
    <row r="1436" spans="1:4" x14ac:dyDescent="0.2">
      <c r="A1436" s="28" t="s">
        <v>946</v>
      </c>
      <c r="B1436" s="28" t="s">
        <v>943</v>
      </c>
      <c r="C1436" s="28" t="s">
        <v>1232</v>
      </c>
      <c r="D1436" s="28" t="s">
        <v>403</v>
      </c>
    </row>
    <row r="1437" spans="1:4" x14ac:dyDescent="0.2">
      <c r="A1437" s="28" t="s">
        <v>1089</v>
      </c>
      <c r="B1437" s="28" t="s">
        <v>1093</v>
      </c>
      <c r="C1437" s="28" t="s">
        <v>1232</v>
      </c>
      <c r="D1437" s="28" t="s">
        <v>369</v>
      </c>
    </row>
    <row r="1438" spans="1:4" x14ac:dyDescent="0.2">
      <c r="A1438" s="28" t="s">
        <v>2066</v>
      </c>
      <c r="B1438" s="28" t="s">
        <v>846</v>
      </c>
      <c r="C1438" s="28" t="s">
        <v>1232</v>
      </c>
      <c r="D1438" s="28" t="s">
        <v>1045</v>
      </c>
    </row>
    <row r="1439" spans="1:4" x14ac:dyDescent="0.2">
      <c r="A1439" s="28"/>
      <c r="B1439" s="28"/>
      <c r="C1439" s="28"/>
      <c r="D1439" s="28" t="s">
        <v>403</v>
      </c>
    </row>
    <row r="1440" spans="1:4" x14ac:dyDescent="0.2">
      <c r="A1440" s="28"/>
      <c r="B1440" s="28"/>
      <c r="C1440" s="28"/>
      <c r="D1440" s="28" t="s">
        <v>369</v>
      </c>
    </row>
    <row r="1441" spans="1:4" x14ac:dyDescent="0.2">
      <c r="A1441" s="28" t="s">
        <v>2067</v>
      </c>
      <c r="B1441" s="28" t="s">
        <v>847</v>
      </c>
      <c r="C1441" s="28" t="s">
        <v>1232</v>
      </c>
      <c r="D1441" s="28" t="s">
        <v>1045</v>
      </c>
    </row>
    <row r="1442" spans="1:4" x14ac:dyDescent="0.2">
      <c r="A1442" s="28"/>
      <c r="B1442" s="28"/>
      <c r="C1442" s="28"/>
      <c r="D1442" s="28" t="s">
        <v>1046</v>
      </c>
    </row>
    <row r="1443" spans="1:4" x14ac:dyDescent="0.2">
      <c r="A1443" s="28"/>
      <c r="B1443" s="28"/>
      <c r="C1443" s="28"/>
      <c r="D1443" s="28" t="s">
        <v>403</v>
      </c>
    </row>
    <row r="1444" spans="1:4" x14ac:dyDescent="0.2">
      <c r="A1444" s="28"/>
      <c r="B1444" s="28"/>
      <c r="C1444" s="28"/>
      <c r="D1444" s="28" t="s">
        <v>369</v>
      </c>
    </row>
    <row r="1445" spans="1:4" x14ac:dyDescent="0.2">
      <c r="A1445" s="28" t="s">
        <v>2068</v>
      </c>
      <c r="B1445" s="28" t="s">
        <v>848</v>
      </c>
      <c r="C1445" s="28" t="s">
        <v>1232</v>
      </c>
      <c r="D1445" s="28" t="s">
        <v>1045</v>
      </c>
    </row>
    <row r="1446" spans="1:4" x14ac:dyDescent="0.2">
      <c r="A1446" s="28"/>
      <c r="B1446" s="28"/>
      <c r="C1446" s="28"/>
      <c r="D1446" s="28" t="s">
        <v>403</v>
      </c>
    </row>
    <row r="1447" spans="1:4" x14ac:dyDescent="0.2">
      <c r="A1447" s="28"/>
      <c r="B1447" s="28"/>
      <c r="C1447" s="28"/>
      <c r="D1447" s="28" t="s">
        <v>369</v>
      </c>
    </row>
    <row r="1448" spans="1:4" x14ac:dyDescent="0.2">
      <c r="A1448" s="28" t="s">
        <v>2069</v>
      </c>
      <c r="B1448" s="28" t="s">
        <v>849</v>
      </c>
      <c r="C1448" s="28" t="s">
        <v>1232</v>
      </c>
      <c r="D1448" s="28" t="s">
        <v>1045</v>
      </c>
    </row>
    <row r="1449" spans="1:4" x14ac:dyDescent="0.2">
      <c r="A1449" s="28"/>
      <c r="B1449" s="28"/>
      <c r="C1449" s="28"/>
      <c r="D1449" s="28" t="s">
        <v>1046</v>
      </c>
    </row>
    <row r="1450" spans="1:4" x14ac:dyDescent="0.2">
      <c r="A1450" s="28"/>
      <c r="B1450" s="28"/>
      <c r="C1450" s="28"/>
      <c r="D1450" s="28" t="s">
        <v>403</v>
      </c>
    </row>
    <row r="1451" spans="1:4" x14ac:dyDescent="0.2">
      <c r="A1451" s="28"/>
      <c r="B1451" s="28"/>
      <c r="C1451" s="28"/>
      <c r="D1451" s="28" t="s">
        <v>369</v>
      </c>
    </row>
    <row r="1452" spans="1:4" x14ac:dyDescent="0.2">
      <c r="A1452" s="28" t="s">
        <v>2070</v>
      </c>
      <c r="B1452" s="28" t="s">
        <v>850</v>
      </c>
      <c r="C1452" s="28" t="s">
        <v>1232</v>
      </c>
      <c r="D1452" s="28" t="s">
        <v>1045</v>
      </c>
    </row>
    <row r="1453" spans="1:4" x14ac:dyDescent="0.2">
      <c r="A1453" s="28"/>
      <c r="B1453" s="28"/>
      <c r="C1453" s="28"/>
      <c r="D1453" s="28" t="s">
        <v>403</v>
      </c>
    </row>
    <row r="1454" spans="1:4" x14ac:dyDescent="0.2">
      <c r="A1454" s="28"/>
      <c r="B1454" s="28"/>
      <c r="C1454" s="28"/>
      <c r="D1454" s="28" t="s">
        <v>369</v>
      </c>
    </row>
    <row r="1455" spans="1:4" x14ac:dyDescent="0.2">
      <c r="A1455" s="28" t="s">
        <v>2071</v>
      </c>
      <c r="B1455" s="28" t="s">
        <v>851</v>
      </c>
      <c r="C1455" s="28" t="s">
        <v>1232</v>
      </c>
      <c r="D1455" s="28" t="s">
        <v>1045</v>
      </c>
    </row>
    <row r="1456" spans="1:4" x14ac:dyDescent="0.2">
      <c r="A1456" s="28"/>
      <c r="B1456" s="28"/>
      <c r="C1456" s="28"/>
      <c r="D1456" s="28" t="s">
        <v>403</v>
      </c>
    </row>
    <row r="1457" spans="1:4" x14ac:dyDescent="0.2">
      <c r="A1457" s="28"/>
      <c r="B1457" s="28"/>
      <c r="C1457" s="28"/>
      <c r="D1457" s="28" t="s">
        <v>369</v>
      </c>
    </row>
    <row r="1458" spans="1:4" x14ac:dyDescent="0.2">
      <c r="A1458" s="28" t="s">
        <v>303</v>
      </c>
      <c r="B1458" s="28" t="s">
        <v>304</v>
      </c>
      <c r="C1458" s="28" t="s">
        <v>1232</v>
      </c>
      <c r="D1458" s="28" t="s">
        <v>1045</v>
      </c>
    </row>
    <row r="1459" spans="1:4" x14ac:dyDescent="0.2">
      <c r="A1459" s="28"/>
      <c r="B1459" s="28"/>
      <c r="C1459" s="28"/>
      <c r="D1459" s="28" t="s">
        <v>403</v>
      </c>
    </row>
    <row r="1460" spans="1:4" x14ac:dyDescent="0.2">
      <c r="A1460" s="28"/>
      <c r="B1460" s="28"/>
      <c r="C1460" s="28"/>
      <c r="D1460" s="28" t="s">
        <v>369</v>
      </c>
    </row>
    <row r="1461" spans="1:4" x14ac:dyDescent="0.2">
      <c r="A1461" s="28" t="s">
        <v>1997</v>
      </c>
      <c r="B1461" s="28" t="s">
        <v>1998</v>
      </c>
      <c r="C1461" s="28" t="s">
        <v>1232</v>
      </c>
      <c r="D1461" s="28" t="s">
        <v>1045</v>
      </c>
    </row>
    <row r="1462" spans="1:4" x14ac:dyDescent="0.2">
      <c r="A1462" s="28"/>
      <c r="B1462" s="28"/>
      <c r="C1462" s="28"/>
      <c r="D1462" s="28" t="s">
        <v>369</v>
      </c>
    </row>
    <row r="1463" spans="1:4" x14ac:dyDescent="0.2">
      <c r="A1463" s="28" t="s">
        <v>1999</v>
      </c>
      <c r="B1463" s="28" t="s">
        <v>2000</v>
      </c>
      <c r="C1463" s="28" t="s">
        <v>1232</v>
      </c>
      <c r="D1463" s="28" t="s">
        <v>1045</v>
      </c>
    </row>
    <row r="1464" spans="1:4" x14ac:dyDescent="0.2">
      <c r="A1464" s="28"/>
      <c r="B1464" s="28"/>
      <c r="C1464" s="28"/>
      <c r="D1464" s="28" t="s">
        <v>369</v>
      </c>
    </row>
    <row r="1465" spans="1:4" x14ac:dyDescent="0.2">
      <c r="A1465" s="28" t="s">
        <v>2001</v>
      </c>
      <c r="B1465" s="28" t="s">
        <v>2002</v>
      </c>
      <c r="C1465" s="28" t="s">
        <v>1232</v>
      </c>
      <c r="D1465" s="28" t="s">
        <v>1045</v>
      </c>
    </row>
    <row r="1466" spans="1:4" x14ac:dyDescent="0.2">
      <c r="A1466" s="28"/>
      <c r="B1466" s="28"/>
      <c r="C1466" s="28"/>
      <c r="D1466" s="28" t="s">
        <v>369</v>
      </c>
    </row>
    <row r="1467" spans="1:4" x14ac:dyDescent="0.2">
      <c r="A1467" s="28" t="s">
        <v>852</v>
      </c>
      <c r="B1467" s="28" t="s">
        <v>853</v>
      </c>
      <c r="C1467" s="28" t="s">
        <v>1232</v>
      </c>
      <c r="D1467" s="28" t="s">
        <v>369</v>
      </c>
    </row>
    <row r="1468" spans="1:4" x14ac:dyDescent="0.2">
      <c r="A1468" s="28" t="s">
        <v>2072</v>
      </c>
      <c r="B1468" s="28" t="s">
        <v>858</v>
      </c>
      <c r="C1468" s="28" t="s">
        <v>1232</v>
      </c>
      <c r="D1468" s="28" t="s">
        <v>1045</v>
      </c>
    </row>
    <row r="1469" spans="1:4" x14ac:dyDescent="0.2">
      <c r="A1469" s="28"/>
      <c r="B1469" s="28"/>
      <c r="C1469" s="28"/>
      <c r="D1469" s="28" t="s">
        <v>403</v>
      </c>
    </row>
    <row r="1470" spans="1:4" x14ac:dyDescent="0.2">
      <c r="A1470" s="28"/>
      <c r="B1470" s="28"/>
      <c r="C1470" s="28"/>
      <c r="D1470" s="28" t="s">
        <v>369</v>
      </c>
    </row>
    <row r="1471" spans="1:4" x14ac:dyDescent="0.2">
      <c r="A1471" s="28" t="s">
        <v>2073</v>
      </c>
      <c r="B1471" s="28" t="s">
        <v>859</v>
      </c>
      <c r="C1471" s="28" t="s">
        <v>1232</v>
      </c>
      <c r="D1471" s="28" t="s">
        <v>403</v>
      </c>
    </row>
    <row r="1472" spans="1:4" x14ac:dyDescent="0.2">
      <c r="A1472" s="28"/>
      <c r="B1472" s="28"/>
      <c r="C1472" s="28"/>
      <c r="D1472" s="28" t="s">
        <v>369</v>
      </c>
    </row>
    <row r="1473" spans="1:4" x14ac:dyDescent="0.2">
      <c r="A1473" s="28" t="s">
        <v>1757</v>
      </c>
      <c r="B1473" s="28" t="s">
        <v>327</v>
      </c>
      <c r="C1473" s="28" t="s">
        <v>1232</v>
      </c>
      <c r="D1473" s="28" t="s">
        <v>403</v>
      </c>
    </row>
    <row r="1474" spans="1:4" x14ac:dyDescent="0.2">
      <c r="A1474" s="28"/>
      <c r="B1474" s="28"/>
      <c r="C1474" s="28"/>
      <c r="D1474" s="28" t="s">
        <v>369</v>
      </c>
    </row>
    <row r="1475" spans="1:4" x14ac:dyDescent="0.2">
      <c r="A1475" s="28" t="s">
        <v>860</v>
      </c>
      <c r="B1475" s="28" t="s">
        <v>861</v>
      </c>
      <c r="C1475" s="28" t="s">
        <v>1232</v>
      </c>
      <c r="D1475" s="28" t="s">
        <v>1045</v>
      </c>
    </row>
    <row r="1476" spans="1:4" x14ac:dyDescent="0.2">
      <c r="A1476" s="28"/>
      <c r="B1476" s="28"/>
      <c r="C1476" s="28"/>
      <c r="D1476" s="28" t="s">
        <v>369</v>
      </c>
    </row>
    <row r="1477" spans="1:4" x14ac:dyDescent="0.2">
      <c r="A1477" s="28" t="s">
        <v>227</v>
      </c>
      <c r="B1477" s="28" t="s">
        <v>228</v>
      </c>
      <c r="C1477" s="28" t="s">
        <v>1232</v>
      </c>
      <c r="D1477" s="28" t="s">
        <v>369</v>
      </c>
    </row>
    <row r="1478" spans="1:4" x14ac:dyDescent="0.2">
      <c r="A1478" s="28" t="s">
        <v>229</v>
      </c>
      <c r="B1478" s="28" t="s">
        <v>230</v>
      </c>
      <c r="C1478" s="28" t="s">
        <v>1232</v>
      </c>
      <c r="D1478" s="28" t="s">
        <v>1045</v>
      </c>
    </row>
    <row r="1479" spans="1:4" x14ac:dyDescent="0.2">
      <c r="A1479" s="28"/>
      <c r="B1479" s="28"/>
      <c r="C1479" s="28"/>
      <c r="D1479" s="28" t="s">
        <v>1572</v>
      </c>
    </row>
    <row r="1480" spans="1:4" x14ac:dyDescent="0.2">
      <c r="A1480" s="28"/>
      <c r="B1480" s="28"/>
      <c r="C1480" s="28"/>
      <c r="D1480" s="28" t="s">
        <v>403</v>
      </c>
    </row>
    <row r="1481" spans="1:4" x14ac:dyDescent="0.2">
      <c r="A1481" s="28"/>
      <c r="B1481" s="28"/>
      <c r="C1481" s="28"/>
      <c r="D1481" s="28" t="s">
        <v>369</v>
      </c>
    </row>
    <row r="1482" spans="1:4" x14ac:dyDescent="0.2">
      <c r="A1482" s="28" t="s">
        <v>1450</v>
      </c>
      <c r="B1482" s="28" t="s">
        <v>1451</v>
      </c>
      <c r="C1482" s="28" t="s">
        <v>1232</v>
      </c>
      <c r="D1482" s="28" t="s">
        <v>369</v>
      </c>
    </row>
    <row r="1483" spans="1:4" x14ac:dyDescent="0.2">
      <c r="A1483" s="28" t="s">
        <v>681</v>
      </c>
      <c r="B1483" s="28" t="s">
        <v>682</v>
      </c>
      <c r="C1483" s="28" t="s">
        <v>1232</v>
      </c>
      <c r="D1483" s="28" t="s">
        <v>369</v>
      </c>
    </row>
    <row r="1484" spans="1:4" x14ac:dyDescent="0.2">
      <c r="A1484" s="28" t="s">
        <v>548</v>
      </c>
      <c r="B1484" s="28" t="s">
        <v>231</v>
      </c>
      <c r="C1484" s="28" t="s">
        <v>1232</v>
      </c>
      <c r="D1484" s="28" t="s">
        <v>1049</v>
      </c>
    </row>
    <row r="1485" spans="1:4" x14ac:dyDescent="0.2">
      <c r="A1485" s="28"/>
      <c r="B1485" s="28"/>
      <c r="C1485" s="28"/>
      <c r="D1485" s="28" t="s">
        <v>1045</v>
      </c>
    </row>
    <row r="1486" spans="1:4" x14ac:dyDescent="0.2">
      <c r="A1486" s="28"/>
      <c r="B1486" s="28"/>
      <c r="C1486" s="28"/>
      <c r="D1486" s="28" t="s">
        <v>1046</v>
      </c>
    </row>
    <row r="1487" spans="1:4" x14ac:dyDescent="0.2">
      <c r="A1487" s="28"/>
      <c r="B1487" s="28"/>
      <c r="C1487" s="28"/>
      <c r="D1487" s="28" t="s">
        <v>369</v>
      </c>
    </row>
    <row r="1488" spans="1:4" x14ac:dyDescent="0.2">
      <c r="A1488" s="28" t="s">
        <v>232</v>
      </c>
      <c r="B1488" s="28" t="s">
        <v>233</v>
      </c>
      <c r="C1488" s="28" t="s">
        <v>1232</v>
      </c>
      <c r="D1488" s="28" t="s">
        <v>1045</v>
      </c>
    </row>
    <row r="1489" spans="1:4" x14ac:dyDescent="0.2">
      <c r="A1489" s="28"/>
      <c r="B1489" s="28"/>
      <c r="C1489" s="28"/>
      <c r="D1489" s="28" t="s">
        <v>1047</v>
      </c>
    </row>
    <row r="1490" spans="1:4" x14ac:dyDescent="0.2">
      <c r="A1490" s="28"/>
      <c r="B1490" s="28"/>
      <c r="C1490" s="28"/>
      <c r="D1490" s="28" t="s">
        <v>369</v>
      </c>
    </row>
    <row r="1491" spans="1:4" x14ac:dyDescent="0.2">
      <c r="A1491" s="28" t="s">
        <v>1452</v>
      </c>
      <c r="B1491" s="28" t="s">
        <v>234</v>
      </c>
      <c r="C1491" s="28" t="s">
        <v>1232</v>
      </c>
      <c r="D1491" s="28" t="s">
        <v>1045</v>
      </c>
    </row>
    <row r="1492" spans="1:4" x14ac:dyDescent="0.2">
      <c r="A1492" s="28"/>
      <c r="B1492" s="28"/>
      <c r="C1492" s="28"/>
      <c r="D1492" s="28" t="s">
        <v>1047</v>
      </c>
    </row>
    <row r="1493" spans="1:4" x14ac:dyDescent="0.2">
      <c r="A1493" s="28"/>
      <c r="B1493" s="28"/>
      <c r="C1493" s="28"/>
      <c r="D1493" s="28" t="s">
        <v>369</v>
      </c>
    </row>
    <row r="1494" spans="1:4" x14ac:dyDescent="0.2">
      <c r="A1494" s="28" t="s">
        <v>2761</v>
      </c>
      <c r="B1494" s="28" t="s">
        <v>1334</v>
      </c>
      <c r="C1494" s="28" t="s">
        <v>1232</v>
      </c>
      <c r="D1494" s="28" t="s">
        <v>403</v>
      </c>
    </row>
    <row r="1495" spans="1:4" x14ac:dyDescent="0.2">
      <c r="A1495" s="28"/>
      <c r="B1495" s="28"/>
      <c r="C1495" s="28"/>
      <c r="D1495" s="28" t="s">
        <v>369</v>
      </c>
    </row>
    <row r="1496" spans="1:4" x14ac:dyDescent="0.2">
      <c r="A1496" s="28" t="s">
        <v>294</v>
      </c>
      <c r="B1496" s="28" t="s">
        <v>295</v>
      </c>
      <c r="C1496" s="28" t="s">
        <v>1232</v>
      </c>
      <c r="D1496" s="28" t="s">
        <v>1045</v>
      </c>
    </row>
    <row r="1497" spans="1:4" x14ac:dyDescent="0.2">
      <c r="A1497" s="28"/>
      <c r="B1497" s="28"/>
      <c r="C1497" s="28"/>
      <c r="D1497" s="28" t="s">
        <v>403</v>
      </c>
    </row>
    <row r="1498" spans="1:4" x14ac:dyDescent="0.2">
      <c r="A1498" s="28"/>
      <c r="B1498" s="28"/>
      <c r="C1498" s="28"/>
      <c r="D1498" s="28" t="s">
        <v>369</v>
      </c>
    </row>
    <row r="1499" spans="1:4" x14ac:dyDescent="0.2">
      <c r="A1499" s="28" t="s">
        <v>31</v>
      </c>
      <c r="B1499" s="28" t="s">
        <v>235</v>
      </c>
      <c r="C1499" s="28" t="s">
        <v>1232</v>
      </c>
      <c r="D1499" s="28" t="s">
        <v>1045</v>
      </c>
    </row>
    <row r="1500" spans="1:4" x14ac:dyDescent="0.2">
      <c r="A1500" s="28"/>
      <c r="B1500" s="28"/>
      <c r="C1500" s="28"/>
      <c r="D1500" s="28" t="s">
        <v>403</v>
      </c>
    </row>
    <row r="1501" spans="1:4" x14ac:dyDescent="0.2">
      <c r="A1501" s="28"/>
      <c r="B1501" s="28"/>
      <c r="C1501" s="28"/>
      <c r="D1501" s="28" t="s">
        <v>369</v>
      </c>
    </row>
    <row r="1502" spans="1:4" x14ac:dyDescent="0.2">
      <c r="A1502" s="28" t="s">
        <v>1853</v>
      </c>
      <c r="B1502" s="28" t="s">
        <v>1854</v>
      </c>
      <c r="C1502" s="28" t="s">
        <v>1232</v>
      </c>
      <c r="D1502" s="28" t="s">
        <v>369</v>
      </c>
    </row>
    <row r="1503" spans="1:4" x14ac:dyDescent="0.2">
      <c r="A1503" s="28" t="s">
        <v>315</v>
      </c>
      <c r="B1503" s="28" t="s">
        <v>316</v>
      </c>
      <c r="C1503" s="28" t="s">
        <v>1232</v>
      </c>
      <c r="D1503" s="28" t="s">
        <v>1045</v>
      </c>
    </row>
    <row r="1504" spans="1:4" x14ac:dyDescent="0.2">
      <c r="A1504" s="28"/>
      <c r="B1504" s="28"/>
      <c r="C1504" s="28"/>
      <c r="D1504" s="28" t="s">
        <v>403</v>
      </c>
    </row>
    <row r="1505" spans="1:4" x14ac:dyDescent="0.2">
      <c r="A1505" s="28"/>
      <c r="B1505" s="28"/>
      <c r="C1505" s="28"/>
      <c r="D1505" s="28" t="s">
        <v>369</v>
      </c>
    </row>
    <row r="1506" spans="1:4" x14ac:dyDescent="0.2">
      <c r="A1506" s="28" t="s">
        <v>317</v>
      </c>
      <c r="B1506" s="28" t="s">
        <v>318</v>
      </c>
      <c r="C1506" s="28" t="s">
        <v>1232</v>
      </c>
      <c r="D1506" s="28" t="s">
        <v>1045</v>
      </c>
    </row>
    <row r="1507" spans="1:4" x14ac:dyDescent="0.2">
      <c r="A1507" s="28"/>
      <c r="B1507" s="28"/>
      <c r="C1507" s="28"/>
      <c r="D1507" s="28" t="s">
        <v>1572</v>
      </c>
    </row>
    <row r="1508" spans="1:4" x14ac:dyDescent="0.2">
      <c r="A1508" s="28"/>
      <c r="B1508" s="28"/>
      <c r="C1508" s="28"/>
      <c r="D1508" s="28" t="s">
        <v>403</v>
      </c>
    </row>
    <row r="1509" spans="1:4" x14ac:dyDescent="0.2">
      <c r="A1509" s="28"/>
      <c r="B1509" s="28"/>
      <c r="C1509" s="28"/>
      <c r="D1509" s="28" t="s">
        <v>369</v>
      </c>
    </row>
    <row r="1510" spans="1:4" x14ac:dyDescent="0.2">
      <c r="A1510" s="28" t="s">
        <v>588</v>
      </c>
      <c r="B1510" s="28" t="s">
        <v>934</v>
      </c>
      <c r="C1510" s="28" t="s">
        <v>1232</v>
      </c>
      <c r="D1510" s="28" t="s">
        <v>1045</v>
      </c>
    </row>
    <row r="1511" spans="1:4" x14ac:dyDescent="0.2">
      <c r="A1511" s="28"/>
      <c r="B1511" s="28"/>
      <c r="C1511" s="28"/>
      <c r="D1511" s="28" t="s">
        <v>1046</v>
      </c>
    </row>
    <row r="1512" spans="1:4" x14ac:dyDescent="0.2">
      <c r="A1512" s="28"/>
      <c r="B1512" s="28"/>
      <c r="C1512" s="28"/>
      <c r="D1512" s="28" t="s">
        <v>369</v>
      </c>
    </row>
    <row r="1513" spans="1:4" x14ac:dyDescent="0.2">
      <c r="A1513" s="28" t="s">
        <v>319</v>
      </c>
      <c r="B1513" s="28" t="s">
        <v>320</v>
      </c>
      <c r="C1513" s="28" t="s">
        <v>1232</v>
      </c>
      <c r="D1513" s="28" t="s">
        <v>369</v>
      </c>
    </row>
    <row r="1514" spans="1:4" x14ac:dyDescent="0.2">
      <c r="A1514" s="28" t="s">
        <v>321</v>
      </c>
      <c r="B1514" s="28" t="s">
        <v>322</v>
      </c>
      <c r="C1514" s="28" t="s">
        <v>1232</v>
      </c>
      <c r="D1514" s="28" t="s">
        <v>1045</v>
      </c>
    </row>
    <row r="1515" spans="1:4" x14ac:dyDescent="0.2">
      <c r="A1515" s="28"/>
      <c r="B1515" s="28"/>
      <c r="C1515" s="28"/>
      <c r="D1515" s="28" t="s">
        <v>369</v>
      </c>
    </row>
    <row r="1516" spans="1:4" x14ac:dyDescent="0.2">
      <c r="A1516" s="28" t="s">
        <v>323</v>
      </c>
      <c r="B1516" s="28" t="s">
        <v>324</v>
      </c>
      <c r="C1516" s="28" t="s">
        <v>1232</v>
      </c>
      <c r="D1516" s="28" t="s">
        <v>1045</v>
      </c>
    </row>
    <row r="1517" spans="1:4" x14ac:dyDescent="0.2">
      <c r="A1517" s="28"/>
      <c r="B1517" s="28"/>
      <c r="C1517" s="28"/>
      <c r="D1517" s="28" t="s">
        <v>369</v>
      </c>
    </row>
    <row r="1518" spans="1:4" x14ac:dyDescent="0.2">
      <c r="A1518" s="28" t="s">
        <v>325</v>
      </c>
      <c r="B1518" s="28" t="s">
        <v>326</v>
      </c>
      <c r="C1518" s="28" t="s">
        <v>1232</v>
      </c>
      <c r="D1518" s="28" t="s">
        <v>369</v>
      </c>
    </row>
    <row r="1519" spans="1:4" x14ac:dyDescent="0.2">
      <c r="A1519" s="28" t="s">
        <v>296</v>
      </c>
      <c r="B1519" s="28" t="s">
        <v>297</v>
      </c>
      <c r="C1519" s="28" t="s">
        <v>1232</v>
      </c>
      <c r="D1519" s="28" t="s">
        <v>369</v>
      </c>
    </row>
    <row r="1520" spans="1:4" x14ac:dyDescent="0.2">
      <c r="A1520" s="28" t="s">
        <v>328</v>
      </c>
      <c r="B1520" s="28" t="s">
        <v>329</v>
      </c>
      <c r="C1520" s="28" t="s">
        <v>1232</v>
      </c>
      <c r="D1520" s="28" t="s">
        <v>1049</v>
      </c>
    </row>
    <row r="1521" spans="1:4" x14ac:dyDescent="0.2">
      <c r="A1521" s="28"/>
      <c r="B1521" s="28"/>
      <c r="C1521" s="28"/>
      <c r="D1521" s="28" t="s">
        <v>1045</v>
      </c>
    </row>
    <row r="1522" spans="1:4" x14ac:dyDescent="0.2">
      <c r="A1522" s="28"/>
      <c r="B1522" s="28"/>
      <c r="C1522" s="28"/>
      <c r="D1522" s="28" t="s">
        <v>1572</v>
      </c>
    </row>
    <row r="1523" spans="1:4" x14ac:dyDescent="0.2">
      <c r="A1523" s="28"/>
      <c r="B1523" s="28"/>
      <c r="C1523" s="28"/>
      <c r="D1523" s="28" t="s">
        <v>403</v>
      </c>
    </row>
    <row r="1524" spans="1:4" x14ac:dyDescent="0.2">
      <c r="A1524" s="28" t="s">
        <v>1855</v>
      </c>
      <c r="B1524" s="28" t="s">
        <v>1856</v>
      </c>
      <c r="C1524" s="28" t="s">
        <v>1232</v>
      </c>
      <c r="D1524" s="28" t="s">
        <v>403</v>
      </c>
    </row>
    <row r="1525" spans="1:4" x14ac:dyDescent="0.2">
      <c r="A1525" s="28"/>
      <c r="B1525" s="28"/>
      <c r="C1525" s="28"/>
      <c r="D1525" s="28" t="s">
        <v>369</v>
      </c>
    </row>
    <row r="1526" spans="1:4" x14ac:dyDescent="0.2">
      <c r="A1526" s="28" t="s">
        <v>349</v>
      </c>
      <c r="B1526" s="28" t="s">
        <v>350</v>
      </c>
      <c r="C1526" s="28" t="s">
        <v>1232</v>
      </c>
      <c r="D1526" s="28" t="s">
        <v>1045</v>
      </c>
    </row>
    <row r="1527" spans="1:4" x14ac:dyDescent="0.2">
      <c r="A1527" s="28"/>
      <c r="B1527" s="28"/>
      <c r="C1527" s="28"/>
      <c r="D1527" s="28" t="s">
        <v>403</v>
      </c>
    </row>
    <row r="1528" spans="1:4" x14ac:dyDescent="0.2">
      <c r="A1528" s="28"/>
      <c r="B1528" s="28"/>
      <c r="C1528" s="28"/>
      <c r="D1528" s="28" t="s">
        <v>369</v>
      </c>
    </row>
    <row r="1529" spans="1:4" x14ac:dyDescent="0.2">
      <c r="A1529" s="28" t="s">
        <v>555</v>
      </c>
      <c r="B1529" s="28" t="s">
        <v>935</v>
      </c>
      <c r="C1529" s="28" t="s">
        <v>1232</v>
      </c>
      <c r="D1529" s="28" t="s">
        <v>1045</v>
      </c>
    </row>
    <row r="1530" spans="1:4" x14ac:dyDescent="0.2">
      <c r="A1530" s="28"/>
      <c r="B1530" s="28"/>
      <c r="C1530" s="28"/>
      <c r="D1530" s="28" t="s">
        <v>403</v>
      </c>
    </row>
    <row r="1531" spans="1:4" x14ac:dyDescent="0.2">
      <c r="A1531" s="28"/>
      <c r="B1531" s="28"/>
      <c r="C1531" s="28"/>
      <c r="D1531" s="28" t="s">
        <v>369</v>
      </c>
    </row>
    <row r="1532" spans="1:4" x14ac:dyDescent="0.2">
      <c r="A1532" s="28" t="s">
        <v>931</v>
      </c>
      <c r="B1532" s="28" t="s">
        <v>936</v>
      </c>
      <c r="C1532" s="28" t="s">
        <v>1232</v>
      </c>
      <c r="D1532" s="28" t="s">
        <v>1045</v>
      </c>
    </row>
    <row r="1533" spans="1:4" x14ac:dyDescent="0.2">
      <c r="A1533" s="28"/>
      <c r="B1533" s="28"/>
      <c r="C1533" s="28"/>
      <c r="D1533" s="28" t="s">
        <v>403</v>
      </c>
    </row>
    <row r="1534" spans="1:4" x14ac:dyDescent="0.2">
      <c r="A1534" s="28"/>
      <c r="B1534" s="28"/>
      <c r="C1534" s="28"/>
      <c r="D1534" s="28" t="s">
        <v>369</v>
      </c>
    </row>
    <row r="1535" spans="1:4" x14ac:dyDescent="0.2">
      <c r="A1535" s="28" t="s">
        <v>352</v>
      </c>
      <c r="B1535" s="28" t="s">
        <v>353</v>
      </c>
      <c r="C1535" s="28" t="s">
        <v>1232</v>
      </c>
      <c r="D1535" s="28" t="s">
        <v>1045</v>
      </c>
    </row>
    <row r="1536" spans="1:4" x14ac:dyDescent="0.2">
      <c r="A1536" s="28"/>
      <c r="B1536" s="28"/>
      <c r="C1536" s="28"/>
      <c r="D1536" s="28" t="s">
        <v>1046</v>
      </c>
    </row>
    <row r="1537" spans="1:4" x14ac:dyDescent="0.2">
      <c r="A1537" s="28"/>
      <c r="B1537" s="28"/>
      <c r="C1537" s="28"/>
      <c r="D1537" s="28" t="s">
        <v>369</v>
      </c>
    </row>
    <row r="1538" spans="1:4" x14ac:dyDescent="0.2">
      <c r="A1538" s="28" t="s">
        <v>298</v>
      </c>
      <c r="B1538" s="28" t="s">
        <v>299</v>
      </c>
      <c r="C1538" s="28" t="s">
        <v>1232</v>
      </c>
      <c r="D1538" s="28" t="s">
        <v>369</v>
      </c>
    </row>
    <row r="1539" spans="1:4" x14ac:dyDescent="0.2">
      <c r="A1539" s="28" t="s">
        <v>354</v>
      </c>
      <c r="B1539" s="28" t="s">
        <v>355</v>
      </c>
      <c r="C1539" s="28" t="s">
        <v>1232</v>
      </c>
      <c r="D1539" s="28" t="s">
        <v>1049</v>
      </c>
    </row>
    <row r="1540" spans="1:4" x14ac:dyDescent="0.2">
      <c r="A1540" s="28"/>
      <c r="B1540" s="28"/>
      <c r="C1540" s="28"/>
      <c r="D1540" s="28" t="s">
        <v>1045</v>
      </c>
    </row>
    <row r="1541" spans="1:4" x14ac:dyDescent="0.2">
      <c r="A1541" s="28"/>
      <c r="B1541" s="28"/>
      <c r="C1541" s="28"/>
      <c r="D1541" s="28" t="s">
        <v>1046</v>
      </c>
    </row>
    <row r="1542" spans="1:4" x14ac:dyDescent="0.2">
      <c r="A1542" s="28"/>
      <c r="B1542" s="28"/>
      <c r="C1542" s="28"/>
      <c r="D1542" s="28" t="s">
        <v>1047</v>
      </c>
    </row>
    <row r="1543" spans="1:4" x14ac:dyDescent="0.2">
      <c r="A1543" s="28"/>
      <c r="B1543" s="28"/>
      <c r="C1543" s="28"/>
      <c r="D1543" s="28" t="s">
        <v>369</v>
      </c>
    </row>
    <row r="1544" spans="1:4" x14ac:dyDescent="0.2">
      <c r="A1544" s="28" t="s">
        <v>481</v>
      </c>
      <c r="B1544" s="28" t="s">
        <v>492</v>
      </c>
      <c r="C1544" s="28" t="s">
        <v>1232</v>
      </c>
      <c r="D1544" s="28" t="s">
        <v>369</v>
      </c>
    </row>
    <row r="1545" spans="1:4" x14ac:dyDescent="0.2">
      <c r="A1545" s="28" t="s">
        <v>482</v>
      </c>
      <c r="B1545" s="28" t="s">
        <v>493</v>
      </c>
      <c r="C1545" s="28" t="s">
        <v>1232</v>
      </c>
      <c r="D1545" s="28" t="s">
        <v>1045</v>
      </c>
    </row>
    <row r="1546" spans="1:4" x14ac:dyDescent="0.2">
      <c r="A1546" s="28"/>
      <c r="B1546" s="28"/>
      <c r="C1546" s="28"/>
      <c r="D1546" s="28" t="s">
        <v>369</v>
      </c>
    </row>
    <row r="1547" spans="1:4" x14ac:dyDescent="0.2">
      <c r="A1547" s="28" t="s">
        <v>483</v>
      </c>
      <c r="B1547" s="28" t="s">
        <v>494</v>
      </c>
      <c r="C1547" s="28" t="s">
        <v>1232</v>
      </c>
      <c r="D1547" s="28" t="s">
        <v>1045</v>
      </c>
    </row>
    <row r="1548" spans="1:4" x14ac:dyDescent="0.2">
      <c r="A1548" s="28"/>
      <c r="B1548" s="28"/>
      <c r="C1548" s="28"/>
      <c r="D1548" s="28" t="s">
        <v>369</v>
      </c>
    </row>
    <row r="1549" spans="1:4" x14ac:dyDescent="0.2">
      <c r="A1549" s="28" t="s">
        <v>484</v>
      </c>
      <c r="B1549" s="28" t="s">
        <v>495</v>
      </c>
      <c r="C1549" s="28" t="s">
        <v>1232</v>
      </c>
      <c r="D1549" s="28" t="s">
        <v>369</v>
      </c>
    </row>
    <row r="1550" spans="1:4" x14ac:dyDescent="0.2">
      <c r="A1550" s="28" t="s">
        <v>485</v>
      </c>
      <c r="B1550" s="28" t="s">
        <v>496</v>
      </c>
      <c r="C1550" s="28" t="s">
        <v>1232</v>
      </c>
      <c r="D1550" s="28" t="s">
        <v>369</v>
      </c>
    </row>
    <row r="1551" spans="1:4" x14ac:dyDescent="0.2">
      <c r="A1551" s="28" t="s">
        <v>486</v>
      </c>
      <c r="B1551" s="28" t="s">
        <v>497</v>
      </c>
      <c r="C1551" s="28" t="s">
        <v>1232</v>
      </c>
      <c r="D1551" s="28" t="s">
        <v>369</v>
      </c>
    </row>
    <row r="1552" spans="1:4" x14ac:dyDescent="0.2">
      <c r="A1552" s="28" t="s">
        <v>477</v>
      </c>
      <c r="B1552" s="28" t="s">
        <v>478</v>
      </c>
      <c r="C1552" s="28" t="s">
        <v>1232</v>
      </c>
      <c r="D1552" s="28" t="s">
        <v>369</v>
      </c>
    </row>
    <row r="1553" spans="1:4" x14ac:dyDescent="0.2">
      <c r="A1553" s="28" t="s">
        <v>487</v>
      </c>
      <c r="B1553" s="28" t="s">
        <v>498</v>
      </c>
      <c r="C1553" s="28" t="s">
        <v>1232</v>
      </c>
      <c r="D1553" s="28" t="s">
        <v>369</v>
      </c>
    </row>
    <row r="1554" spans="1:4" x14ac:dyDescent="0.2">
      <c r="A1554" s="28" t="s">
        <v>300</v>
      </c>
      <c r="B1554" s="28" t="s">
        <v>301</v>
      </c>
      <c r="C1554" s="28" t="s">
        <v>1232</v>
      </c>
      <c r="D1554" s="28" t="s">
        <v>369</v>
      </c>
    </row>
    <row r="1555" spans="1:4" x14ac:dyDescent="0.2">
      <c r="A1555" s="28" t="s">
        <v>475</v>
      </c>
      <c r="B1555" s="28" t="s">
        <v>476</v>
      </c>
      <c r="C1555" s="28" t="s">
        <v>1232</v>
      </c>
      <c r="D1555" s="28" t="s">
        <v>369</v>
      </c>
    </row>
    <row r="1556" spans="1:4" x14ac:dyDescent="0.2">
      <c r="A1556" s="28" t="s">
        <v>480</v>
      </c>
      <c r="B1556" s="28" t="s">
        <v>491</v>
      </c>
      <c r="C1556" s="28" t="s">
        <v>1232</v>
      </c>
      <c r="D1556" s="28" t="s">
        <v>369</v>
      </c>
    </row>
    <row r="1557" spans="1:4" x14ac:dyDescent="0.2">
      <c r="A1557" s="28" t="s">
        <v>549</v>
      </c>
      <c r="B1557" s="28" t="s">
        <v>351</v>
      </c>
      <c r="C1557" s="28" t="s">
        <v>1232</v>
      </c>
      <c r="D1557" s="28" t="s">
        <v>1045</v>
      </c>
    </row>
    <row r="1558" spans="1:4" x14ac:dyDescent="0.2">
      <c r="A1558" s="28"/>
      <c r="B1558" s="28"/>
      <c r="C1558" s="28"/>
      <c r="D1558" s="28" t="s">
        <v>1046</v>
      </c>
    </row>
    <row r="1559" spans="1:4" x14ac:dyDescent="0.2">
      <c r="A1559" s="28"/>
      <c r="B1559" s="28"/>
      <c r="C1559" s="28"/>
      <c r="D1559" s="28" t="s">
        <v>1047</v>
      </c>
    </row>
    <row r="1560" spans="1:4" x14ac:dyDescent="0.2">
      <c r="A1560" s="28"/>
      <c r="B1560" s="28"/>
      <c r="C1560" s="28"/>
      <c r="D1560" s="28" t="s">
        <v>369</v>
      </c>
    </row>
    <row r="1561" spans="1:4" x14ac:dyDescent="0.2">
      <c r="A1561" s="28" t="s">
        <v>356</v>
      </c>
      <c r="B1561" s="28" t="s">
        <v>357</v>
      </c>
      <c r="C1561" s="28" t="s">
        <v>1232</v>
      </c>
      <c r="D1561" s="28" t="s">
        <v>1045</v>
      </c>
    </row>
    <row r="1562" spans="1:4" x14ac:dyDescent="0.2">
      <c r="A1562" s="28"/>
      <c r="B1562" s="28"/>
      <c r="C1562" s="28"/>
      <c r="D1562" s="28" t="s">
        <v>369</v>
      </c>
    </row>
    <row r="1563" spans="1:4" x14ac:dyDescent="0.2">
      <c r="A1563" s="28" t="s">
        <v>930</v>
      </c>
      <c r="B1563" s="28" t="s">
        <v>679</v>
      </c>
      <c r="C1563" s="28" t="s">
        <v>1232</v>
      </c>
      <c r="D1563" s="28" t="s">
        <v>1045</v>
      </c>
    </row>
    <row r="1564" spans="1:4" x14ac:dyDescent="0.2">
      <c r="A1564" s="28"/>
      <c r="B1564" s="28"/>
      <c r="C1564" s="28"/>
      <c r="D1564" s="28" t="s">
        <v>403</v>
      </c>
    </row>
    <row r="1565" spans="1:4" x14ac:dyDescent="0.2">
      <c r="A1565" s="28"/>
      <c r="B1565" s="28"/>
      <c r="C1565" s="28"/>
      <c r="D1565" s="28" t="s">
        <v>369</v>
      </c>
    </row>
    <row r="1566" spans="1:4" x14ac:dyDescent="0.2">
      <c r="A1566" s="28" t="s">
        <v>550</v>
      </c>
      <c r="B1566" s="28" t="s">
        <v>436</v>
      </c>
      <c r="C1566" s="28" t="s">
        <v>1232</v>
      </c>
      <c r="D1566" s="28" t="s">
        <v>369</v>
      </c>
    </row>
    <row r="1567" spans="1:4" x14ac:dyDescent="0.2">
      <c r="A1567" s="28" t="s">
        <v>1851</v>
      </c>
      <c r="B1567" s="28" t="s">
        <v>1852</v>
      </c>
      <c r="C1567" s="28" t="s">
        <v>1232</v>
      </c>
      <c r="D1567" s="28" t="s">
        <v>369</v>
      </c>
    </row>
    <row r="1568" spans="1:4" x14ac:dyDescent="0.2">
      <c r="A1568" s="28" t="s">
        <v>1849</v>
      </c>
      <c r="B1568" s="28" t="s">
        <v>1850</v>
      </c>
      <c r="C1568" s="28" t="s">
        <v>1232</v>
      </c>
      <c r="D1568" s="28" t="s">
        <v>369</v>
      </c>
    </row>
    <row r="1569" spans="1:4" x14ac:dyDescent="0.2">
      <c r="A1569" s="28" t="s">
        <v>1847</v>
      </c>
      <c r="B1569" s="28" t="s">
        <v>1848</v>
      </c>
      <c r="C1569" s="28" t="s">
        <v>1232</v>
      </c>
      <c r="D1569" s="28" t="s">
        <v>369</v>
      </c>
    </row>
    <row r="1570" spans="1:4" x14ac:dyDescent="0.2">
      <c r="A1570" s="28" t="s">
        <v>2189</v>
      </c>
      <c r="B1570" s="28" t="s">
        <v>74</v>
      </c>
      <c r="C1570" s="28" t="s">
        <v>1232</v>
      </c>
      <c r="D1570" s="28" t="s">
        <v>1045</v>
      </c>
    </row>
    <row r="1571" spans="1:4" x14ac:dyDescent="0.2">
      <c r="A1571" s="28"/>
      <c r="B1571" s="28"/>
      <c r="C1571" s="28"/>
      <c r="D1571" s="28" t="s">
        <v>403</v>
      </c>
    </row>
    <row r="1572" spans="1:4" x14ac:dyDescent="0.2">
      <c r="A1572" s="28"/>
      <c r="B1572" s="28"/>
      <c r="C1572" s="28"/>
      <c r="D1572" s="28" t="s">
        <v>369</v>
      </c>
    </row>
    <row r="1573" spans="1:4" x14ac:dyDescent="0.2">
      <c r="A1573" s="28" t="s">
        <v>1257</v>
      </c>
      <c r="B1573" s="28" t="s">
        <v>1258</v>
      </c>
      <c r="C1573" s="28" t="s">
        <v>1232</v>
      </c>
      <c r="D1573" s="28" t="s">
        <v>1045</v>
      </c>
    </row>
    <row r="1574" spans="1:4" x14ac:dyDescent="0.2">
      <c r="A1574" s="28"/>
      <c r="B1574" s="28"/>
      <c r="C1574" s="28"/>
      <c r="D1574" s="28" t="s">
        <v>1047</v>
      </c>
    </row>
    <row r="1575" spans="1:4" x14ac:dyDescent="0.2">
      <c r="A1575" s="28"/>
      <c r="B1575" s="28"/>
      <c r="C1575" s="28"/>
      <c r="D1575" s="28" t="s">
        <v>369</v>
      </c>
    </row>
    <row r="1576" spans="1:4" x14ac:dyDescent="0.2">
      <c r="A1576" s="28" t="s">
        <v>2086</v>
      </c>
      <c r="B1576" s="28" t="s">
        <v>2087</v>
      </c>
      <c r="C1576" s="28" t="s">
        <v>1232</v>
      </c>
      <c r="D1576" s="28" t="s">
        <v>369</v>
      </c>
    </row>
    <row r="1577" spans="1:4" x14ac:dyDescent="0.2">
      <c r="A1577" s="28" t="s">
        <v>2088</v>
      </c>
      <c r="B1577" s="28" t="s">
        <v>2089</v>
      </c>
      <c r="C1577" s="28" t="s">
        <v>1232</v>
      </c>
      <c r="D1577" s="28" t="s">
        <v>369</v>
      </c>
    </row>
    <row r="1578" spans="1:4" x14ac:dyDescent="0.2">
      <c r="A1578" s="28" t="s">
        <v>2077</v>
      </c>
      <c r="B1578" s="28" t="s">
        <v>2078</v>
      </c>
      <c r="C1578" s="28" t="s">
        <v>1232</v>
      </c>
      <c r="D1578" s="28" t="s">
        <v>369</v>
      </c>
    </row>
    <row r="1579" spans="1:4" x14ac:dyDescent="0.2">
      <c r="A1579" s="28" t="s">
        <v>2081</v>
      </c>
      <c r="B1579" s="28" t="s">
        <v>2082</v>
      </c>
      <c r="C1579" s="28" t="s">
        <v>1232</v>
      </c>
      <c r="D1579" s="28" t="s">
        <v>369</v>
      </c>
    </row>
    <row r="1580" spans="1:4" x14ac:dyDescent="0.2">
      <c r="A1580" s="28" t="s">
        <v>2090</v>
      </c>
      <c r="B1580" s="28" t="s">
        <v>2091</v>
      </c>
      <c r="C1580" s="28" t="s">
        <v>1232</v>
      </c>
      <c r="D1580" s="28" t="s">
        <v>369</v>
      </c>
    </row>
    <row r="1581" spans="1:4" x14ac:dyDescent="0.2">
      <c r="A1581" s="28" t="s">
        <v>2092</v>
      </c>
      <c r="B1581" s="28" t="s">
        <v>2093</v>
      </c>
      <c r="C1581" s="28" t="s">
        <v>1232</v>
      </c>
      <c r="D1581" s="28" t="s">
        <v>369</v>
      </c>
    </row>
    <row r="1582" spans="1:4" x14ac:dyDescent="0.2">
      <c r="A1582" s="28" t="s">
        <v>2094</v>
      </c>
      <c r="B1582" s="28" t="s">
        <v>2095</v>
      </c>
      <c r="C1582" s="28" t="s">
        <v>1232</v>
      </c>
      <c r="D1582" s="28" t="s">
        <v>369</v>
      </c>
    </row>
    <row r="1583" spans="1:4" x14ac:dyDescent="0.2">
      <c r="A1583" s="28" t="s">
        <v>2079</v>
      </c>
      <c r="B1583" s="28" t="s">
        <v>2080</v>
      </c>
      <c r="C1583" s="28" t="s">
        <v>1232</v>
      </c>
      <c r="D1583" s="28" t="s">
        <v>369</v>
      </c>
    </row>
    <row r="1584" spans="1:4" x14ac:dyDescent="0.2">
      <c r="A1584" s="28" t="s">
        <v>2096</v>
      </c>
      <c r="B1584" s="28" t="s">
        <v>2097</v>
      </c>
      <c r="C1584" s="28" t="s">
        <v>1232</v>
      </c>
      <c r="D1584" s="28" t="s">
        <v>369</v>
      </c>
    </row>
    <row r="1585" spans="1:4" x14ac:dyDescent="0.2">
      <c r="A1585" s="28" t="s">
        <v>2219</v>
      </c>
      <c r="B1585" s="28" t="s">
        <v>2220</v>
      </c>
      <c r="C1585" s="28" t="s">
        <v>1232</v>
      </c>
      <c r="D1585" s="28" t="s">
        <v>369</v>
      </c>
    </row>
    <row r="1586" spans="1:4" x14ac:dyDescent="0.2">
      <c r="A1586" s="28" t="s">
        <v>1259</v>
      </c>
      <c r="B1586" s="28" t="s">
        <v>1260</v>
      </c>
      <c r="C1586" s="28" t="s">
        <v>1232</v>
      </c>
      <c r="D1586" s="28" t="s">
        <v>403</v>
      </c>
    </row>
    <row r="1587" spans="1:4" x14ac:dyDescent="0.2">
      <c r="A1587" s="28"/>
      <c r="B1587" s="28"/>
      <c r="C1587" s="28"/>
      <c r="D1587" s="28" t="s">
        <v>369</v>
      </c>
    </row>
    <row r="1588" spans="1:4" x14ac:dyDescent="0.2">
      <c r="A1588" s="28" t="s">
        <v>2009</v>
      </c>
      <c r="B1588" s="28" t="s">
        <v>2010</v>
      </c>
      <c r="C1588" s="28" t="s">
        <v>1232</v>
      </c>
      <c r="D1588" s="28" t="s">
        <v>369</v>
      </c>
    </row>
    <row r="1589" spans="1:4" x14ac:dyDescent="0.2">
      <c r="A1589" s="28" t="s">
        <v>1845</v>
      </c>
      <c r="B1589" s="28" t="s">
        <v>1846</v>
      </c>
      <c r="C1589" s="28" t="s">
        <v>1232</v>
      </c>
      <c r="D1589" s="28" t="s">
        <v>369</v>
      </c>
    </row>
    <row r="1590" spans="1:4" x14ac:dyDescent="0.2">
      <c r="A1590" s="28" t="s">
        <v>1261</v>
      </c>
      <c r="B1590" s="28" t="s">
        <v>1262</v>
      </c>
      <c r="C1590" s="28" t="s">
        <v>1232</v>
      </c>
      <c r="D1590" s="28" t="s">
        <v>369</v>
      </c>
    </row>
    <row r="1591" spans="1:4" x14ac:dyDescent="0.2">
      <c r="A1591" s="28" t="s">
        <v>2217</v>
      </c>
      <c r="B1591" s="28" t="s">
        <v>2218</v>
      </c>
      <c r="C1591" s="28" t="s">
        <v>1232</v>
      </c>
      <c r="D1591" s="28" t="s">
        <v>369</v>
      </c>
    </row>
    <row r="1592" spans="1:4" x14ac:dyDescent="0.2">
      <c r="A1592" s="28" t="s">
        <v>33</v>
      </c>
      <c r="B1592" s="28" t="s">
        <v>75</v>
      </c>
      <c r="C1592" s="28" t="s">
        <v>1232</v>
      </c>
      <c r="D1592" s="28" t="s">
        <v>1045</v>
      </c>
    </row>
    <row r="1593" spans="1:4" x14ac:dyDescent="0.2">
      <c r="A1593" s="28"/>
      <c r="B1593" s="28"/>
      <c r="C1593" s="28"/>
      <c r="D1593" s="28" t="s">
        <v>403</v>
      </c>
    </row>
    <row r="1594" spans="1:4" x14ac:dyDescent="0.2">
      <c r="A1594" s="28"/>
      <c r="B1594" s="28"/>
      <c r="C1594" s="28"/>
      <c r="D1594" s="28" t="s">
        <v>369</v>
      </c>
    </row>
    <row r="1595" spans="1:4" x14ac:dyDescent="0.2">
      <c r="A1595" s="28" t="s">
        <v>702</v>
      </c>
      <c r="B1595" s="28" t="s">
        <v>824</v>
      </c>
      <c r="C1595" s="28" t="s">
        <v>1232</v>
      </c>
      <c r="D1595" s="28" t="s">
        <v>1045</v>
      </c>
    </row>
    <row r="1596" spans="1:4" x14ac:dyDescent="0.2">
      <c r="A1596" s="28"/>
      <c r="B1596" s="28"/>
      <c r="C1596" s="28"/>
      <c r="D1596" s="28" t="s">
        <v>403</v>
      </c>
    </row>
    <row r="1597" spans="1:4" x14ac:dyDescent="0.2">
      <c r="A1597" s="28"/>
      <c r="B1597" s="28"/>
      <c r="C1597" s="28"/>
      <c r="D1597" s="28" t="s">
        <v>369</v>
      </c>
    </row>
    <row r="1598" spans="1:4" x14ac:dyDescent="0.2">
      <c r="A1598" s="28" t="s">
        <v>703</v>
      </c>
      <c r="B1598" s="28" t="s">
        <v>825</v>
      </c>
      <c r="C1598" s="28" t="s">
        <v>1232</v>
      </c>
      <c r="D1598" s="28" t="s">
        <v>1049</v>
      </c>
    </row>
    <row r="1599" spans="1:4" x14ac:dyDescent="0.2">
      <c r="A1599" s="28"/>
      <c r="B1599" s="28"/>
      <c r="C1599" s="28"/>
      <c r="D1599" s="28" t="s">
        <v>1045</v>
      </c>
    </row>
    <row r="1600" spans="1:4" x14ac:dyDescent="0.2">
      <c r="A1600" s="28"/>
      <c r="B1600" s="28"/>
      <c r="C1600" s="28"/>
      <c r="D1600" s="28" t="s">
        <v>403</v>
      </c>
    </row>
    <row r="1601" spans="1:4" x14ac:dyDescent="0.2">
      <c r="A1601" s="28"/>
      <c r="B1601" s="28"/>
      <c r="C1601" s="28"/>
      <c r="D1601" s="28" t="s">
        <v>369</v>
      </c>
    </row>
    <row r="1602" spans="1:4" x14ac:dyDescent="0.2">
      <c r="A1602" s="28" t="s">
        <v>704</v>
      </c>
      <c r="B1602" s="28" t="s">
        <v>826</v>
      </c>
      <c r="C1602" s="28" t="s">
        <v>1232</v>
      </c>
      <c r="D1602" s="28" t="s">
        <v>1045</v>
      </c>
    </row>
    <row r="1603" spans="1:4" x14ac:dyDescent="0.2">
      <c r="A1603" s="28"/>
      <c r="B1603" s="28"/>
      <c r="C1603" s="28"/>
      <c r="D1603" s="28" t="s">
        <v>403</v>
      </c>
    </row>
    <row r="1604" spans="1:4" x14ac:dyDescent="0.2">
      <c r="A1604" s="28"/>
      <c r="B1604" s="28"/>
      <c r="C1604" s="28"/>
      <c r="D1604" s="28" t="s">
        <v>369</v>
      </c>
    </row>
    <row r="1605" spans="1:4" x14ac:dyDescent="0.2">
      <c r="A1605" s="28" t="s">
        <v>705</v>
      </c>
      <c r="B1605" s="28" t="s">
        <v>827</v>
      </c>
      <c r="C1605" s="28" t="s">
        <v>1232</v>
      </c>
      <c r="D1605" s="28" t="s">
        <v>1045</v>
      </c>
    </row>
    <row r="1606" spans="1:4" x14ac:dyDescent="0.2">
      <c r="A1606" s="28"/>
      <c r="B1606" s="28"/>
      <c r="C1606" s="28"/>
      <c r="D1606" s="28" t="s">
        <v>403</v>
      </c>
    </row>
    <row r="1607" spans="1:4" x14ac:dyDescent="0.2">
      <c r="A1607" s="28"/>
      <c r="B1607" s="28"/>
      <c r="C1607" s="28"/>
      <c r="D1607" s="28" t="s">
        <v>369</v>
      </c>
    </row>
    <row r="1608" spans="1:4" x14ac:dyDescent="0.2">
      <c r="A1608" s="28" t="s">
        <v>706</v>
      </c>
      <c r="B1608" s="28" t="s">
        <v>828</v>
      </c>
      <c r="C1608" s="28" t="s">
        <v>1232</v>
      </c>
      <c r="D1608" s="28" t="s">
        <v>1045</v>
      </c>
    </row>
    <row r="1609" spans="1:4" x14ac:dyDescent="0.2">
      <c r="A1609" s="28"/>
      <c r="B1609" s="28"/>
      <c r="C1609" s="28"/>
      <c r="D1609" s="28" t="s">
        <v>403</v>
      </c>
    </row>
    <row r="1610" spans="1:4" x14ac:dyDescent="0.2">
      <c r="A1610" s="28"/>
      <c r="B1610" s="28"/>
      <c r="C1610" s="28"/>
      <c r="D1610" s="28" t="s">
        <v>369</v>
      </c>
    </row>
    <row r="1611" spans="1:4" x14ac:dyDescent="0.2">
      <c r="A1611" s="28" t="s">
        <v>707</v>
      </c>
      <c r="B1611" s="28" t="s">
        <v>829</v>
      </c>
      <c r="C1611" s="28" t="s">
        <v>1232</v>
      </c>
      <c r="D1611" s="28" t="s">
        <v>1045</v>
      </c>
    </row>
    <row r="1612" spans="1:4" x14ac:dyDescent="0.2">
      <c r="A1612" s="28"/>
      <c r="B1612" s="28"/>
      <c r="C1612" s="28"/>
      <c r="D1612" s="28" t="s">
        <v>403</v>
      </c>
    </row>
    <row r="1613" spans="1:4" x14ac:dyDescent="0.2">
      <c r="A1613" s="28"/>
      <c r="B1613" s="28"/>
      <c r="C1613" s="28"/>
      <c r="D1613" s="28" t="s">
        <v>369</v>
      </c>
    </row>
    <row r="1614" spans="1:4" x14ac:dyDescent="0.2">
      <c r="A1614" s="28" t="s">
        <v>708</v>
      </c>
      <c r="B1614" s="28" t="s">
        <v>830</v>
      </c>
      <c r="C1614" s="28" t="s">
        <v>1232</v>
      </c>
      <c r="D1614" s="28" t="s">
        <v>1045</v>
      </c>
    </row>
    <row r="1615" spans="1:4" x14ac:dyDescent="0.2">
      <c r="A1615" s="28"/>
      <c r="B1615" s="28"/>
      <c r="C1615" s="28"/>
      <c r="D1615" s="28" t="s">
        <v>403</v>
      </c>
    </row>
    <row r="1616" spans="1:4" x14ac:dyDescent="0.2">
      <c r="A1616" s="28"/>
      <c r="B1616" s="28"/>
      <c r="C1616" s="28"/>
      <c r="D1616" s="28" t="s">
        <v>369</v>
      </c>
    </row>
    <row r="1617" spans="1:4" x14ac:dyDescent="0.2">
      <c r="A1617" s="28" t="s">
        <v>709</v>
      </c>
      <c r="B1617" s="28" t="s">
        <v>831</v>
      </c>
      <c r="C1617" s="28" t="s">
        <v>1232</v>
      </c>
      <c r="D1617" s="28" t="s">
        <v>1045</v>
      </c>
    </row>
    <row r="1618" spans="1:4" x14ac:dyDescent="0.2">
      <c r="A1618" s="28"/>
      <c r="B1618" s="28"/>
      <c r="C1618" s="28"/>
      <c r="D1618" s="28" t="s">
        <v>403</v>
      </c>
    </row>
    <row r="1619" spans="1:4" x14ac:dyDescent="0.2">
      <c r="A1619" s="28"/>
      <c r="B1619" s="28"/>
      <c r="C1619" s="28"/>
      <c r="D1619" s="28" t="s">
        <v>369</v>
      </c>
    </row>
    <row r="1620" spans="1:4" x14ac:dyDescent="0.2">
      <c r="A1620" s="28"/>
      <c r="B1620" s="28"/>
      <c r="C1620" s="28"/>
      <c r="D1620" s="28" t="s">
        <v>1406</v>
      </c>
    </row>
    <row r="1621" spans="1:4" x14ac:dyDescent="0.2">
      <c r="A1621" s="28" t="s">
        <v>710</v>
      </c>
      <c r="B1621" s="28" t="s">
        <v>832</v>
      </c>
      <c r="C1621" s="28" t="s">
        <v>1232</v>
      </c>
      <c r="D1621" s="28" t="s">
        <v>1045</v>
      </c>
    </row>
    <row r="1622" spans="1:4" x14ac:dyDescent="0.2">
      <c r="A1622" s="28"/>
      <c r="B1622" s="28"/>
      <c r="C1622" s="28"/>
      <c r="D1622" s="28" t="s">
        <v>403</v>
      </c>
    </row>
    <row r="1623" spans="1:4" x14ac:dyDescent="0.2">
      <c r="A1623" s="28"/>
      <c r="B1623" s="28"/>
      <c r="C1623" s="28"/>
      <c r="D1623" s="28" t="s">
        <v>369</v>
      </c>
    </row>
    <row r="1624" spans="1:4" x14ac:dyDescent="0.2">
      <c r="A1624" s="28"/>
      <c r="B1624" s="28"/>
      <c r="C1624" s="28"/>
      <c r="D1624" s="28" t="s">
        <v>1406</v>
      </c>
    </row>
    <row r="1625" spans="1:4" x14ac:dyDescent="0.2">
      <c r="A1625" s="28" t="s">
        <v>711</v>
      </c>
      <c r="B1625" s="28" t="s">
        <v>833</v>
      </c>
      <c r="C1625" s="28" t="s">
        <v>1232</v>
      </c>
      <c r="D1625" s="28" t="s">
        <v>1049</v>
      </c>
    </row>
    <row r="1626" spans="1:4" x14ac:dyDescent="0.2">
      <c r="A1626" s="28"/>
      <c r="B1626" s="28"/>
      <c r="C1626" s="28"/>
      <c r="D1626" s="28" t="s">
        <v>1045</v>
      </c>
    </row>
    <row r="1627" spans="1:4" x14ac:dyDescent="0.2">
      <c r="A1627" s="28"/>
      <c r="B1627" s="28"/>
      <c r="C1627" s="28"/>
      <c r="D1627" s="28" t="s">
        <v>403</v>
      </c>
    </row>
    <row r="1628" spans="1:4" x14ac:dyDescent="0.2">
      <c r="A1628" s="28"/>
      <c r="B1628" s="28"/>
      <c r="C1628" s="28"/>
      <c r="D1628" s="28" t="s">
        <v>369</v>
      </c>
    </row>
    <row r="1629" spans="1:4" x14ac:dyDescent="0.2">
      <c r="A1629" s="28" t="s">
        <v>712</v>
      </c>
      <c r="B1629" s="28" t="s">
        <v>834</v>
      </c>
      <c r="C1629" s="28" t="s">
        <v>1232</v>
      </c>
      <c r="D1629" s="28" t="s">
        <v>1045</v>
      </c>
    </row>
    <row r="1630" spans="1:4" x14ac:dyDescent="0.2">
      <c r="A1630" s="28"/>
      <c r="B1630" s="28"/>
      <c r="C1630" s="28"/>
      <c r="D1630" s="28" t="s">
        <v>403</v>
      </c>
    </row>
    <row r="1631" spans="1:4" x14ac:dyDescent="0.2">
      <c r="A1631" s="28"/>
      <c r="B1631" s="28"/>
      <c r="C1631" s="28"/>
      <c r="D1631" s="28" t="s">
        <v>369</v>
      </c>
    </row>
    <row r="1632" spans="1:4" x14ac:dyDescent="0.2">
      <c r="A1632" s="28"/>
      <c r="B1632" s="28"/>
      <c r="C1632" s="28"/>
      <c r="D1632" s="28" t="s">
        <v>1406</v>
      </c>
    </row>
    <row r="1633" spans="1:4" x14ac:dyDescent="0.2">
      <c r="A1633" s="28" t="s">
        <v>713</v>
      </c>
      <c r="B1633" s="28" t="s">
        <v>835</v>
      </c>
      <c r="C1633" s="28" t="s">
        <v>1232</v>
      </c>
      <c r="D1633" s="28" t="s">
        <v>1049</v>
      </c>
    </row>
    <row r="1634" spans="1:4" x14ac:dyDescent="0.2">
      <c r="A1634" s="28"/>
      <c r="B1634" s="28"/>
      <c r="C1634" s="28"/>
      <c r="D1634" s="28" t="s">
        <v>1045</v>
      </c>
    </row>
    <row r="1635" spans="1:4" x14ac:dyDescent="0.2">
      <c r="A1635" s="28"/>
      <c r="B1635" s="28"/>
      <c r="C1635" s="28"/>
      <c r="D1635" s="28" t="s">
        <v>403</v>
      </c>
    </row>
    <row r="1636" spans="1:4" x14ac:dyDescent="0.2">
      <c r="A1636" s="28"/>
      <c r="B1636" s="28"/>
      <c r="C1636" s="28"/>
      <c r="D1636" s="28" t="s">
        <v>369</v>
      </c>
    </row>
    <row r="1637" spans="1:4" x14ac:dyDescent="0.2">
      <c r="A1637" s="28"/>
      <c r="B1637" s="28"/>
      <c r="C1637" s="28"/>
      <c r="D1637" s="28" t="s">
        <v>1406</v>
      </c>
    </row>
    <row r="1638" spans="1:4" x14ac:dyDescent="0.2">
      <c r="A1638" s="28" t="s">
        <v>714</v>
      </c>
      <c r="B1638" s="28" t="s">
        <v>836</v>
      </c>
      <c r="C1638" s="28" t="s">
        <v>1232</v>
      </c>
      <c r="D1638" s="28" t="s">
        <v>1045</v>
      </c>
    </row>
    <row r="1639" spans="1:4" x14ac:dyDescent="0.2">
      <c r="A1639" s="28"/>
      <c r="B1639" s="28"/>
      <c r="C1639" s="28"/>
      <c r="D1639" s="28" t="s">
        <v>403</v>
      </c>
    </row>
    <row r="1640" spans="1:4" x14ac:dyDescent="0.2">
      <c r="A1640" s="28"/>
      <c r="B1640" s="28"/>
      <c r="C1640" s="28"/>
      <c r="D1640" s="28" t="s">
        <v>369</v>
      </c>
    </row>
    <row r="1641" spans="1:4" x14ac:dyDescent="0.2">
      <c r="A1641" s="28" t="s">
        <v>715</v>
      </c>
      <c r="B1641" s="28" t="s">
        <v>837</v>
      </c>
      <c r="C1641" s="28" t="s">
        <v>1232</v>
      </c>
      <c r="D1641" s="28" t="s">
        <v>1045</v>
      </c>
    </row>
    <row r="1642" spans="1:4" x14ac:dyDescent="0.2">
      <c r="A1642" s="28"/>
      <c r="B1642" s="28"/>
      <c r="C1642" s="28"/>
      <c r="D1642" s="28" t="s">
        <v>403</v>
      </c>
    </row>
    <row r="1643" spans="1:4" x14ac:dyDescent="0.2">
      <c r="A1643" s="28"/>
      <c r="B1643" s="28"/>
      <c r="C1643" s="28"/>
      <c r="D1643" s="28" t="s">
        <v>369</v>
      </c>
    </row>
    <row r="1644" spans="1:4" x14ac:dyDescent="0.2">
      <c r="A1644" s="28" t="s">
        <v>716</v>
      </c>
      <c r="B1644" s="28" t="s">
        <v>838</v>
      </c>
      <c r="C1644" s="28" t="s">
        <v>1232</v>
      </c>
      <c r="D1644" s="28" t="s">
        <v>1045</v>
      </c>
    </row>
    <row r="1645" spans="1:4" x14ac:dyDescent="0.2">
      <c r="A1645" s="28"/>
      <c r="B1645" s="28"/>
      <c r="C1645" s="28"/>
      <c r="D1645" s="28" t="s">
        <v>403</v>
      </c>
    </row>
    <row r="1646" spans="1:4" x14ac:dyDescent="0.2">
      <c r="A1646" s="28"/>
      <c r="B1646" s="28"/>
      <c r="C1646" s="28"/>
      <c r="D1646" s="28" t="s">
        <v>369</v>
      </c>
    </row>
    <row r="1647" spans="1:4" x14ac:dyDescent="0.2">
      <c r="A1647" s="28" t="s">
        <v>717</v>
      </c>
      <c r="B1647" s="28" t="s">
        <v>839</v>
      </c>
      <c r="C1647" s="28" t="s">
        <v>1232</v>
      </c>
      <c r="D1647" s="28" t="s">
        <v>1045</v>
      </c>
    </row>
    <row r="1648" spans="1:4" x14ac:dyDescent="0.2">
      <c r="A1648" s="28"/>
      <c r="B1648" s="28"/>
      <c r="C1648" s="28"/>
      <c r="D1648" s="28" t="s">
        <v>403</v>
      </c>
    </row>
    <row r="1649" spans="1:4" x14ac:dyDescent="0.2">
      <c r="A1649" s="28"/>
      <c r="B1649" s="28"/>
      <c r="C1649" s="28"/>
      <c r="D1649" s="28" t="s">
        <v>369</v>
      </c>
    </row>
    <row r="1650" spans="1:4" x14ac:dyDescent="0.2">
      <c r="A1650" s="28" t="s">
        <v>718</v>
      </c>
      <c r="B1650" s="28" t="s">
        <v>840</v>
      </c>
      <c r="C1650" s="28" t="s">
        <v>1232</v>
      </c>
      <c r="D1650" s="28" t="s">
        <v>1045</v>
      </c>
    </row>
    <row r="1651" spans="1:4" x14ac:dyDescent="0.2">
      <c r="A1651" s="28"/>
      <c r="B1651" s="28"/>
      <c r="C1651" s="28"/>
      <c r="D1651" s="28" t="s">
        <v>403</v>
      </c>
    </row>
    <row r="1652" spans="1:4" x14ac:dyDescent="0.2">
      <c r="A1652" s="28"/>
      <c r="B1652" s="28"/>
      <c r="C1652" s="28"/>
      <c r="D1652" s="28" t="s">
        <v>369</v>
      </c>
    </row>
    <row r="1653" spans="1:4" x14ac:dyDescent="0.2">
      <c r="A1653" s="28" t="s">
        <v>719</v>
      </c>
      <c r="B1653" s="28" t="s">
        <v>841</v>
      </c>
      <c r="C1653" s="28" t="s">
        <v>1232</v>
      </c>
      <c r="D1653" s="28" t="s">
        <v>1045</v>
      </c>
    </row>
    <row r="1654" spans="1:4" x14ac:dyDescent="0.2">
      <c r="A1654" s="28"/>
      <c r="B1654" s="28"/>
      <c r="C1654" s="28"/>
      <c r="D1654" s="28" t="s">
        <v>403</v>
      </c>
    </row>
    <row r="1655" spans="1:4" x14ac:dyDescent="0.2">
      <c r="A1655" s="28"/>
      <c r="B1655" s="28"/>
      <c r="C1655" s="28"/>
      <c r="D1655" s="28" t="s">
        <v>369</v>
      </c>
    </row>
    <row r="1656" spans="1:4" x14ac:dyDescent="0.2">
      <c r="A1656" s="28" t="s">
        <v>720</v>
      </c>
      <c r="B1656" s="28" t="s">
        <v>842</v>
      </c>
      <c r="C1656" s="28" t="s">
        <v>1232</v>
      </c>
      <c r="D1656" s="28" t="s">
        <v>1045</v>
      </c>
    </row>
    <row r="1657" spans="1:4" x14ac:dyDescent="0.2">
      <c r="A1657" s="28"/>
      <c r="B1657" s="28"/>
      <c r="C1657" s="28"/>
      <c r="D1657" s="28" t="s">
        <v>369</v>
      </c>
    </row>
    <row r="1658" spans="1:4" x14ac:dyDescent="0.2">
      <c r="A1658" s="28"/>
      <c r="B1658" s="28"/>
      <c r="C1658" s="28"/>
      <c r="D1658" s="28" t="s">
        <v>1406</v>
      </c>
    </row>
    <row r="1659" spans="1:4" x14ac:dyDescent="0.2">
      <c r="A1659" s="28" t="s">
        <v>1857</v>
      </c>
      <c r="B1659" s="28" t="s">
        <v>1858</v>
      </c>
      <c r="C1659" s="28" t="s">
        <v>1232</v>
      </c>
      <c r="D1659" s="28" t="s">
        <v>403</v>
      </c>
    </row>
    <row r="1660" spans="1:4" x14ac:dyDescent="0.2">
      <c r="A1660" s="28"/>
      <c r="B1660" s="28"/>
      <c r="C1660" s="28"/>
      <c r="D1660" s="28" t="s">
        <v>369</v>
      </c>
    </row>
    <row r="1661" spans="1:4" x14ac:dyDescent="0.2">
      <c r="A1661" s="28" t="s">
        <v>1</v>
      </c>
      <c r="B1661" s="28" t="s">
        <v>76</v>
      </c>
      <c r="C1661" s="28" t="s">
        <v>1232</v>
      </c>
      <c r="D1661" s="28" t="s">
        <v>1045</v>
      </c>
    </row>
    <row r="1662" spans="1:4" x14ac:dyDescent="0.2">
      <c r="A1662" s="28"/>
      <c r="B1662" s="28"/>
      <c r="C1662" s="28"/>
      <c r="D1662" s="28" t="s">
        <v>403</v>
      </c>
    </row>
    <row r="1663" spans="1:4" x14ac:dyDescent="0.2">
      <c r="A1663" s="28"/>
      <c r="B1663" s="28"/>
      <c r="C1663" s="28"/>
      <c r="D1663" s="28" t="s">
        <v>369</v>
      </c>
    </row>
    <row r="1664" spans="1:4" x14ac:dyDescent="0.2">
      <c r="A1664" s="28" t="s">
        <v>77</v>
      </c>
      <c r="B1664" s="28" t="s">
        <v>78</v>
      </c>
      <c r="C1664" s="28" t="s">
        <v>1232</v>
      </c>
      <c r="D1664" s="28" t="s">
        <v>369</v>
      </c>
    </row>
    <row r="1665" spans="1:4" x14ac:dyDescent="0.2">
      <c r="A1665" s="28" t="s">
        <v>2925</v>
      </c>
      <c r="B1665" s="28" t="s">
        <v>2926</v>
      </c>
      <c r="C1665" s="28" t="s">
        <v>1232</v>
      </c>
      <c r="D1665" s="28" t="s">
        <v>369</v>
      </c>
    </row>
    <row r="1666" spans="1:4" x14ac:dyDescent="0.2">
      <c r="A1666" s="28" t="s">
        <v>1136</v>
      </c>
      <c r="B1666" s="28" t="s">
        <v>1137</v>
      </c>
      <c r="C1666" s="28" t="s">
        <v>1228</v>
      </c>
      <c r="D1666" s="28" t="s">
        <v>400</v>
      </c>
    </row>
    <row r="1667" spans="1:4" x14ac:dyDescent="0.2">
      <c r="A1667" s="28"/>
      <c r="B1667" s="28"/>
      <c r="C1667" s="28"/>
      <c r="D1667" s="28" t="s">
        <v>948</v>
      </c>
    </row>
    <row r="1668" spans="1:4" x14ac:dyDescent="0.2">
      <c r="A1668" s="28"/>
      <c r="B1668" s="28"/>
      <c r="C1668" s="28"/>
      <c r="D1668" s="28" t="s">
        <v>2192</v>
      </c>
    </row>
    <row r="1669" spans="1:4" x14ac:dyDescent="0.2">
      <c r="A1669" s="28" t="s">
        <v>1714</v>
      </c>
      <c r="B1669" s="28" t="s">
        <v>1715</v>
      </c>
      <c r="C1669" s="28" t="s">
        <v>1228</v>
      </c>
      <c r="D1669" s="28" t="s">
        <v>1045</v>
      </c>
    </row>
    <row r="1670" spans="1:4" x14ac:dyDescent="0.2">
      <c r="A1670" s="28"/>
      <c r="B1670" s="28"/>
      <c r="C1670" s="28"/>
      <c r="D1670" s="28" t="s">
        <v>1046</v>
      </c>
    </row>
    <row r="1671" spans="1:4" x14ac:dyDescent="0.2">
      <c r="A1671" s="28"/>
      <c r="B1671" s="28"/>
      <c r="C1671" s="28"/>
      <c r="D1671" s="28" t="s">
        <v>403</v>
      </c>
    </row>
    <row r="1672" spans="1:4" x14ac:dyDescent="0.2">
      <c r="A1672" s="28" t="s">
        <v>816</v>
      </c>
      <c r="B1672" s="28" t="s">
        <v>445</v>
      </c>
      <c r="C1672" s="28" t="s">
        <v>1228</v>
      </c>
      <c r="D1672" s="28" t="s">
        <v>1045</v>
      </c>
    </row>
    <row r="1673" spans="1:4" x14ac:dyDescent="0.2">
      <c r="A1673" s="28"/>
      <c r="B1673" s="28"/>
      <c r="C1673" s="28"/>
      <c r="D1673" s="28" t="s">
        <v>1046</v>
      </c>
    </row>
    <row r="1674" spans="1:4" x14ac:dyDescent="0.2">
      <c r="A1674" s="28"/>
      <c r="B1674" s="28"/>
      <c r="C1674" s="28"/>
      <c r="D1674" s="28" t="s">
        <v>403</v>
      </c>
    </row>
    <row r="1675" spans="1:4" x14ac:dyDescent="0.2">
      <c r="A1675" s="28" t="s">
        <v>2003</v>
      </c>
      <c r="B1675" s="28" t="s">
        <v>2004</v>
      </c>
      <c r="C1675" s="28" t="s">
        <v>1228</v>
      </c>
      <c r="D1675" s="28" t="s">
        <v>1899</v>
      </c>
    </row>
    <row r="1676" spans="1:4" x14ac:dyDescent="0.2">
      <c r="A1676" s="28" t="s">
        <v>817</v>
      </c>
      <c r="B1676" s="28" t="s">
        <v>448</v>
      </c>
      <c r="C1676" s="28" t="s">
        <v>1228</v>
      </c>
      <c r="D1676" s="28" t="s">
        <v>1045</v>
      </c>
    </row>
    <row r="1677" spans="1:4" x14ac:dyDescent="0.2">
      <c r="A1677" s="28"/>
      <c r="B1677" s="28"/>
      <c r="C1677" s="28"/>
      <c r="D1677" s="28" t="s">
        <v>1047</v>
      </c>
    </row>
    <row r="1678" spans="1:4" x14ac:dyDescent="0.2">
      <c r="A1678" s="28"/>
      <c r="B1678" s="28"/>
      <c r="C1678" s="28"/>
      <c r="D1678" s="28" t="s">
        <v>403</v>
      </c>
    </row>
    <row r="1679" spans="1:4" x14ac:dyDescent="0.2">
      <c r="A1679" s="28"/>
      <c r="B1679" s="28"/>
      <c r="C1679" s="28"/>
      <c r="D1679" s="28" t="s">
        <v>2192</v>
      </c>
    </row>
    <row r="1680" spans="1:4" x14ac:dyDescent="0.2">
      <c r="A1680" s="28" t="s">
        <v>818</v>
      </c>
      <c r="B1680" s="28" t="s">
        <v>450</v>
      </c>
      <c r="C1680" s="28" t="s">
        <v>1228</v>
      </c>
      <c r="D1680" s="28" t="s">
        <v>1045</v>
      </c>
    </row>
    <row r="1681" spans="1:4" x14ac:dyDescent="0.2">
      <c r="A1681" s="28"/>
      <c r="B1681" s="28"/>
      <c r="C1681" s="28"/>
      <c r="D1681" s="28" t="s">
        <v>1046</v>
      </c>
    </row>
    <row r="1682" spans="1:4" x14ac:dyDescent="0.2">
      <c r="A1682" s="28" t="s">
        <v>819</v>
      </c>
      <c r="B1682" s="28" t="s">
        <v>447</v>
      </c>
      <c r="C1682" s="28" t="s">
        <v>1228</v>
      </c>
      <c r="D1682" s="28" t="s">
        <v>1045</v>
      </c>
    </row>
    <row r="1683" spans="1:4" x14ac:dyDescent="0.2">
      <c r="A1683" s="28"/>
      <c r="B1683" s="28"/>
      <c r="C1683" s="28"/>
      <c r="D1683" s="28" t="s">
        <v>1047</v>
      </c>
    </row>
    <row r="1684" spans="1:4" x14ac:dyDescent="0.2">
      <c r="A1684" s="28"/>
      <c r="B1684" s="28"/>
      <c r="C1684" s="28"/>
      <c r="D1684" s="28" t="s">
        <v>2192</v>
      </c>
    </row>
    <row r="1685" spans="1:4" x14ac:dyDescent="0.2">
      <c r="A1685" s="28" t="s">
        <v>1837</v>
      </c>
      <c r="B1685" s="28" t="s">
        <v>1838</v>
      </c>
      <c r="C1685" s="28" t="s">
        <v>1228</v>
      </c>
      <c r="D1685" s="28" t="s">
        <v>1899</v>
      </c>
    </row>
    <row r="1686" spans="1:4" x14ac:dyDescent="0.2">
      <c r="A1686" s="28" t="s">
        <v>2674</v>
      </c>
      <c r="B1686" s="28" t="s">
        <v>1993</v>
      </c>
      <c r="C1686" s="28" t="s">
        <v>1384</v>
      </c>
      <c r="D1686" s="28" t="s">
        <v>369</v>
      </c>
    </row>
    <row r="1687" spans="1:4" x14ac:dyDescent="0.2">
      <c r="A1687" s="28" t="s">
        <v>2572</v>
      </c>
      <c r="B1687" s="28" t="s">
        <v>1391</v>
      </c>
      <c r="C1687" s="28" t="s">
        <v>1384</v>
      </c>
      <c r="D1687" s="28" t="s">
        <v>1045</v>
      </c>
    </row>
    <row r="1688" spans="1:4" x14ac:dyDescent="0.2">
      <c r="A1688" s="28"/>
      <c r="B1688" s="28"/>
      <c r="C1688" s="28"/>
      <c r="D1688" s="28" t="s">
        <v>369</v>
      </c>
    </row>
    <row r="1689" spans="1:4" x14ac:dyDescent="0.2">
      <c r="A1689" s="28" t="s">
        <v>2823</v>
      </c>
      <c r="B1689" s="28" t="s">
        <v>2824</v>
      </c>
      <c r="C1689" s="28" t="s">
        <v>1384</v>
      </c>
      <c r="D1689" s="28" t="s">
        <v>369</v>
      </c>
    </row>
    <row r="1690" spans="1:4" x14ac:dyDescent="0.2">
      <c r="A1690" s="28" t="s">
        <v>2687</v>
      </c>
      <c r="B1690" s="28" t="s">
        <v>1385</v>
      </c>
      <c r="C1690" s="28" t="s">
        <v>1384</v>
      </c>
      <c r="D1690" s="28" t="s">
        <v>369</v>
      </c>
    </row>
    <row r="1691" spans="1:4" x14ac:dyDescent="0.2">
      <c r="A1691" s="28" t="s">
        <v>2616</v>
      </c>
      <c r="B1691" s="28" t="s">
        <v>1383</v>
      </c>
      <c r="C1691" s="28" t="s">
        <v>1384</v>
      </c>
      <c r="D1691" s="28" t="s">
        <v>369</v>
      </c>
    </row>
    <row r="1692" spans="1:4" x14ac:dyDescent="0.2">
      <c r="A1692" s="28" t="s">
        <v>2599</v>
      </c>
      <c r="B1692" s="28" t="s">
        <v>2201</v>
      </c>
      <c r="C1692" s="28" t="s">
        <v>1384</v>
      </c>
      <c r="D1692" s="28" t="s">
        <v>369</v>
      </c>
    </row>
    <row r="1693" spans="1:4" x14ac:dyDescent="0.2">
      <c r="A1693" s="28" t="s">
        <v>1382</v>
      </c>
      <c r="B1693" s="28" t="s">
        <v>751</v>
      </c>
      <c r="C1693" s="28" t="s">
        <v>1832</v>
      </c>
      <c r="D1693" s="28" t="s">
        <v>1046</v>
      </c>
    </row>
    <row r="1694" spans="1:4" x14ac:dyDescent="0.2">
      <c r="A1694" s="28" t="s">
        <v>2161</v>
      </c>
      <c r="B1694" s="28" t="s">
        <v>2145</v>
      </c>
      <c r="C1694" s="28" t="s">
        <v>1832</v>
      </c>
      <c r="D1694" s="28" t="s">
        <v>2192</v>
      </c>
    </row>
    <row r="1695" spans="1:4" x14ac:dyDescent="0.2">
      <c r="A1695" s="28" t="s">
        <v>108</v>
      </c>
      <c r="B1695" s="28" t="s">
        <v>109</v>
      </c>
      <c r="C1695" s="28" t="s">
        <v>1233</v>
      </c>
      <c r="D1695" s="28" t="s">
        <v>403</v>
      </c>
    </row>
    <row r="1696" spans="1:4" x14ac:dyDescent="0.2">
      <c r="A1696" s="28" t="s">
        <v>110</v>
      </c>
      <c r="B1696" s="28" t="s">
        <v>111</v>
      </c>
      <c r="C1696" s="28" t="s">
        <v>1233</v>
      </c>
      <c r="D1696" s="28" t="s">
        <v>1045</v>
      </c>
    </row>
    <row r="1697" spans="1:4" x14ac:dyDescent="0.2">
      <c r="A1697" s="28"/>
      <c r="B1697" s="28"/>
      <c r="C1697" s="28"/>
      <c r="D1697" s="28" t="s">
        <v>1047</v>
      </c>
    </row>
    <row r="1698" spans="1:4" x14ac:dyDescent="0.2">
      <c r="A1698" s="28"/>
      <c r="B1698" s="28"/>
      <c r="C1698" s="28"/>
      <c r="D1698" s="28" t="s">
        <v>1406</v>
      </c>
    </row>
    <row r="1699" spans="1:4" x14ac:dyDescent="0.2">
      <c r="A1699" s="28" t="s">
        <v>596</v>
      </c>
      <c r="B1699" s="28" t="s">
        <v>595</v>
      </c>
      <c r="C1699" s="28" t="s">
        <v>1233</v>
      </c>
      <c r="D1699" s="28" t="s">
        <v>403</v>
      </c>
    </row>
    <row r="1700" spans="1:4" x14ac:dyDescent="0.2">
      <c r="A1700" s="28" t="s">
        <v>241</v>
      </c>
      <c r="B1700" s="28" t="s">
        <v>107</v>
      </c>
      <c r="C1700" s="28" t="s">
        <v>1233</v>
      </c>
      <c r="D1700" s="28" t="s">
        <v>403</v>
      </c>
    </row>
    <row r="1701" spans="1:4" x14ac:dyDescent="0.2">
      <c r="A1701" s="28" t="s">
        <v>112</v>
      </c>
      <c r="B1701" s="28" t="s">
        <v>113</v>
      </c>
      <c r="C1701" s="28" t="s">
        <v>1233</v>
      </c>
      <c r="D1701" s="28" t="s">
        <v>403</v>
      </c>
    </row>
    <row r="1702" spans="1:4" x14ac:dyDescent="0.2">
      <c r="A1702" s="28" t="s">
        <v>114</v>
      </c>
      <c r="B1702" s="28" t="s">
        <v>115</v>
      </c>
      <c r="C1702" s="28" t="s">
        <v>1233</v>
      </c>
      <c r="D1702" s="28" t="s">
        <v>403</v>
      </c>
    </row>
    <row r="1703" spans="1:4" x14ac:dyDescent="0.2">
      <c r="A1703" s="28" t="s">
        <v>251</v>
      </c>
      <c r="B1703" s="28" t="s">
        <v>106</v>
      </c>
      <c r="C1703" s="28" t="s">
        <v>1233</v>
      </c>
      <c r="D1703" s="28" t="s">
        <v>403</v>
      </c>
    </row>
    <row r="1704" spans="1:4" x14ac:dyDescent="0.2">
      <c r="A1704" s="28" t="s">
        <v>116</v>
      </c>
      <c r="B1704" s="28" t="s">
        <v>117</v>
      </c>
      <c r="C1704" s="28" t="s">
        <v>1233</v>
      </c>
      <c r="D1704" s="28" t="s">
        <v>403</v>
      </c>
    </row>
    <row r="1705" spans="1:4" x14ac:dyDescent="0.2">
      <c r="A1705" s="28" t="s">
        <v>118</v>
      </c>
      <c r="B1705" s="28" t="s">
        <v>119</v>
      </c>
      <c r="C1705" s="28" t="s">
        <v>1233</v>
      </c>
      <c r="D1705" s="28" t="s">
        <v>403</v>
      </c>
    </row>
    <row r="1706" spans="1:4" x14ac:dyDescent="0.2">
      <c r="A1706" s="28" t="s">
        <v>120</v>
      </c>
      <c r="B1706" s="28" t="s">
        <v>121</v>
      </c>
      <c r="C1706" s="28" t="s">
        <v>1233</v>
      </c>
      <c r="D1706" s="28" t="s">
        <v>403</v>
      </c>
    </row>
    <row r="1707" spans="1:4" x14ac:dyDescent="0.2">
      <c r="A1707" s="28" t="s">
        <v>122</v>
      </c>
      <c r="B1707" s="28" t="s">
        <v>123</v>
      </c>
      <c r="C1707" s="28" t="s">
        <v>1233</v>
      </c>
      <c r="D1707" s="28" t="s">
        <v>403</v>
      </c>
    </row>
    <row r="1708" spans="1:4" x14ac:dyDescent="0.2">
      <c r="A1708" s="28" t="s">
        <v>2074</v>
      </c>
      <c r="B1708" s="28" t="s">
        <v>124</v>
      </c>
      <c r="C1708" s="28" t="s">
        <v>1233</v>
      </c>
      <c r="D1708" s="28" t="s">
        <v>403</v>
      </c>
    </row>
    <row r="1709" spans="1:4" x14ac:dyDescent="0.2">
      <c r="A1709" s="28" t="s">
        <v>1453</v>
      </c>
      <c r="B1709" s="28" t="s">
        <v>80</v>
      </c>
      <c r="C1709" s="28" t="s">
        <v>698</v>
      </c>
      <c r="D1709" s="28" t="s">
        <v>1576</v>
      </c>
    </row>
    <row r="1710" spans="1:4" x14ac:dyDescent="0.2">
      <c r="A1710" s="28"/>
      <c r="B1710" s="28"/>
      <c r="C1710" s="28"/>
      <c r="D1710" s="28" t="s">
        <v>1045</v>
      </c>
    </row>
    <row r="1711" spans="1:4" x14ac:dyDescent="0.2">
      <c r="A1711" s="28" t="s">
        <v>1454</v>
      </c>
      <c r="B1711" s="28" t="s">
        <v>81</v>
      </c>
      <c r="C1711" s="28" t="s">
        <v>698</v>
      </c>
      <c r="D1711" s="28" t="s">
        <v>1576</v>
      </c>
    </row>
    <row r="1712" spans="1:4" x14ac:dyDescent="0.2">
      <c r="A1712" s="28"/>
      <c r="B1712" s="28"/>
      <c r="C1712" s="28"/>
      <c r="D1712" s="28" t="s">
        <v>1045</v>
      </c>
    </row>
    <row r="1713" spans="1:4" x14ac:dyDescent="0.2">
      <c r="A1713" s="28" t="s">
        <v>696</v>
      </c>
      <c r="B1713" s="28" t="s">
        <v>82</v>
      </c>
      <c r="C1713" s="28" t="s">
        <v>698</v>
      </c>
      <c r="D1713" s="28" t="s">
        <v>1576</v>
      </c>
    </row>
    <row r="1714" spans="1:4" x14ac:dyDescent="0.2">
      <c r="A1714" s="28"/>
      <c r="B1714" s="28"/>
      <c r="C1714" s="28"/>
      <c r="D1714" s="28" t="s">
        <v>1045</v>
      </c>
    </row>
    <row r="1715" spans="1:4" x14ac:dyDescent="0.2">
      <c r="A1715" s="28" t="s">
        <v>695</v>
      </c>
      <c r="B1715" s="28" t="s">
        <v>83</v>
      </c>
      <c r="C1715" s="28" t="s">
        <v>698</v>
      </c>
      <c r="D1715" s="28" t="s">
        <v>1576</v>
      </c>
    </row>
    <row r="1716" spans="1:4" x14ac:dyDescent="0.2">
      <c r="A1716" s="28" t="s">
        <v>697</v>
      </c>
      <c r="B1716" s="28" t="s">
        <v>84</v>
      </c>
      <c r="C1716" s="28" t="s">
        <v>698</v>
      </c>
      <c r="D1716" s="28" t="s">
        <v>1576</v>
      </c>
    </row>
    <row r="1717" spans="1:4" x14ac:dyDescent="0.2">
      <c r="A1717" s="28" t="s">
        <v>694</v>
      </c>
      <c r="B1717" s="28" t="s">
        <v>85</v>
      </c>
      <c r="C1717" s="28" t="s">
        <v>698</v>
      </c>
      <c r="D1717" s="28" t="s">
        <v>1576</v>
      </c>
    </row>
    <row r="1718" spans="1:4" x14ac:dyDescent="0.2">
      <c r="A1718" s="28" t="s">
        <v>1529</v>
      </c>
      <c r="B1718" s="28" t="s">
        <v>1530</v>
      </c>
      <c r="C1718" s="28" t="s">
        <v>698</v>
      </c>
      <c r="D1718" s="28" t="s">
        <v>1576</v>
      </c>
    </row>
    <row r="1719" spans="1:4" x14ac:dyDescent="0.2">
      <c r="A1719" s="28" t="s">
        <v>1528</v>
      </c>
      <c r="B1719" s="28" t="s">
        <v>1712</v>
      </c>
      <c r="C1719" s="28" t="s">
        <v>698</v>
      </c>
      <c r="D1719" s="28" t="s">
        <v>1576</v>
      </c>
    </row>
    <row r="1720" spans="1:4" x14ac:dyDescent="0.2">
      <c r="A1720" s="28" t="s">
        <v>693</v>
      </c>
      <c r="B1720" s="28" t="s">
        <v>79</v>
      </c>
      <c r="C1720" s="28" t="s">
        <v>698</v>
      </c>
      <c r="D1720" s="28" t="s">
        <v>1576</v>
      </c>
    </row>
    <row r="1721" spans="1:4" x14ac:dyDescent="0.2">
      <c r="A1721" s="28"/>
      <c r="B1721" s="28"/>
      <c r="C1721" s="28"/>
      <c r="D1721" s="28" t="s">
        <v>1045</v>
      </c>
    </row>
    <row r="1722" spans="1:4" x14ac:dyDescent="0.2">
      <c r="A1722" s="28" t="s">
        <v>692</v>
      </c>
      <c r="B1722" s="28" t="s">
        <v>86</v>
      </c>
      <c r="C1722" s="28" t="s">
        <v>698</v>
      </c>
      <c r="D1722" s="28" t="s">
        <v>1576</v>
      </c>
    </row>
    <row r="1723" spans="1:4" x14ac:dyDescent="0.2">
      <c r="A1723" s="28" t="s">
        <v>691</v>
      </c>
      <c r="B1723" s="28" t="s">
        <v>87</v>
      </c>
      <c r="C1723" s="28" t="s">
        <v>698</v>
      </c>
      <c r="D1723" s="28" t="s">
        <v>1576</v>
      </c>
    </row>
    <row r="1724" spans="1:4" x14ac:dyDescent="0.2">
      <c r="A1724" s="28" t="s">
        <v>1140</v>
      </c>
      <c r="B1724" s="28" t="s">
        <v>1141</v>
      </c>
      <c r="C1724" s="28" t="s">
        <v>698</v>
      </c>
      <c r="D1724" s="28" t="s">
        <v>1576</v>
      </c>
    </row>
    <row r="1725" spans="1:4" x14ac:dyDescent="0.2">
      <c r="A1725" s="28" t="s">
        <v>1146</v>
      </c>
      <c r="B1725" s="28" t="s">
        <v>1147</v>
      </c>
      <c r="C1725" s="28" t="s">
        <v>698</v>
      </c>
      <c r="D1725" s="28" t="s">
        <v>1576</v>
      </c>
    </row>
    <row r="1726" spans="1:4" x14ac:dyDescent="0.2">
      <c r="A1726" s="28" t="s">
        <v>820</v>
      </c>
      <c r="B1726" s="28" t="s">
        <v>446</v>
      </c>
      <c r="C1726" s="28" t="s">
        <v>1228</v>
      </c>
      <c r="D1726" s="28" t="s">
        <v>1045</v>
      </c>
    </row>
    <row r="1727" spans="1:4" x14ac:dyDescent="0.2">
      <c r="A1727" s="28"/>
      <c r="B1727" s="28"/>
      <c r="C1727" s="28"/>
      <c r="D1727" s="28" t="s">
        <v>2192</v>
      </c>
    </row>
    <row r="1728" spans="1:4" x14ac:dyDescent="0.2">
      <c r="A1728" s="28" t="s">
        <v>1716</v>
      </c>
      <c r="B1728" s="28" t="s">
        <v>1717</v>
      </c>
      <c r="C1728" s="28" t="s">
        <v>1228</v>
      </c>
      <c r="D1728" s="28" t="s">
        <v>1047</v>
      </c>
    </row>
    <row r="1729" spans="1:4" x14ac:dyDescent="0.2">
      <c r="A1729" s="28"/>
      <c r="B1729" s="28"/>
      <c r="C1729" s="28"/>
      <c r="D1729" s="28" t="s">
        <v>2192</v>
      </c>
    </row>
    <row r="1730" spans="1:4" x14ac:dyDescent="0.2">
      <c r="A1730" s="28" t="s">
        <v>2927</v>
      </c>
      <c r="B1730" s="28" t="s">
        <v>2928</v>
      </c>
      <c r="C1730" s="28" t="s">
        <v>1229</v>
      </c>
      <c r="D1730" s="28" t="s">
        <v>402</v>
      </c>
    </row>
    <row r="1731" spans="1:4" x14ac:dyDescent="0.2">
      <c r="A1731" s="28" t="s">
        <v>2788</v>
      </c>
      <c r="B1731" s="28" t="s">
        <v>2789</v>
      </c>
      <c r="C1731" s="28" t="s">
        <v>219</v>
      </c>
      <c r="D1731" s="28" t="s">
        <v>1045</v>
      </c>
    </row>
    <row r="1732" spans="1:4" x14ac:dyDescent="0.2">
      <c r="A1732" s="28" t="s">
        <v>2790</v>
      </c>
      <c r="B1732" s="28" t="s">
        <v>2791</v>
      </c>
      <c r="C1732" s="28" t="s">
        <v>219</v>
      </c>
      <c r="D1732" s="28" t="s">
        <v>1045</v>
      </c>
    </row>
    <row r="1733" spans="1:4" x14ac:dyDescent="0.2">
      <c r="A1733" s="28" t="s">
        <v>2825</v>
      </c>
      <c r="B1733" s="28" t="s">
        <v>2826</v>
      </c>
      <c r="C1733" s="28" t="s">
        <v>219</v>
      </c>
      <c r="D1733" s="28" t="s">
        <v>1045</v>
      </c>
    </row>
    <row r="1734" spans="1:4" x14ac:dyDescent="0.2">
      <c r="A1734" s="28" t="s">
        <v>2221</v>
      </c>
      <c r="B1734" s="28" t="s">
        <v>1713</v>
      </c>
      <c r="C1734" s="28" t="s">
        <v>219</v>
      </c>
      <c r="D1734" s="28" t="s">
        <v>1045</v>
      </c>
    </row>
    <row r="1735" spans="1:4" x14ac:dyDescent="0.2">
      <c r="A1735" s="28" t="s">
        <v>2222</v>
      </c>
      <c r="B1735" s="28" t="s">
        <v>2125</v>
      </c>
      <c r="C1735" s="28" t="s">
        <v>219</v>
      </c>
      <c r="D1735" s="28" t="s">
        <v>1045</v>
      </c>
    </row>
    <row r="1736" spans="1:4" x14ac:dyDescent="0.2">
      <c r="A1736" s="28"/>
      <c r="B1736" s="28"/>
      <c r="C1736" s="28"/>
      <c r="D1736" s="28" t="s">
        <v>403</v>
      </c>
    </row>
    <row r="1737" spans="1:4" x14ac:dyDescent="0.2">
      <c r="A1737" s="28" t="s">
        <v>2792</v>
      </c>
      <c r="B1737" s="28" t="s">
        <v>2793</v>
      </c>
      <c r="C1737" s="28" t="s">
        <v>219</v>
      </c>
      <c r="D1737" s="28" t="s">
        <v>1045</v>
      </c>
    </row>
    <row r="1738" spans="1:4" x14ac:dyDescent="0.2">
      <c r="A1738" s="28" t="s">
        <v>2223</v>
      </c>
      <c r="B1738" s="28" t="s">
        <v>2126</v>
      </c>
      <c r="C1738" s="28" t="s">
        <v>219</v>
      </c>
      <c r="D1738" s="28" t="s">
        <v>1045</v>
      </c>
    </row>
    <row r="1739" spans="1:4" x14ac:dyDescent="0.2">
      <c r="A1739" s="28"/>
      <c r="B1739" s="28"/>
      <c r="C1739" s="28"/>
      <c r="D1739" s="28" t="s">
        <v>403</v>
      </c>
    </row>
    <row r="1740" spans="1:4" x14ac:dyDescent="0.2">
      <c r="A1740" s="28" t="s">
        <v>2476</v>
      </c>
      <c r="B1740" s="28" t="s">
        <v>2477</v>
      </c>
      <c r="C1740" s="28" t="s">
        <v>219</v>
      </c>
      <c r="D1740" s="28" t="s">
        <v>1045</v>
      </c>
    </row>
    <row r="1741" spans="1:4" x14ac:dyDescent="0.2">
      <c r="A1741" s="28" t="s">
        <v>2224</v>
      </c>
      <c r="B1741" s="28" t="s">
        <v>1155</v>
      </c>
      <c r="C1741" s="28" t="s">
        <v>219</v>
      </c>
      <c r="D1741" s="28" t="s">
        <v>1045</v>
      </c>
    </row>
    <row r="1742" spans="1:4" x14ac:dyDescent="0.2">
      <c r="A1742" s="28" t="s">
        <v>2225</v>
      </c>
      <c r="B1742" s="28" t="s">
        <v>1172</v>
      </c>
      <c r="C1742" s="28" t="s">
        <v>219</v>
      </c>
      <c r="D1742" s="28" t="s">
        <v>1045</v>
      </c>
    </row>
    <row r="1743" spans="1:4" x14ac:dyDescent="0.2">
      <c r="A1743" s="28" t="s">
        <v>2226</v>
      </c>
      <c r="B1743" s="28" t="s">
        <v>1173</v>
      </c>
      <c r="C1743" s="28" t="s">
        <v>219</v>
      </c>
      <c r="D1743" s="28" t="s">
        <v>1045</v>
      </c>
    </row>
    <row r="1744" spans="1:4" x14ac:dyDescent="0.2">
      <c r="A1744" s="28" t="s">
        <v>2227</v>
      </c>
      <c r="B1744" s="28" t="s">
        <v>1158</v>
      </c>
      <c r="C1744" s="28" t="s">
        <v>219</v>
      </c>
      <c r="D1744" s="28" t="s">
        <v>1045</v>
      </c>
    </row>
    <row r="1745" spans="1:4" x14ac:dyDescent="0.2">
      <c r="A1745" s="28" t="s">
        <v>2228</v>
      </c>
      <c r="B1745" s="28" t="s">
        <v>1904</v>
      </c>
      <c r="C1745" s="28" t="s">
        <v>219</v>
      </c>
      <c r="D1745" s="28" t="s">
        <v>1045</v>
      </c>
    </row>
    <row r="1746" spans="1:4" x14ac:dyDescent="0.2">
      <c r="A1746" s="28" t="s">
        <v>2229</v>
      </c>
      <c r="B1746" s="28" t="s">
        <v>1387</v>
      </c>
      <c r="C1746" s="28" t="s">
        <v>219</v>
      </c>
      <c r="D1746" s="28" t="s">
        <v>1045</v>
      </c>
    </row>
    <row r="1747" spans="1:4" x14ac:dyDescent="0.2">
      <c r="A1747" s="28" t="s">
        <v>2230</v>
      </c>
      <c r="B1747" s="28" t="s">
        <v>2127</v>
      </c>
      <c r="C1747" s="28" t="s">
        <v>219</v>
      </c>
      <c r="D1747" s="28" t="s">
        <v>1045</v>
      </c>
    </row>
    <row r="1748" spans="1:4" x14ac:dyDescent="0.2">
      <c r="A1748" s="28" t="s">
        <v>2231</v>
      </c>
      <c r="B1748" s="28" t="s">
        <v>2128</v>
      </c>
      <c r="C1748" s="28" t="s">
        <v>219</v>
      </c>
      <c r="D1748" s="28" t="s">
        <v>1045</v>
      </c>
    </row>
    <row r="1749" spans="1:4" x14ac:dyDescent="0.2">
      <c r="A1749" s="28"/>
      <c r="B1749" s="28"/>
      <c r="C1749" s="28"/>
      <c r="D1749" s="28" t="s">
        <v>403</v>
      </c>
    </row>
    <row r="1750" spans="1:4" x14ac:dyDescent="0.2">
      <c r="A1750" s="28" t="s">
        <v>2232</v>
      </c>
      <c r="B1750" s="28" t="s">
        <v>1388</v>
      </c>
      <c r="C1750" s="28" t="s">
        <v>219</v>
      </c>
      <c r="D1750" s="28" t="s">
        <v>1045</v>
      </c>
    </row>
    <row r="1751" spans="1:4" x14ac:dyDescent="0.2">
      <c r="A1751" s="28" t="s">
        <v>2233</v>
      </c>
      <c r="B1751" s="28" t="s">
        <v>1389</v>
      </c>
      <c r="C1751" s="28" t="s">
        <v>219</v>
      </c>
      <c r="D1751" s="28" t="s">
        <v>1045</v>
      </c>
    </row>
    <row r="1752" spans="1:4" x14ac:dyDescent="0.2">
      <c r="A1752" s="28" t="s">
        <v>2203</v>
      </c>
      <c r="B1752" s="28" t="s">
        <v>2204</v>
      </c>
      <c r="C1752" s="28" t="s">
        <v>219</v>
      </c>
      <c r="D1752" s="28" t="s">
        <v>1045</v>
      </c>
    </row>
    <row r="1753" spans="1:4" x14ac:dyDescent="0.2">
      <c r="A1753" s="28" t="s">
        <v>2234</v>
      </c>
      <c r="B1753" s="28" t="s">
        <v>2098</v>
      </c>
      <c r="C1753" s="28" t="s">
        <v>219</v>
      </c>
      <c r="D1753" s="28" t="s">
        <v>1045</v>
      </c>
    </row>
    <row r="1754" spans="1:4" x14ac:dyDescent="0.2">
      <c r="A1754" s="28" t="s">
        <v>2235</v>
      </c>
      <c r="B1754" s="28" t="s">
        <v>2202</v>
      </c>
      <c r="C1754" s="28" t="s">
        <v>219</v>
      </c>
      <c r="D1754" s="28" t="s">
        <v>1045</v>
      </c>
    </row>
    <row r="1755" spans="1:4" x14ac:dyDescent="0.2">
      <c r="A1755" s="28" t="s">
        <v>2236</v>
      </c>
      <c r="B1755" s="28" t="s">
        <v>1931</v>
      </c>
      <c r="C1755" s="28" t="s">
        <v>219</v>
      </c>
      <c r="D1755" s="28" t="s">
        <v>1045</v>
      </c>
    </row>
    <row r="1756" spans="1:4" x14ac:dyDescent="0.2">
      <c r="A1756" s="28" t="s">
        <v>2237</v>
      </c>
      <c r="B1756" s="28" t="s">
        <v>1171</v>
      </c>
      <c r="C1756" s="28" t="s">
        <v>219</v>
      </c>
      <c r="D1756" s="28" t="s">
        <v>1045</v>
      </c>
    </row>
    <row r="1757" spans="1:4" x14ac:dyDescent="0.2">
      <c r="A1757" s="28"/>
      <c r="B1757" s="28"/>
      <c r="C1757" s="28"/>
      <c r="D1757" s="28" t="s">
        <v>1046</v>
      </c>
    </row>
    <row r="1758" spans="1:4" x14ac:dyDescent="0.2">
      <c r="A1758" s="28"/>
      <c r="B1758" s="28"/>
      <c r="C1758" s="28"/>
      <c r="D1758" s="28" t="s">
        <v>403</v>
      </c>
    </row>
    <row r="1759" spans="1:4" x14ac:dyDescent="0.2">
      <c r="A1759" s="28" t="s">
        <v>2238</v>
      </c>
      <c r="B1759" s="28" t="s">
        <v>1169</v>
      </c>
      <c r="C1759" s="28" t="s">
        <v>219</v>
      </c>
      <c r="D1759" s="28" t="s">
        <v>1045</v>
      </c>
    </row>
    <row r="1760" spans="1:4" x14ac:dyDescent="0.2">
      <c r="A1760" s="28"/>
      <c r="B1760" s="28"/>
      <c r="C1760" s="28"/>
      <c r="D1760" s="28" t="s">
        <v>403</v>
      </c>
    </row>
    <row r="1761" spans="1:4" x14ac:dyDescent="0.2">
      <c r="A1761" s="28" t="s">
        <v>2239</v>
      </c>
      <c r="B1761" s="28" t="s">
        <v>1152</v>
      </c>
      <c r="C1761" s="28" t="s">
        <v>219</v>
      </c>
      <c r="D1761" s="28" t="s">
        <v>1045</v>
      </c>
    </row>
    <row r="1762" spans="1:4" x14ac:dyDescent="0.2">
      <c r="A1762" s="28"/>
      <c r="B1762" s="28"/>
      <c r="C1762" s="28"/>
      <c r="D1762" s="28" t="s">
        <v>403</v>
      </c>
    </row>
    <row r="1763" spans="1:4" x14ac:dyDescent="0.2">
      <c r="A1763" s="28" t="s">
        <v>2959</v>
      </c>
      <c r="B1763" s="28" t="s">
        <v>2960</v>
      </c>
      <c r="C1763" s="28" t="s">
        <v>219</v>
      </c>
      <c r="D1763" s="28" t="s">
        <v>1045</v>
      </c>
    </row>
    <row r="1764" spans="1:4" x14ac:dyDescent="0.2">
      <c r="A1764" s="28" t="s">
        <v>2240</v>
      </c>
      <c r="B1764" s="28" t="s">
        <v>1157</v>
      </c>
      <c r="C1764" s="28" t="s">
        <v>219</v>
      </c>
      <c r="D1764" s="28" t="s">
        <v>1045</v>
      </c>
    </row>
    <row r="1765" spans="1:4" x14ac:dyDescent="0.2">
      <c r="A1765" s="28"/>
      <c r="B1765" s="28"/>
      <c r="C1765" s="28"/>
      <c r="D1765" s="28" t="s">
        <v>403</v>
      </c>
    </row>
    <row r="1766" spans="1:4" x14ac:dyDescent="0.2">
      <c r="A1766" s="28" t="s">
        <v>2241</v>
      </c>
      <c r="B1766" s="28" t="s">
        <v>1156</v>
      </c>
      <c r="C1766" s="28" t="s">
        <v>219</v>
      </c>
      <c r="D1766" s="28" t="s">
        <v>1045</v>
      </c>
    </row>
    <row r="1767" spans="1:4" x14ac:dyDescent="0.2">
      <c r="A1767" s="28"/>
      <c r="B1767" s="28"/>
      <c r="C1767" s="28"/>
      <c r="D1767" s="28" t="s">
        <v>403</v>
      </c>
    </row>
    <row r="1768" spans="1:4" x14ac:dyDescent="0.2">
      <c r="A1768" s="28" t="s">
        <v>2242</v>
      </c>
      <c r="B1768" s="28" t="s">
        <v>1164</v>
      </c>
      <c r="C1768" s="28" t="s">
        <v>219</v>
      </c>
      <c r="D1768" s="28" t="s">
        <v>1045</v>
      </c>
    </row>
    <row r="1769" spans="1:4" x14ac:dyDescent="0.2">
      <c r="A1769" s="28"/>
      <c r="B1769" s="28"/>
      <c r="C1769" s="28"/>
      <c r="D1769" s="28" t="s">
        <v>403</v>
      </c>
    </row>
    <row r="1770" spans="1:4" x14ac:dyDescent="0.2">
      <c r="A1770" s="28" t="s">
        <v>2243</v>
      </c>
      <c r="B1770" s="28" t="s">
        <v>1170</v>
      </c>
      <c r="C1770" s="28" t="s">
        <v>219</v>
      </c>
      <c r="D1770" s="28" t="s">
        <v>1045</v>
      </c>
    </row>
    <row r="1771" spans="1:4" x14ac:dyDescent="0.2">
      <c r="A1771" s="28"/>
      <c r="B1771" s="28"/>
      <c r="C1771" s="28"/>
      <c r="D1771" s="28" t="s">
        <v>403</v>
      </c>
    </row>
    <row r="1772" spans="1:4" x14ac:dyDescent="0.2">
      <c r="A1772" s="28" t="s">
        <v>2282</v>
      </c>
      <c r="B1772" s="28" t="s">
        <v>2283</v>
      </c>
      <c r="C1772" s="28" t="s">
        <v>219</v>
      </c>
      <c r="D1772" s="28" t="s">
        <v>1045</v>
      </c>
    </row>
    <row r="1773" spans="1:4" x14ac:dyDescent="0.2">
      <c r="A1773" s="28" t="s">
        <v>198</v>
      </c>
      <c r="B1773" s="28" t="s">
        <v>199</v>
      </c>
      <c r="C1773" s="28" t="s">
        <v>219</v>
      </c>
      <c r="D1773" s="28" t="s">
        <v>1045</v>
      </c>
    </row>
    <row r="1774" spans="1:4" x14ac:dyDescent="0.2">
      <c r="A1774" s="28" t="s">
        <v>200</v>
      </c>
      <c r="B1774" s="28" t="s">
        <v>201</v>
      </c>
      <c r="C1774" s="28" t="s">
        <v>219</v>
      </c>
      <c r="D1774" s="28" t="s">
        <v>1045</v>
      </c>
    </row>
    <row r="1775" spans="1:4" x14ac:dyDescent="0.2">
      <c r="A1775" s="28" t="s">
        <v>202</v>
      </c>
      <c r="B1775" s="28" t="s">
        <v>203</v>
      </c>
      <c r="C1775" s="28" t="s">
        <v>219</v>
      </c>
      <c r="D1775" s="28" t="s">
        <v>1045</v>
      </c>
    </row>
    <row r="1776" spans="1:4" x14ac:dyDescent="0.2">
      <c r="A1776" s="28" t="s">
        <v>194</v>
      </c>
      <c r="B1776" s="28" t="s">
        <v>195</v>
      </c>
      <c r="C1776" s="28" t="s">
        <v>219</v>
      </c>
      <c r="D1776" s="28" t="s">
        <v>1045</v>
      </c>
    </row>
    <row r="1777" spans="1:4" x14ac:dyDescent="0.2">
      <c r="A1777" s="28"/>
      <c r="B1777" s="28"/>
      <c r="C1777" s="28"/>
      <c r="D1777" s="28" t="s">
        <v>403</v>
      </c>
    </row>
    <row r="1778" spans="1:4" x14ac:dyDescent="0.2">
      <c r="A1778" s="28" t="s">
        <v>204</v>
      </c>
      <c r="B1778" s="28" t="s">
        <v>205</v>
      </c>
      <c r="C1778" s="28" t="s">
        <v>219</v>
      </c>
      <c r="D1778" s="28" t="s">
        <v>1045</v>
      </c>
    </row>
    <row r="1779" spans="1:4" x14ac:dyDescent="0.2">
      <c r="A1779" s="28"/>
      <c r="B1779" s="28"/>
      <c r="C1779" s="28"/>
      <c r="D1779" s="28" t="s">
        <v>403</v>
      </c>
    </row>
    <row r="1780" spans="1:4" x14ac:dyDescent="0.2">
      <c r="A1780" s="28" t="s">
        <v>206</v>
      </c>
      <c r="B1780" s="28" t="s">
        <v>207</v>
      </c>
      <c r="C1780" s="28" t="s">
        <v>219</v>
      </c>
      <c r="D1780" s="28" t="s">
        <v>1045</v>
      </c>
    </row>
    <row r="1781" spans="1:4" x14ac:dyDescent="0.2">
      <c r="A1781" s="28" t="s">
        <v>208</v>
      </c>
      <c r="B1781" s="28" t="s">
        <v>209</v>
      </c>
      <c r="C1781" s="28" t="s">
        <v>219</v>
      </c>
      <c r="D1781" s="28" t="s">
        <v>1045</v>
      </c>
    </row>
    <row r="1782" spans="1:4" x14ac:dyDescent="0.2">
      <c r="A1782" s="28" t="s">
        <v>210</v>
      </c>
      <c r="B1782" s="28" t="s">
        <v>211</v>
      </c>
      <c r="C1782" s="28" t="s">
        <v>219</v>
      </c>
      <c r="D1782" s="28" t="s">
        <v>1045</v>
      </c>
    </row>
    <row r="1783" spans="1:4" x14ac:dyDescent="0.2">
      <c r="A1783" s="28" t="s">
        <v>212</v>
      </c>
      <c r="B1783" s="28" t="s">
        <v>213</v>
      </c>
      <c r="C1783" s="28" t="s">
        <v>219</v>
      </c>
      <c r="D1783" s="28" t="s">
        <v>1045</v>
      </c>
    </row>
    <row r="1784" spans="1:4" x14ac:dyDescent="0.2">
      <c r="A1784" s="28" t="s">
        <v>196</v>
      </c>
      <c r="B1784" s="28" t="s">
        <v>197</v>
      </c>
      <c r="C1784" s="28" t="s">
        <v>219</v>
      </c>
      <c r="D1784" s="28" t="s">
        <v>1045</v>
      </c>
    </row>
    <row r="1785" spans="1:4" x14ac:dyDescent="0.2">
      <c r="A1785" s="28" t="s">
        <v>214</v>
      </c>
      <c r="B1785" s="28" t="s">
        <v>215</v>
      </c>
      <c r="C1785" s="28" t="s">
        <v>219</v>
      </c>
      <c r="D1785" s="28" t="s">
        <v>1045</v>
      </c>
    </row>
    <row r="1786" spans="1:4" x14ac:dyDescent="0.2">
      <c r="A1786" s="28" t="s">
        <v>216</v>
      </c>
      <c r="B1786" s="28" t="s">
        <v>217</v>
      </c>
      <c r="C1786" s="28" t="s">
        <v>219</v>
      </c>
      <c r="D1786" s="28" t="s">
        <v>1045</v>
      </c>
    </row>
    <row r="1787" spans="1:4" x14ac:dyDescent="0.2">
      <c r="A1787" s="28" t="s">
        <v>2979</v>
      </c>
      <c r="B1787" s="28" t="s">
        <v>2980</v>
      </c>
      <c r="C1787" s="28" t="s">
        <v>219</v>
      </c>
      <c r="D1787" s="28" t="s">
        <v>1045</v>
      </c>
    </row>
    <row r="1788" spans="1:4" x14ac:dyDescent="0.2">
      <c r="A1788" s="28" t="s">
        <v>2244</v>
      </c>
      <c r="B1788" s="28" t="s">
        <v>1861</v>
      </c>
      <c r="C1788" s="28" t="s">
        <v>219</v>
      </c>
      <c r="D1788" s="28" t="s">
        <v>1045</v>
      </c>
    </row>
    <row r="1789" spans="1:4" x14ac:dyDescent="0.2">
      <c r="A1789" s="28" t="s">
        <v>2245</v>
      </c>
      <c r="B1789" s="28" t="s">
        <v>2199</v>
      </c>
      <c r="C1789" s="28" t="s">
        <v>219</v>
      </c>
      <c r="D1789" s="28" t="s">
        <v>1045</v>
      </c>
    </row>
    <row r="1790" spans="1:4" x14ac:dyDescent="0.2">
      <c r="A1790" s="28" t="s">
        <v>2246</v>
      </c>
      <c r="B1790" s="28" t="s">
        <v>1996</v>
      </c>
      <c r="C1790" s="28" t="s">
        <v>219</v>
      </c>
      <c r="D1790" s="28" t="s">
        <v>1045</v>
      </c>
    </row>
    <row r="1791" spans="1:4" x14ac:dyDescent="0.2">
      <c r="A1791" s="28" t="s">
        <v>2247</v>
      </c>
      <c r="B1791" s="28" t="s">
        <v>1587</v>
      </c>
      <c r="C1791" s="28" t="s">
        <v>219</v>
      </c>
      <c r="D1791" s="28" t="s">
        <v>1045</v>
      </c>
    </row>
    <row r="1792" spans="1:4" x14ac:dyDescent="0.2">
      <c r="A1792" s="28"/>
      <c r="B1792" s="28"/>
      <c r="C1792" s="28"/>
      <c r="D1792" s="28" t="s">
        <v>403</v>
      </c>
    </row>
    <row r="1793" spans="1:4" x14ac:dyDescent="0.2">
      <c r="A1793" s="28" t="s">
        <v>2248</v>
      </c>
      <c r="B1793" s="28" t="s">
        <v>1932</v>
      </c>
      <c r="C1793" s="28" t="s">
        <v>219</v>
      </c>
      <c r="D1793" s="28" t="s">
        <v>1045</v>
      </c>
    </row>
    <row r="1794" spans="1:4" x14ac:dyDescent="0.2">
      <c r="A1794" s="28" t="s">
        <v>2482</v>
      </c>
      <c r="B1794" s="28" t="s">
        <v>2483</v>
      </c>
      <c r="C1794" s="28" t="s">
        <v>219</v>
      </c>
      <c r="D1794" s="28" t="s">
        <v>1045</v>
      </c>
    </row>
    <row r="1795" spans="1:4" x14ac:dyDescent="0.2">
      <c r="A1795" s="28" t="s">
        <v>2480</v>
      </c>
      <c r="B1795" s="28" t="s">
        <v>2481</v>
      </c>
      <c r="C1795" s="28" t="s">
        <v>219</v>
      </c>
      <c r="D1795" s="28" t="s">
        <v>1045</v>
      </c>
    </row>
    <row r="1796" spans="1:4" x14ac:dyDescent="0.2">
      <c r="A1796" s="28"/>
      <c r="B1796" s="28"/>
      <c r="C1796" s="28"/>
      <c r="D1796" s="28" t="s">
        <v>403</v>
      </c>
    </row>
    <row r="1797" spans="1:4" x14ac:dyDescent="0.2">
      <c r="A1797" s="28" t="s">
        <v>2249</v>
      </c>
      <c r="B1797" s="28" t="s">
        <v>1933</v>
      </c>
      <c r="C1797" s="28" t="s">
        <v>219</v>
      </c>
      <c r="D1797" s="28" t="s">
        <v>1045</v>
      </c>
    </row>
    <row r="1798" spans="1:4" x14ac:dyDescent="0.2">
      <c r="A1798" s="28" t="s">
        <v>2250</v>
      </c>
      <c r="B1798" s="28" t="s">
        <v>1588</v>
      </c>
      <c r="C1798" s="28" t="s">
        <v>219</v>
      </c>
      <c r="D1798" s="28" t="s">
        <v>1045</v>
      </c>
    </row>
    <row r="1799" spans="1:4" x14ac:dyDescent="0.2">
      <c r="A1799" s="28" t="s">
        <v>1455</v>
      </c>
      <c r="B1799" s="28" t="s">
        <v>342</v>
      </c>
      <c r="C1799" s="28" t="s">
        <v>1228</v>
      </c>
      <c r="D1799" s="28" t="s">
        <v>1045</v>
      </c>
    </row>
    <row r="1800" spans="1:4" x14ac:dyDescent="0.2">
      <c r="A1800" s="28"/>
      <c r="B1800" s="28"/>
      <c r="C1800" s="28"/>
      <c r="D1800" s="28" t="s">
        <v>403</v>
      </c>
    </row>
    <row r="1801" spans="1:4" x14ac:dyDescent="0.2">
      <c r="A1801" s="28"/>
      <c r="B1801" s="28"/>
      <c r="C1801" s="28"/>
      <c r="D1801" s="28" t="s">
        <v>2192</v>
      </c>
    </row>
    <row r="1802" spans="1:4" x14ac:dyDescent="0.2">
      <c r="A1802" s="28" t="s">
        <v>1456</v>
      </c>
      <c r="B1802" s="28" t="s">
        <v>348</v>
      </c>
      <c r="C1802" s="28" t="s">
        <v>1228</v>
      </c>
      <c r="D1802" s="28" t="s">
        <v>1045</v>
      </c>
    </row>
    <row r="1803" spans="1:4" x14ac:dyDescent="0.2">
      <c r="A1803" s="28"/>
      <c r="B1803" s="28"/>
      <c r="C1803" s="28"/>
      <c r="D1803" s="28" t="s">
        <v>403</v>
      </c>
    </row>
    <row r="1804" spans="1:4" x14ac:dyDescent="0.2">
      <c r="A1804" s="28"/>
      <c r="B1804" s="28"/>
      <c r="C1804" s="28"/>
      <c r="D1804" s="28" t="s">
        <v>2192</v>
      </c>
    </row>
    <row r="1805" spans="1:4" x14ac:dyDescent="0.2">
      <c r="A1805" s="28" t="s">
        <v>1457</v>
      </c>
      <c r="B1805" s="28" t="s">
        <v>346</v>
      </c>
      <c r="C1805" s="28" t="s">
        <v>1228</v>
      </c>
      <c r="D1805" s="28" t="s">
        <v>1045</v>
      </c>
    </row>
    <row r="1806" spans="1:4" x14ac:dyDescent="0.2">
      <c r="A1806" s="28"/>
      <c r="B1806" s="28"/>
      <c r="C1806" s="28"/>
      <c r="D1806" s="28" t="s">
        <v>403</v>
      </c>
    </row>
    <row r="1807" spans="1:4" x14ac:dyDescent="0.2">
      <c r="A1807" s="28"/>
      <c r="B1807" s="28"/>
      <c r="C1807" s="28"/>
      <c r="D1807" s="28" t="s">
        <v>2192</v>
      </c>
    </row>
    <row r="1808" spans="1:4" x14ac:dyDescent="0.2">
      <c r="A1808" s="28" t="s">
        <v>1458</v>
      </c>
      <c r="B1808" s="28" t="s">
        <v>341</v>
      </c>
      <c r="C1808" s="28" t="s">
        <v>1228</v>
      </c>
      <c r="D1808" s="28" t="s">
        <v>1045</v>
      </c>
    </row>
    <row r="1809" spans="1:4" x14ac:dyDescent="0.2">
      <c r="A1809" s="28"/>
      <c r="B1809" s="28"/>
      <c r="C1809" s="28"/>
      <c r="D1809" s="28" t="s">
        <v>403</v>
      </c>
    </row>
    <row r="1810" spans="1:4" x14ac:dyDescent="0.2">
      <c r="A1810" s="28"/>
      <c r="B1810" s="28"/>
      <c r="C1810" s="28"/>
      <c r="D1810" s="28" t="s">
        <v>2192</v>
      </c>
    </row>
    <row r="1811" spans="1:4" x14ac:dyDescent="0.2">
      <c r="A1811" s="28" t="s">
        <v>1459</v>
      </c>
      <c r="B1811" s="28" t="s">
        <v>340</v>
      </c>
      <c r="C1811" s="28" t="s">
        <v>1228</v>
      </c>
      <c r="D1811" s="28" t="s">
        <v>1045</v>
      </c>
    </row>
    <row r="1812" spans="1:4" x14ac:dyDescent="0.2">
      <c r="A1812" s="28"/>
      <c r="B1812" s="28"/>
      <c r="C1812" s="28"/>
      <c r="D1812" s="28" t="s">
        <v>403</v>
      </c>
    </row>
    <row r="1813" spans="1:4" x14ac:dyDescent="0.2">
      <c r="A1813" s="28"/>
      <c r="B1813" s="28"/>
      <c r="C1813" s="28"/>
      <c r="D1813" s="28" t="s">
        <v>2192</v>
      </c>
    </row>
    <row r="1814" spans="1:4" x14ac:dyDescent="0.2">
      <c r="A1814" s="28" t="s">
        <v>1460</v>
      </c>
      <c r="B1814" s="28" t="s">
        <v>339</v>
      </c>
      <c r="C1814" s="28" t="s">
        <v>1228</v>
      </c>
      <c r="D1814" s="28" t="s">
        <v>1045</v>
      </c>
    </row>
    <row r="1815" spans="1:4" x14ac:dyDescent="0.2">
      <c r="A1815" s="28"/>
      <c r="B1815" s="28"/>
      <c r="C1815" s="28"/>
      <c r="D1815" s="28" t="s">
        <v>403</v>
      </c>
    </row>
    <row r="1816" spans="1:4" x14ac:dyDescent="0.2">
      <c r="A1816" s="28"/>
      <c r="B1816" s="28"/>
      <c r="C1816" s="28"/>
      <c r="D1816" s="28" t="s">
        <v>2192</v>
      </c>
    </row>
    <row r="1817" spans="1:4" x14ac:dyDescent="0.2">
      <c r="A1817" s="28" t="s">
        <v>1461</v>
      </c>
      <c r="B1817" s="28" t="s">
        <v>338</v>
      </c>
      <c r="C1817" s="28" t="s">
        <v>1228</v>
      </c>
      <c r="D1817" s="28" t="s">
        <v>1045</v>
      </c>
    </row>
    <row r="1818" spans="1:4" x14ac:dyDescent="0.2">
      <c r="A1818" s="28"/>
      <c r="B1818" s="28"/>
      <c r="C1818" s="28"/>
      <c r="D1818" s="28" t="s">
        <v>403</v>
      </c>
    </row>
    <row r="1819" spans="1:4" x14ac:dyDescent="0.2">
      <c r="A1819" s="28"/>
      <c r="B1819" s="28"/>
      <c r="C1819" s="28"/>
      <c r="D1819" s="28" t="s">
        <v>2192</v>
      </c>
    </row>
    <row r="1820" spans="1:4" x14ac:dyDescent="0.2">
      <c r="A1820" s="28" t="s">
        <v>1462</v>
      </c>
      <c r="B1820" s="28" t="s">
        <v>332</v>
      </c>
      <c r="C1820" s="28" t="s">
        <v>1228</v>
      </c>
      <c r="D1820" s="28" t="s">
        <v>1045</v>
      </c>
    </row>
    <row r="1821" spans="1:4" x14ac:dyDescent="0.2">
      <c r="A1821" s="28"/>
      <c r="B1821" s="28"/>
      <c r="C1821" s="28"/>
      <c r="D1821" s="28" t="s">
        <v>403</v>
      </c>
    </row>
    <row r="1822" spans="1:4" x14ac:dyDescent="0.2">
      <c r="A1822" s="28"/>
      <c r="B1822" s="28"/>
      <c r="C1822" s="28"/>
      <c r="D1822" s="28" t="s">
        <v>2192</v>
      </c>
    </row>
    <row r="1823" spans="1:4" x14ac:dyDescent="0.2">
      <c r="A1823" s="28" t="s">
        <v>1463</v>
      </c>
      <c r="B1823" s="28" t="s">
        <v>333</v>
      </c>
      <c r="C1823" s="28" t="s">
        <v>1228</v>
      </c>
      <c r="D1823" s="28" t="s">
        <v>1045</v>
      </c>
    </row>
    <row r="1824" spans="1:4" x14ac:dyDescent="0.2">
      <c r="A1824" s="28"/>
      <c r="B1824" s="28"/>
      <c r="C1824" s="28"/>
      <c r="D1824" s="28" t="s">
        <v>403</v>
      </c>
    </row>
    <row r="1825" spans="1:4" x14ac:dyDescent="0.2">
      <c r="A1825" s="28"/>
      <c r="B1825" s="28"/>
      <c r="C1825" s="28"/>
      <c r="D1825" s="28" t="s">
        <v>2192</v>
      </c>
    </row>
    <row r="1826" spans="1:4" x14ac:dyDescent="0.2">
      <c r="A1826" s="28" t="s">
        <v>1464</v>
      </c>
      <c r="B1826" s="28" t="s">
        <v>344</v>
      </c>
      <c r="C1826" s="28" t="s">
        <v>1228</v>
      </c>
      <c r="D1826" s="28" t="s">
        <v>1045</v>
      </c>
    </row>
    <row r="1827" spans="1:4" x14ac:dyDescent="0.2">
      <c r="A1827" s="28"/>
      <c r="B1827" s="28"/>
      <c r="C1827" s="28"/>
      <c r="D1827" s="28" t="s">
        <v>403</v>
      </c>
    </row>
    <row r="1828" spans="1:4" x14ac:dyDescent="0.2">
      <c r="A1828" s="28"/>
      <c r="B1828" s="28"/>
      <c r="C1828" s="28"/>
      <c r="D1828" s="28" t="s">
        <v>2192</v>
      </c>
    </row>
    <row r="1829" spans="1:4" x14ac:dyDescent="0.2">
      <c r="A1829" s="28" t="s">
        <v>1465</v>
      </c>
      <c r="B1829" s="28" t="s">
        <v>337</v>
      </c>
      <c r="C1829" s="28" t="s">
        <v>1228</v>
      </c>
      <c r="D1829" s="28" t="s">
        <v>1045</v>
      </c>
    </row>
    <row r="1830" spans="1:4" x14ac:dyDescent="0.2">
      <c r="A1830" s="28"/>
      <c r="B1830" s="28"/>
      <c r="C1830" s="28"/>
      <c r="D1830" s="28" t="s">
        <v>403</v>
      </c>
    </row>
    <row r="1831" spans="1:4" x14ac:dyDescent="0.2">
      <c r="A1831" s="28"/>
      <c r="B1831" s="28"/>
      <c r="C1831" s="28"/>
      <c r="D1831" s="28" t="s">
        <v>2192</v>
      </c>
    </row>
    <row r="1832" spans="1:4" x14ac:dyDescent="0.2">
      <c r="A1832" s="28" t="s">
        <v>1466</v>
      </c>
      <c r="B1832" s="28" t="s">
        <v>347</v>
      </c>
      <c r="C1832" s="28" t="s">
        <v>1228</v>
      </c>
      <c r="D1832" s="28" t="s">
        <v>1045</v>
      </c>
    </row>
    <row r="1833" spans="1:4" x14ac:dyDescent="0.2">
      <c r="A1833" s="28"/>
      <c r="B1833" s="28"/>
      <c r="C1833" s="28"/>
      <c r="D1833" s="28" t="s">
        <v>403</v>
      </c>
    </row>
    <row r="1834" spans="1:4" x14ac:dyDescent="0.2">
      <c r="A1834" s="28"/>
      <c r="B1834" s="28"/>
      <c r="C1834" s="28"/>
      <c r="D1834" s="28" t="s">
        <v>2192</v>
      </c>
    </row>
    <row r="1835" spans="1:4" x14ac:dyDescent="0.2">
      <c r="A1835" s="28" t="s">
        <v>1467</v>
      </c>
      <c r="B1835" s="28" t="s">
        <v>336</v>
      </c>
      <c r="C1835" s="28" t="s">
        <v>1228</v>
      </c>
      <c r="D1835" s="28" t="s">
        <v>1045</v>
      </c>
    </row>
    <row r="1836" spans="1:4" x14ac:dyDescent="0.2">
      <c r="A1836" s="28"/>
      <c r="B1836" s="28"/>
      <c r="C1836" s="28"/>
      <c r="D1836" s="28" t="s">
        <v>403</v>
      </c>
    </row>
    <row r="1837" spans="1:4" x14ac:dyDescent="0.2">
      <c r="A1837" s="28"/>
      <c r="B1837" s="28"/>
      <c r="C1837" s="28"/>
      <c r="D1837" s="28" t="s">
        <v>2192</v>
      </c>
    </row>
    <row r="1838" spans="1:4" x14ac:dyDescent="0.2">
      <c r="A1838" s="28" t="s">
        <v>1468</v>
      </c>
      <c r="B1838" s="28" t="s">
        <v>335</v>
      </c>
      <c r="C1838" s="28" t="s">
        <v>1228</v>
      </c>
      <c r="D1838" s="28" t="s">
        <v>1045</v>
      </c>
    </row>
    <row r="1839" spans="1:4" x14ac:dyDescent="0.2">
      <c r="A1839" s="28"/>
      <c r="B1839" s="28"/>
      <c r="C1839" s="28"/>
      <c r="D1839" s="28" t="s">
        <v>403</v>
      </c>
    </row>
    <row r="1840" spans="1:4" x14ac:dyDescent="0.2">
      <c r="A1840" s="28"/>
      <c r="B1840" s="28"/>
      <c r="C1840" s="28"/>
      <c r="D1840" s="28" t="s">
        <v>2192</v>
      </c>
    </row>
    <row r="1841" spans="1:4" x14ac:dyDescent="0.2">
      <c r="A1841" s="28" t="s">
        <v>1469</v>
      </c>
      <c r="B1841" s="28" t="s">
        <v>345</v>
      </c>
      <c r="C1841" s="28" t="s">
        <v>1228</v>
      </c>
      <c r="D1841" s="28" t="s">
        <v>1045</v>
      </c>
    </row>
    <row r="1842" spans="1:4" x14ac:dyDescent="0.2">
      <c r="A1842" s="28"/>
      <c r="B1842" s="28"/>
      <c r="C1842" s="28"/>
      <c r="D1842" s="28" t="s">
        <v>2192</v>
      </c>
    </row>
    <row r="1843" spans="1:4" x14ac:dyDescent="0.2">
      <c r="A1843" s="28" t="s">
        <v>1470</v>
      </c>
      <c r="B1843" s="28" t="s">
        <v>334</v>
      </c>
      <c r="C1843" s="28" t="s">
        <v>1228</v>
      </c>
      <c r="D1843" s="28" t="s">
        <v>1045</v>
      </c>
    </row>
    <row r="1844" spans="1:4" x14ac:dyDescent="0.2">
      <c r="A1844" s="28"/>
      <c r="B1844" s="28"/>
      <c r="C1844" s="28"/>
      <c r="D1844" s="28" t="s">
        <v>403</v>
      </c>
    </row>
    <row r="1845" spans="1:4" x14ac:dyDescent="0.2">
      <c r="A1845" s="28"/>
      <c r="B1845" s="28"/>
      <c r="C1845" s="28"/>
      <c r="D1845" s="28" t="s">
        <v>2192</v>
      </c>
    </row>
    <row r="1846" spans="1:4" x14ac:dyDescent="0.2">
      <c r="A1846" s="28" t="s">
        <v>1471</v>
      </c>
      <c r="B1846" s="28" t="s">
        <v>37</v>
      </c>
      <c r="C1846" s="28" t="s">
        <v>1228</v>
      </c>
      <c r="D1846" s="28" t="s">
        <v>1045</v>
      </c>
    </row>
    <row r="1847" spans="1:4" x14ac:dyDescent="0.2">
      <c r="A1847" s="28"/>
      <c r="B1847" s="28"/>
      <c r="C1847" s="28"/>
      <c r="D1847" s="28" t="s">
        <v>403</v>
      </c>
    </row>
    <row r="1848" spans="1:4" x14ac:dyDescent="0.2">
      <c r="A1848" s="28"/>
      <c r="B1848" s="28"/>
      <c r="C1848" s="28"/>
      <c r="D1848" s="28" t="s">
        <v>2192</v>
      </c>
    </row>
    <row r="1849" spans="1:4" x14ac:dyDescent="0.2">
      <c r="A1849" s="28" t="s">
        <v>1472</v>
      </c>
      <c r="B1849" s="28" t="s">
        <v>343</v>
      </c>
      <c r="C1849" s="28" t="s">
        <v>1228</v>
      </c>
      <c r="D1849" s="28" t="s">
        <v>1045</v>
      </c>
    </row>
    <row r="1850" spans="1:4" x14ac:dyDescent="0.2">
      <c r="A1850" s="28"/>
      <c r="B1850" s="28"/>
      <c r="C1850" s="28"/>
      <c r="D1850" s="28" t="s">
        <v>403</v>
      </c>
    </row>
    <row r="1851" spans="1:4" x14ac:dyDescent="0.2">
      <c r="A1851" s="28"/>
      <c r="B1851" s="28"/>
      <c r="C1851" s="28"/>
      <c r="D1851" s="28" t="s">
        <v>2192</v>
      </c>
    </row>
    <row r="1852" spans="1:4" x14ac:dyDescent="0.2">
      <c r="A1852" s="28" t="s">
        <v>1473</v>
      </c>
      <c r="B1852" s="28" t="s">
        <v>443</v>
      </c>
      <c r="C1852" s="28" t="s">
        <v>1228</v>
      </c>
      <c r="D1852" s="28" t="s">
        <v>1045</v>
      </c>
    </row>
    <row r="1853" spans="1:4" x14ac:dyDescent="0.2">
      <c r="A1853" s="28"/>
      <c r="B1853" s="28"/>
      <c r="C1853" s="28"/>
      <c r="D1853" s="28" t="s">
        <v>1046</v>
      </c>
    </row>
    <row r="1854" spans="1:4" x14ac:dyDescent="0.2">
      <c r="A1854" s="28" t="s">
        <v>2929</v>
      </c>
      <c r="B1854" s="28" t="s">
        <v>2930</v>
      </c>
      <c r="C1854" s="28" t="s">
        <v>1229</v>
      </c>
      <c r="D1854" s="28" t="s">
        <v>402</v>
      </c>
    </row>
    <row r="1855" spans="1:4" x14ac:dyDescent="0.2">
      <c r="A1855" s="28" t="s">
        <v>1474</v>
      </c>
      <c r="B1855" s="28" t="s">
        <v>449</v>
      </c>
      <c r="C1855" s="28" t="s">
        <v>1228</v>
      </c>
      <c r="D1855" s="28" t="s">
        <v>1045</v>
      </c>
    </row>
    <row r="1856" spans="1:4" x14ac:dyDescent="0.2">
      <c r="A1856" s="28"/>
      <c r="B1856" s="28"/>
      <c r="C1856" s="28"/>
      <c r="D1856" s="28" t="s">
        <v>2192</v>
      </c>
    </row>
    <row r="1857" spans="1:4" x14ac:dyDescent="0.2">
      <c r="A1857" s="28" t="s">
        <v>1475</v>
      </c>
      <c r="B1857" s="28" t="s">
        <v>442</v>
      </c>
      <c r="C1857" s="28" t="s">
        <v>1228</v>
      </c>
      <c r="D1857" s="28" t="s">
        <v>1045</v>
      </c>
    </row>
    <row r="1858" spans="1:4" x14ac:dyDescent="0.2">
      <c r="A1858" s="28"/>
      <c r="B1858" s="28"/>
      <c r="C1858" s="28"/>
      <c r="D1858" s="28" t="s">
        <v>2192</v>
      </c>
    </row>
    <row r="1859" spans="1:4" x14ac:dyDescent="0.2">
      <c r="A1859" s="28" t="s">
        <v>2961</v>
      </c>
      <c r="B1859" s="28" t="s">
        <v>2182</v>
      </c>
      <c r="C1859" s="28" t="s">
        <v>1378</v>
      </c>
      <c r="D1859" s="28" t="s">
        <v>1045</v>
      </c>
    </row>
    <row r="1860" spans="1:4" x14ac:dyDescent="0.2">
      <c r="A1860" s="28" t="s">
        <v>2962</v>
      </c>
      <c r="B1860" s="28" t="s">
        <v>2188</v>
      </c>
      <c r="C1860" s="28" t="s">
        <v>1378</v>
      </c>
      <c r="D1860" s="28" t="s">
        <v>1045</v>
      </c>
    </row>
    <row r="1861" spans="1:4" x14ac:dyDescent="0.2">
      <c r="A1861" s="28" t="s">
        <v>2963</v>
      </c>
      <c r="B1861" s="28" t="s">
        <v>1901</v>
      </c>
      <c r="C1861" s="28" t="s">
        <v>1378</v>
      </c>
      <c r="D1861" s="28" t="s">
        <v>1045</v>
      </c>
    </row>
    <row r="1862" spans="1:4" x14ac:dyDescent="0.2">
      <c r="A1862" s="28" t="s">
        <v>2964</v>
      </c>
      <c r="B1862" s="28" t="s">
        <v>1903</v>
      </c>
      <c r="C1862" s="28" t="s">
        <v>1378</v>
      </c>
      <c r="D1862" s="28" t="s">
        <v>1045</v>
      </c>
    </row>
    <row r="1863" spans="1:4" x14ac:dyDescent="0.2">
      <c r="A1863" s="28" t="s">
        <v>2965</v>
      </c>
      <c r="B1863" s="28" t="s">
        <v>2130</v>
      </c>
      <c r="C1863" s="28" t="s">
        <v>1378</v>
      </c>
      <c r="D1863" s="28" t="s">
        <v>1045</v>
      </c>
    </row>
    <row r="1864" spans="1:4" x14ac:dyDescent="0.2">
      <c r="A1864" s="28"/>
      <c r="B1864" s="28"/>
      <c r="C1864" s="28"/>
      <c r="D1864" s="28" t="s">
        <v>948</v>
      </c>
    </row>
    <row r="1865" spans="1:4" x14ac:dyDescent="0.2">
      <c r="A1865" s="28" t="s">
        <v>2966</v>
      </c>
      <c r="B1865" s="28" t="s">
        <v>2132</v>
      </c>
      <c r="C1865" s="28" t="s">
        <v>1378</v>
      </c>
      <c r="D1865" s="28" t="s">
        <v>1045</v>
      </c>
    </row>
    <row r="1866" spans="1:4" x14ac:dyDescent="0.2">
      <c r="A1866" s="28"/>
      <c r="B1866" s="28"/>
      <c r="C1866" s="28"/>
      <c r="D1866" s="28" t="s">
        <v>948</v>
      </c>
    </row>
    <row r="1867" spans="1:4" x14ac:dyDescent="0.2">
      <c r="A1867" s="28" t="s">
        <v>2967</v>
      </c>
      <c r="B1867" s="28" t="s">
        <v>2138</v>
      </c>
      <c r="C1867" s="28" t="s">
        <v>1378</v>
      </c>
      <c r="D1867" s="28" t="s">
        <v>1045</v>
      </c>
    </row>
    <row r="1868" spans="1:4" x14ac:dyDescent="0.2">
      <c r="A1868" s="28"/>
      <c r="B1868" s="28"/>
      <c r="C1868" s="28"/>
      <c r="D1868" s="28" t="s">
        <v>948</v>
      </c>
    </row>
    <row r="1869" spans="1:4" x14ac:dyDescent="0.2">
      <c r="A1869" s="28" t="s">
        <v>2968</v>
      </c>
      <c r="B1869" s="28" t="s">
        <v>2140</v>
      </c>
      <c r="C1869" s="28" t="s">
        <v>1378</v>
      </c>
      <c r="D1869" s="28" t="s">
        <v>1045</v>
      </c>
    </row>
    <row r="1870" spans="1:4" x14ac:dyDescent="0.2">
      <c r="A1870" s="28"/>
      <c r="B1870" s="28"/>
      <c r="C1870" s="28"/>
      <c r="D1870" s="28" t="s">
        <v>948</v>
      </c>
    </row>
    <row r="1871" spans="1:4" x14ac:dyDescent="0.2">
      <c r="A1871" s="28" t="s">
        <v>2969</v>
      </c>
      <c r="B1871" s="28" t="s">
        <v>2142</v>
      </c>
      <c r="C1871" s="28" t="s">
        <v>1378</v>
      </c>
      <c r="D1871" s="28" t="s">
        <v>1045</v>
      </c>
    </row>
    <row r="1872" spans="1:4" x14ac:dyDescent="0.2">
      <c r="A1872" s="28"/>
      <c r="B1872" s="28"/>
      <c r="C1872" s="28"/>
      <c r="D1872" s="28" t="s">
        <v>948</v>
      </c>
    </row>
    <row r="1873" spans="1:4" x14ac:dyDescent="0.2">
      <c r="A1873" s="28" t="s">
        <v>2970</v>
      </c>
      <c r="B1873" s="28" t="s">
        <v>2271</v>
      </c>
      <c r="C1873" s="28" t="s">
        <v>1378</v>
      </c>
      <c r="D1873" s="28" t="s">
        <v>1045</v>
      </c>
    </row>
    <row r="1874" spans="1:4" x14ac:dyDescent="0.2">
      <c r="A1874" s="28" t="s">
        <v>2971</v>
      </c>
      <c r="B1874" s="28" t="s">
        <v>2273</v>
      </c>
      <c r="C1874" s="28" t="s">
        <v>1378</v>
      </c>
      <c r="D1874" s="28" t="s">
        <v>1045</v>
      </c>
    </row>
    <row r="1875" spans="1:4" x14ac:dyDescent="0.2">
      <c r="A1875" s="28" t="s">
        <v>2972</v>
      </c>
      <c r="B1875" s="28" t="s">
        <v>2275</v>
      </c>
      <c r="C1875" s="28" t="s">
        <v>1378</v>
      </c>
      <c r="D1875" s="28" t="s">
        <v>1045</v>
      </c>
    </row>
    <row r="1876" spans="1:4" x14ac:dyDescent="0.2">
      <c r="A1876" s="28" t="s">
        <v>2973</v>
      </c>
      <c r="B1876" s="28" t="s">
        <v>2277</v>
      </c>
      <c r="C1876" s="28" t="s">
        <v>1378</v>
      </c>
      <c r="D1876" s="28" t="s">
        <v>1045</v>
      </c>
    </row>
    <row r="1877" spans="1:4" x14ac:dyDescent="0.2">
      <c r="A1877" s="28" t="s">
        <v>2974</v>
      </c>
      <c r="B1877" s="28" t="s">
        <v>2279</v>
      </c>
      <c r="C1877" s="28" t="s">
        <v>1378</v>
      </c>
      <c r="D1877" s="28" t="s">
        <v>1045</v>
      </c>
    </row>
    <row r="1878" spans="1:4" x14ac:dyDescent="0.2">
      <c r="A1878" s="28" t="s">
        <v>2975</v>
      </c>
      <c r="B1878" s="28" t="s">
        <v>2281</v>
      </c>
      <c r="C1878" s="28" t="s">
        <v>1378</v>
      </c>
      <c r="D1878" s="28" t="s">
        <v>1045</v>
      </c>
    </row>
    <row r="1879" spans="1:4" x14ac:dyDescent="0.2">
      <c r="A1879" s="28" t="s">
        <v>2976</v>
      </c>
      <c r="B1879" s="28" t="s">
        <v>2134</v>
      </c>
      <c r="C1879" s="28" t="s">
        <v>1378</v>
      </c>
      <c r="D1879" s="28" t="s">
        <v>1045</v>
      </c>
    </row>
    <row r="1880" spans="1:4" x14ac:dyDescent="0.2">
      <c r="A1880" s="28"/>
      <c r="B1880" s="28"/>
      <c r="C1880" s="28"/>
      <c r="D1880" s="28" t="s">
        <v>948</v>
      </c>
    </row>
    <row r="1881" spans="1:4" x14ac:dyDescent="0.2">
      <c r="A1881" s="28" t="s">
        <v>2977</v>
      </c>
      <c r="B1881" s="28" t="s">
        <v>2136</v>
      </c>
      <c r="C1881" s="28" t="s">
        <v>1378</v>
      </c>
      <c r="D1881" s="28" t="s">
        <v>1045</v>
      </c>
    </row>
    <row r="1882" spans="1:4" x14ac:dyDescent="0.2">
      <c r="A1882" s="28"/>
      <c r="B1882" s="28"/>
      <c r="C1882" s="28"/>
      <c r="D1882" s="28" t="s">
        <v>948</v>
      </c>
    </row>
    <row r="1883" spans="1:4" x14ac:dyDescent="0.2">
      <c r="A1883" s="28" t="s">
        <v>2869</v>
      </c>
      <c r="B1883" s="28" t="s">
        <v>1908</v>
      </c>
      <c r="C1883" s="28" t="s">
        <v>1378</v>
      </c>
      <c r="D1883" s="28" t="s">
        <v>1045</v>
      </c>
    </row>
    <row r="1884" spans="1:4" x14ac:dyDescent="0.2">
      <c r="A1884" s="28" t="s">
        <v>2870</v>
      </c>
      <c r="B1884" s="28" t="s">
        <v>1910</v>
      </c>
      <c r="C1884" s="28" t="s">
        <v>1378</v>
      </c>
      <c r="D1884" s="28" t="s">
        <v>1045</v>
      </c>
    </row>
    <row r="1885" spans="1:4" x14ac:dyDescent="0.2">
      <c r="A1885" s="28" t="s">
        <v>2871</v>
      </c>
      <c r="B1885" s="28" t="s">
        <v>1912</v>
      </c>
      <c r="C1885" s="28" t="s">
        <v>1378</v>
      </c>
      <c r="D1885" s="28" t="s">
        <v>1045</v>
      </c>
    </row>
    <row r="1886" spans="1:4" x14ac:dyDescent="0.2">
      <c r="A1886" s="28" t="s">
        <v>2872</v>
      </c>
      <c r="B1886" s="28" t="s">
        <v>1914</v>
      </c>
      <c r="C1886" s="28" t="s">
        <v>1378</v>
      </c>
      <c r="D1886" s="28" t="s">
        <v>1045</v>
      </c>
    </row>
    <row r="1887" spans="1:4" x14ac:dyDescent="0.2">
      <c r="A1887" s="28" t="s">
        <v>2873</v>
      </c>
      <c r="B1887" s="28" t="s">
        <v>125</v>
      </c>
      <c r="C1887" s="28" t="s">
        <v>1378</v>
      </c>
      <c r="D1887" s="28" t="s">
        <v>1045</v>
      </c>
    </row>
    <row r="1888" spans="1:4" x14ac:dyDescent="0.2">
      <c r="A1888" s="28"/>
      <c r="B1888" s="28"/>
      <c r="C1888" s="28"/>
      <c r="D1888" s="28" t="s">
        <v>948</v>
      </c>
    </row>
    <row r="1889" spans="1:4" x14ac:dyDescent="0.2">
      <c r="A1889" s="28" t="s">
        <v>2874</v>
      </c>
      <c r="B1889" s="28" t="s">
        <v>126</v>
      </c>
      <c r="C1889" s="28" t="s">
        <v>1378</v>
      </c>
      <c r="D1889" s="28" t="s">
        <v>1045</v>
      </c>
    </row>
    <row r="1890" spans="1:4" x14ac:dyDescent="0.2">
      <c r="A1890" s="28"/>
      <c r="B1890" s="28"/>
      <c r="C1890" s="28"/>
      <c r="D1890" s="28" t="s">
        <v>948</v>
      </c>
    </row>
    <row r="1891" spans="1:4" x14ac:dyDescent="0.2">
      <c r="A1891" s="28" t="s">
        <v>2875</v>
      </c>
      <c r="B1891" s="28" t="s">
        <v>131</v>
      </c>
      <c r="C1891" s="28" t="s">
        <v>1378</v>
      </c>
      <c r="D1891" s="28" t="s">
        <v>1045</v>
      </c>
    </row>
    <row r="1892" spans="1:4" x14ac:dyDescent="0.2">
      <c r="A1892" s="28"/>
      <c r="B1892" s="28"/>
      <c r="C1892" s="28"/>
      <c r="D1892" s="28" t="s">
        <v>401</v>
      </c>
    </row>
    <row r="1893" spans="1:4" x14ac:dyDescent="0.2">
      <c r="A1893" s="28"/>
      <c r="B1893" s="28"/>
      <c r="C1893" s="28"/>
      <c r="D1893" s="28" t="s">
        <v>948</v>
      </c>
    </row>
    <row r="1894" spans="1:4" x14ac:dyDescent="0.2">
      <c r="A1894" s="28" t="s">
        <v>2876</v>
      </c>
      <c r="B1894" s="28" t="s">
        <v>2150</v>
      </c>
      <c r="C1894" s="28" t="s">
        <v>1378</v>
      </c>
      <c r="D1894" s="28" t="s">
        <v>1045</v>
      </c>
    </row>
    <row r="1895" spans="1:4" x14ac:dyDescent="0.2">
      <c r="A1895" s="28"/>
      <c r="B1895" s="28"/>
      <c r="C1895" s="28"/>
      <c r="D1895" s="28" t="s">
        <v>948</v>
      </c>
    </row>
    <row r="1896" spans="1:4" x14ac:dyDescent="0.2">
      <c r="A1896" s="28" t="s">
        <v>2877</v>
      </c>
      <c r="B1896" s="28" t="s">
        <v>1916</v>
      </c>
      <c r="C1896" s="28" t="s">
        <v>1378</v>
      </c>
      <c r="D1896" s="28" t="s">
        <v>1045</v>
      </c>
    </row>
    <row r="1897" spans="1:4" x14ac:dyDescent="0.2">
      <c r="A1897" s="28" t="s">
        <v>2878</v>
      </c>
      <c r="B1897" s="28" t="s">
        <v>1918</v>
      </c>
      <c r="C1897" s="28" t="s">
        <v>1378</v>
      </c>
      <c r="D1897" s="28" t="s">
        <v>1045</v>
      </c>
    </row>
    <row r="1898" spans="1:4" x14ac:dyDescent="0.2">
      <c r="A1898" s="28" t="s">
        <v>2879</v>
      </c>
      <c r="B1898" s="28" t="s">
        <v>1920</v>
      </c>
      <c r="C1898" s="28" t="s">
        <v>1378</v>
      </c>
      <c r="D1898" s="28" t="s">
        <v>1045</v>
      </c>
    </row>
    <row r="1899" spans="1:4" x14ac:dyDescent="0.2">
      <c r="A1899" s="28" t="s">
        <v>2880</v>
      </c>
      <c r="B1899" s="28" t="s">
        <v>1922</v>
      </c>
      <c r="C1899" s="28" t="s">
        <v>1378</v>
      </c>
      <c r="D1899" s="28" t="s">
        <v>1045</v>
      </c>
    </row>
    <row r="1900" spans="1:4" x14ac:dyDescent="0.2">
      <c r="A1900" s="28" t="s">
        <v>2881</v>
      </c>
      <c r="B1900" s="28" t="s">
        <v>1924</v>
      </c>
      <c r="C1900" s="28" t="s">
        <v>1378</v>
      </c>
      <c r="D1900" s="28" t="s">
        <v>1045</v>
      </c>
    </row>
    <row r="1901" spans="1:4" x14ac:dyDescent="0.2">
      <c r="A1901" s="28" t="s">
        <v>2947</v>
      </c>
      <c r="B1901" s="28" t="s">
        <v>2948</v>
      </c>
      <c r="C1901" s="28" t="s">
        <v>1378</v>
      </c>
      <c r="D1901" s="28" t="s">
        <v>1045</v>
      </c>
    </row>
    <row r="1902" spans="1:4" x14ac:dyDescent="0.2">
      <c r="A1902" s="28" t="s">
        <v>2882</v>
      </c>
      <c r="B1902" s="28" t="s">
        <v>5</v>
      </c>
      <c r="C1902" s="28" t="s">
        <v>1378</v>
      </c>
      <c r="D1902" s="28" t="s">
        <v>1045</v>
      </c>
    </row>
    <row r="1903" spans="1:4" x14ac:dyDescent="0.2">
      <c r="A1903" s="28"/>
      <c r="B1903" s="28"/>
      <c r="C1903" s="28"/>
      <c r="D1903" s="28" t="s">
        <v>948</v>
      </c>
    </row>
    <row r="1904" spans="1:4" x14ac:dyDescent="0.2">
      <c r="A1904" s="28" t="s">
        <v>2883</v>
      </c>
      <c r="B1904" s="28" t="s">
        <v>240</v>
      </c>
      <c r="C1904" s="28" t="s">
        <v>1378</v>
      </c>
      <c r="D1904" s="28" t="s">
        <v>1045</v>
      </c>
    </row>
    <row r="1905" spans="1:4" x14ac:dyDescent="0.2">
      <c r="A1905" s="28"/>
      <c r="B1905" s="28"/>
      <c r="C1905" s="28"/>
      <c r="D1905" s="28" t="s">
        <v>948</v>
      </c>
    </row>
    <row r="1906" spans="1:4" x14ac:dyDescent="0.2">
      <c r="A1906" s="28" t="s">
        <v>2884</v>
      </c>
      <c r="B1906" s="28" t="s">
        <v>190</v>
      </c>
      <c r="C1906" s="28" t="s">
        <v>1378</v>
      </c>
      <c r="D1906" s="28" t="s">
        <v>1045</v>
      </c>
    </row>
    <row r="1907" spans="1:4" x14ac:dyDescent="0.2">
      <c r="A1907" s="28"/>
      <c r="B1907" s="28"/>
      <c r="C1907" s="28"/>
      <c r="D1907" s="28" t="s">
        <v>401</v>
      </c>
    </row>
    <row r="1908" spans="1:4" x14ac:dyDescent="0.2">
      <c r="A1908" s="28"/>
      <c r="B1908" s="28"/>
      <c r="C1908" s="28"/>
      <c r="D1908" s="28" t="s">
        <v>403</v>
      </c>
    </row>
    <row r="1909" spans="1:4" x14ac:dyDescent="0.2">
      <c r="A1909" s="28"/>
      <c r="B1909" s="28"/>
      <c r="C1909" s="28"/>
      <c r="D1909" s="28" t="s">
        <v>948</v>
      </c>
    </row>
    <row r="1910" spans="1:4" x14ac:dyDescent="0.2">
      <c r="A1910" s="28" t="s">
        <v>2885</v>
      </c>
      <c r="B1910" s="28" t="s">
        <v>192</v>
      </c>
      <c r="C1910" s="28" t="s">
        <v>1378</v>
      </c>
      <c r="D1910" s="28" t="s">
        <v>1045</v>
      </c>
    </row>
    <row r="1911" spans="1:4" x14ac:dyDescent="0.2">
      <c r="A1911" s="28"/>
      <c r="B1911" s="28"/>
      <c r="C1911" s="28"/>
      <c r="D1911" s="28" t="s">
        <v>403</v>
      </c>
    </row>
    <row r="1912" spans="1:4" x14ac:dyDescent="0.2">
      <c r="A1912" s="28"/>
      <c r="B1912" s="28"/>
      <c r="C1912" s="28"/>
      <c r="D1912" s="28" t="s">
        <v>948</v>
      </c>
    </row>
    <row r="1913" spans="1:4" x14ac:dyDescent="0.2">
      <c r="A1913" s="28" t="s">
        <v>2886</v>
      </c>
      <c r="B1913" s="28" t="s">
        <v>1591</v>
      </c>
      <c r="C1913" s="28" t="s">
        <v>1378</v>
      </c>
      <c r="D1913" s="28" t="s">
        <v>1045</v>
      </c>
    </row>
    <row r="1914" spans="1:4" x14ac:dyDescent="0.2">
      <c r="A1914" s="28"/>
      <c r="B1914" s="28"/>
      <c r="C1914" s="28"/>
      <c r="D1914" s="28" t="s">
        <v>948</v>
      </c>
    </row>
    <row r="1915" spans="1:4" x14ac:dyDescent="0.2">
      <c r="A1915" s="28" t="s">
        <v>2887</v>
      </c>
      <c r="B1915" s="28" t="s">
        <v>1593</v>
      </c>
      <c r="C1915" s="28" t="s">
        <v>1378</v>
      </c>
      <c r="D1915" s="28" t="s">
        <v>1045</v>
      </c>
    </row>
    <row r="1916" spans="1:4" x14ac:dyDescent="0.2">
      <c r="A1916" s="28"/>
      <c r="B1916" s="28"/>
      <c r="C1916" s="28"/>
      <c r="D1916" s="28" t="s">
        <v>948</v>
      </c>
    </row>
    <row r="1917" spans="1:4" x14ac:dyDescent="0.2">
      <c r="A1917" s="28" t="s">
        <v>2888</v>
      </c>
      <c r="B1917" s="28" t="s">
        <v>127</v>
      </c>
      <c r="C1917" s="28" t="s">
        <v>1378</v>
      </c>
      <c r="D1917" s="28" t="s">
        <v>1045</v>
      </c>
    </row>
    <row r="1918" spans="1:4" x14ac:dyDescent="0.2">
      <c r="A1918" s="28"/>
      <c r="B1918" s="28"/>
      <c r="C1918" s="28"/>
      <c r="D1918" s="28" t="s">
        <v>401</v>
      </c>
    </row>
    <row r="1919" spans="1:4" x14ac:dyDescent="0.2">
      <c r="A1919" s="28"/>
      <c r="B1919" s="28"/>
      <c r="C1919" s="28"/>
      <c r="D1919" s="28" t="s">
        <v>403</v>
      </c>
    </row>
    <row r="1920" spans="1:4" x14ac:dyDescent="0.2">
      <c r="A1920" s="28"/>
      <c r="B1920" s="28"/>
      <c r="C1920" s="28"/>
      <c r="D1920" s="28" t="s">
        <v>948</v>
      </c>
    </row>
    <row r="1921" spans="1:4" x14ac:dyDescent="0.2">
      <c r="A1921" s="28" t="s">
        <v>2889</v>
      </c>
      <c r="B1921" s="28" t="s">
        <v>238</v>
      </c>
      <c r="C1921" s="28" t="s">
        <v>1378</v>
      </c>
      <c r="D1921" s="28" t="s">
        <v>1045</v>
      </c>
    </row>
    <row r="1922" spans="1:4" x14ac:dyDescent="0.2">
      <c r="A1922" s="28"/>
      <c r="B1922" s="28"/>
      <c r="C1922" s="28"/>
      <c r="D1922" s="28" t="s">
        <v>948</v>
      </c>
    </row>
    <row r="1923" spans="1:4" x14ac:dyDescent="0.2">
      <c r="A1923" s="28" t="s">
        <v>2890</v>
      </c>
      <c r="B1923" s="28" t="s">
        <v>14</v>
      </c>
      <c r="C1923" s="28" t="s">
        <v>1378</v>
      </c>
      <c r="D1923" s="28" t="s">
        <v>1045</v>
      </c>
    </row>
    <row r="1924" spans="1:4" x14ac:dyDescent="0.2">
      <c r="A1924" s="28"/>
      <c r="B1924" s="28"/>
      <c r="C1924" s="28"/>
      <c r="D1924" s="28" t="s">
        <v>948</v>
      </c>
    </row>
    <row r="1925" spans="1:4" x14ac:dyDescent="0.2">
      <c r="A1925" s="28" t="s">
        <v>2891</v>
      </c>
      <c r="B1925" s="28" t="s">
        <v>1484</v>
      </c>
      <c r="C1925" s="28" t="s">
        <v>1378</v>
      </c>
      <c r="D1925" s="28" t="s">
        <v>1045</v>
      </c>
    </row>
    <row r="1926" spans="1:4" x14ac:dyDescent="0.2">
      <c r="A1926" s="28" t="s">
        <v>2892</v>
      </c>
      <c r="B1926" s="28" t="s">
        <v>1485</v>
      </c>
      <c r="C1926" s="28" t="s">
        <v>1378</v>
      </c>
      <c r="D1926" s="28" t="s">
        <v>1045</v>
      </c>
    </row>
    <row r="1927" spans="1:4" x14ac:dyDescent="0.2">
      <c r="A1927" s="28" t="s">
        <v>2893</v>
      </c>
      <c r="B1927" s="28" t="s">
        <v>1595</v>
      </c>
      <c r="C1927" s="28" t="s">
        <v>1378</v>
      </c>
      <c r="D1927" s="28" t="s">
        <v>1045</v>
      </c>
    </row>
    <row r="1928" spans="1:4" x14ac:dyDescent="0.2">
      <c r="A1928" s="28" t="s">
        <v>2894</v>
      </c>
      <c r="B1928" s="28" t="s">
        <v>1597</v>
      </c>
      <c r="C1928" s="28" t="s">
        <v>1378</v>
      </c>
      <c r="D1928" s="28" t="s">
        <v>1045</v>
      </c>
    </row>
    <row r="1929" spans="1:4" x14ac:dyDescent="0.2">
      <c r="A1929" s="28" t="s">
        <v>2895</v>
      </c>
      <c r="B1929" s="28" t="s">
        <v>7</v>
      </c>
      <c r="C1929" s="28" t="s">
        <v>1378</v>
      </c>
      <c r="D1929" s="28" t="s">
        <v>1045</v>
      </c>
    </row>
    <row r="1930" spans="1:4" x14ac:dyDescent="0.2">
      <c r="A1930" s="28"/>
      <c r="B1930" s="28"/>
      <c r="C1930" s="28"/>
      <c r="D1930" s="28" t="s">
        <v>948</v>
      </c>
    </row>
    <row r="1931" spans="1:4" x14ac:dyDescent="0.2">
      <c r="A1931" s="28" t="s">
        <v>2896</v>
      </c>
      <c r="B1931" s="28" t="s">
        <v>9</v>
      </c>
      <c r="C1931" s="28" t="s">
        <v>1378</v>
      </c>
      <c r="D1931" s="28" t="s">
        <v>1045</v>
      </c>
    </row>
    <row r="1932" spans="1:4" x14ac:dyDescent="0.2">
      <c r="A1932" s="28"/>
      <c r="B1932" s="28"/>
      <c r="C1932" s="28"/>
      <c r="D1932" s="28" t="s">
        <v>948</v>
      </c>
    </row>
    <row r="1933" spans="1:4" x14ac:dyDescent="0.2">
      <c r="A1933" s="28" t="s">
        <v>2945</v>
      </c>
      <c r="B1933" s="28" t="s">
        <v>2946</v>
      </c>
      <c r="C1933" s="28" t="s">
        <v>1378</v>
      </c>
      <c r="D1933" s="28" t="s">
        <v>1045</v>
      </c>
    </row>
    <row r="1934" spans="1:4" x14ac:dyDescent="0.2">
      <c r="A1934" s="28" t="s">
        <v>2897</v>
      </c>
      <c r="B1934" s="28" t="s">
        <v>1599</v>
      </c>
      <c r="C1934" s="28" t="s">
        <v>1378</v>
      </c>
      <c r="D1934" s="28" t="s">
        <v>1045</v>
      </c>
    </row>
    <row r="1935" spans="1:4" x14ac:dyDescent="0.2">
      <c r="A1935" s="28" t="s">
        <v>2898</v>
      </c>
      <c r="B1935" s="28" t="s">
        <v>1601</v>
      </c>
      <c r="C1935" s="28" t="s">
        <v>1378</v>
      </c>
      <c r="D1935" s="28" t="s">
        <v>1045</v>
      </c>
    </row>
    <row r="1936" spans="1:4" x14ac:dyDescent="0.2">
      <c r="A1936" s="28" t="s">
        <v>2899</v>
      </c>
      <c r="B1936" s="28" t="s">
        <v>129</v>
      </c>
      <c r="C1936" s="28" t="s">
        <v>1378</v>
      </c>
      <c r="D1936" s="28" t="s">
        <v>1045</v>
      </c>
    </row>
    <row r="1937" spans="1:4" x14ac:dyDescent="0.2">
      <c r="A1937" s="28"/>
      <c r="B1937" s="28"/>
      <c r="C1937" s="28"/>
      <c r="D1937" s="28" t="s">
        <v>401</v>
      </c>
    </row>
    <row r="1938" spans="1:4" x14ac:dyDescent="0.2">
      <c r="A1938" s="28"/>
      <c r="B1938" s="28"/>
      <c r="C1938" s="28"/>
      <c r="D1938" s="28" t="s">
        <v>403</v>
      </c>
    </row>
    <row r="1939" spans="1:4" x14ac:dyDescent="0.2">
      <c r="A1939" s="28"/>
      <c r="B1939" s="28"/>
      <c r="C1939" s="28"/>
      <c r="D1939" s="28" t="s">
        <v>948</v>
      </c>
    </row>
    <row r="1940" spans="1:4" x14ac:dyDescent="0.2">
      <c r="A1940" s="28" t="s">
        <v>2900</v>
      </c>
      <c r="B1940" s="28" t="s">
        <v>552</v>
      </c>
      <c r="C1940" s="28" t="s">
        <v>1378</v>
      </c>
      <c r="D1940" s="28" t="s">
        <v>1045</v>
      </c>
    </row>
    <row r="1941" spans="1:4" x14ac:dyDescent="0.2">
      <c r="A1941" s="28"/>
      <c r="B1941" s="28"/>
      <c r="C1941" s="28"/>
      <c r="D1941" s="28" t="s">
        <v>403</v>
      </c>
    </row>
    <row r="1942" spans="1:4" x14ac:dyDescent="0.2">
      <c r="A1942" s="28"/>
      <c r="B1942" s="28"/>
      <c r="C1942" s="28"/>
      <c r="D1942" s="28" t="s">
        <v>948</v>
      </c>
    </row>
    <row r="1943" spans="1:4" x14ac:dyDescent="0.2">
      <c r="A1943" s="28" t="s">
        <v>2901</v>
      </c>
      <c r="B1943" s="28" t="s">
        <v>1482</v>
      </c>
      <c r="C1943" s="28" t="s">
        <v>1378</v>
      </c>
      <c r="D1943" s="28" t="s">
        <v>1045</v>
      </c>
    </row>
    <row r="1944" spans="1:4" x14ac:dyDescent="0.2">
      <c r="A1944" s="28" t="s">
        <v>2902</v>
      </c>
      <c r="B1944" s="28" t="s">
        <v>1483</v>
      </c>
      <c r="C1944" s="28" t="s">
        <v>1378</v>
      </c>
      <c r="D1944" s="28" t="s">
        <v>1045</v>
      </c>
    </row>
    <row r="1945" spans="1:4" x14ac:dyDescent="0.2">
      <c r="A1945" s="28" t="s">
        <v>2903</v>
      </c>
      <c r="B1945" s="28" t="s">
        <v>13</v>
      </c>
      <c r="C1945" s="28" t="s">
        <v>1378</v>
      </c>
      <c r="D1945" s="28" t="s">
        <v>1045</v>
      </c>
    </row>
    <row r="1946" spans="1:4" x14ac:dyDescent="0.2">
      <c r="A1946" s="28"/>
      <c r="B1946" s="28"/>
      <c r="C1946" s="28"/>
      <c r="D1946" s="28" t="s">
        <v>403</v>
      </c>
    </row>
    <row r="1947" spans="1:4" x14ac:dyDescent="0.2">
      <c r="A1947" s="28"/>
      <c r="B1947" s="28"/>
      <c r="C1947" s="28"/>
      <c r="D1947" s="28" t="s">
        <v>948</v>
      </c>
    </row>
    <row r="1948" spans="1:4" x14ac:dyDescent="0.2">
      <c r="A1948" s="28" t="s">
        <v>2904</v>
      </c>
      <c r="B1948" s="28" t="s">
        <v>2144</v>
      </c>
      <c r="C1948" s="28" t="s">
        <v>1378</v>
      </c>
      <c r="D1948" s="28" t="s">
        <v>1045</v>
      </c>
    </row>
    <row r="1949" spans="1:4" x14ac:dyDescent="0.2">
      <c r="A1949" s="28"/>
      <c r="B1949" s="28"/>
      <c r="C1949" s="28"/>
      <c r="D1949" s="28" t="s">
        <v>403</v>
      </c>
    </row>
    <row r="1950" spans="1:4" x14ac:dyDescent="0.2">
      <c r="A1950" s="28"/>
      <c r="B1950" s="28"/>
      <c r="C1950" s="28"/>
      <c r="D1950" s="28" t="s">
        <v>948</v>
      </c>
    </row>
    <row r="1951" spans="1:4" x14ac:dyDescent="0.2">
      <c r="A1951" s="28" t="s">
        <v>2905</v>
      </c>
      <c r="B1951" s="28" t="s">
        <v>1486</v>
      </c>
      <c r="C1951" s="28" t="s">
        <v>1378</v>
      </c>
      <c r="D1951" s="28" t="s">
        <v>1045</v>
      </c>
    </row>
    <row r="1952" spans="1:4" x14ac:dyDescent="0.2">
      <c r="A1952" s="28" t="s">
        <v>2906</v>
      </c>
      <c r="B1952" s="28" t="s">
        <v>1487</v>
      </c>
      <c r="C1952" s="28" t="s">
        <v>1378</v>
      </c>
      <c r="D1952" s="28" t="s">
        <v>1045</v>
      </c>
    </row>
    <row r="1953" spans="1:4" x14ac:dyDescent="0.2">
      <c r="A1953" s="28" t="s">
        <v>2907</v>
      </c>
      <c r="B1953" s="28" t="s">
        <v>1478</v>
      </c>
      <c r="C1953" s="28" t="s">
        <v>1378</v>
      </c>
      <c r="D1953" s="28" t="s">
        <v>1045</v>
      </c>
    </row>
    <row r="1954" spans="1:4" x14ac:dyDescent="0.2">
      <c r="A1954" s="28"/>
      <c r="B1954" s="28"/>
      <c r="C1954" s="28"/>
      <c r="D1954" s="28" t="s">
        <v>403</v>
      </c>
    </row>
    <row r="1955" spans="1:4" x14ac:dyDescent="0.2">
      <c r="A1955" s="28" t="s">
        <v>2908</v>
      </c>
      <c r="B1955" s="28" t="s">
        <v>1479</v>
      </c>
      <c r="C1955" s="28" t="s">
        <v>1378</v>
      </c>
      <c r="D1955" s="28" t="s">
        <v>1045</v>
      </c>
    </row>
    <row r="1956" spans="1:4" x14ac:dyDescent="0.2">
      <c r="A1956" s="28"/>
      <c r="B1956" s="28"/>
      <c r="C1956" s="28"/>
      <c r="D1956" s="28" t="s">
        <v>403</v>
      </c>
    </row>
    <row r="1957" spans="1:4" x14ac:dyDescent="0.2">
      <c r="A1957" s="28" t="s">
        <v>2943</v>
      </c>
      <c r="B1957" s="28" t="s">
        <v>2944</v>
      </c>
      <c r="C1957" s="28" t="s">
        <v>1378</v>
      </c>
      <c r="D1957" s="28" t="s">
        <v>1045</v>
      </c>
    </row>
    <row r="1958" spans="1:4" x14ac:dyDescent="0.2">
      <c r="A1958" s="28" t="s">
        <v>2909</v>
      </c>
      <c r="B1958" s="28" t="s">
        <v>128</v>
      </c>
      <c r="C1958" s="28" t="s">
        <v>1378</v>
      </c>
      <c r="D1958" s="28" t="s">
        <v>1045</v>
      </c>
    </row>
    <row r="1959" spans="1:4" x14ac:dyDescent="0.2">
      <c r="A1959" s="28"/>
      <c r="B1959" s="28"/>
      <c r="C1959" s="28"/>
      <c r="D1959" s="28" t="s">
        <v>401</v>
      </c>
    </row>
    <row r="1960" spans="1:4" x14ac:dyDescent="0.2">
      <c r="A1960" s="28"/>
      <c r="B1960" s="28"/>
      <c r="C1960" s="28"/>
      <c r="D1960" s="28" t="s">
        <v>948</v>
      </c>
    </row>
    <row r="1961" spans="1:4" x14ac:dyDescent="0.2">
      <c r="A1961" s="28" t="s">
        <v>2910</v>
      </c>
      <c r="B1961" s="28" t="s">
        <v>3</v>
      </c>
      <c r="C1961" s="28" t="s">
        <v>1378</v>
      </c>
      <c r="D1961" s="28" t="s">
        <v>1045</v>
      </c>
    </row>
    <row r="1962" spans="1:4" x14ac:dyDescent="0.2">
      <c r="A1962" s="28"/>
      <c r="B1962" s="28"/>
      <c r="C1962" s="28"/>
      <c r="D1962" s="28" t="s">
        <v>948</v>
      </c>
    </row>
    <row r="1963" spans="1:4" x14ac:dyDescent="0.2">
      <c r="A1963" s="28" t="s">
        <v>2911</v>
      </c>
      <c r="B1963" s="28" t="s">
        <v>1480</v>
      </c>
      <c r="C1963" s="28" t="s">
        <v>1378</v>
      </c>
      <c r="D1963" s="28" t="s">
        <v>1045</v>
      </c>
    </row>
    <row r="1964" spans="1:4" x14ac:dyDescent="0.2">
      <c r="A1964" s="28" t="s">
        <v>2912</v>
      </c>
      <c r="B1964" s="28" t="s">
        <v>1481</v>
      </c>
      <c r="C1964" s="28" t="s">
        <v>1378</v>
      </c>
      <c r="D1964" s="28" t="s">
        <v>1045</v>
      </c>
    </row>
    <row r="1965" spans="1:4" x14ac:dyDescent="0.2">
      <c r="A1965" s="28" t="s">
        <v>2913</v>
      </c>
      <c r="B1965" s="28" t="s">
        <v>540</v>
      </c>
      <c r="C1965" s="28" t="s">
        <v>1378</v>
      </c>
      <c r="D1965" s="28" t="s">
        <v>1045</v>
      </c>
    </row>
    <row r="1966" spans="1:4" x14ac:dyDescent="0.2">
      <c r="A1966" s="28"/>
      <c r="B1966" s="28"/>
      <c r="C1966" s="28"/>
      <c r="D1966" s="28" t="s">
        <v>1047</v>
      </c>
    </row>
    <row r="1967" spans="1:4" x14ac:dyDescent="0.2">
      <c r="A1967" s="28"/>
      <c r="B1967" s="28"/>
      <c r="C1967" s="28"/>
      <c r="D1967" s="28" t="s">
        <v>403</v>
      </c>
    </row>
    <row r="1968" spans="1:4" x14ac:dyDescent="0.2">
      <c r="A1968" s="28"/>
      <c r="B1968" s="28"/>
      <c r="C1968" s="28"/>
      <c r="D1968" s="28" t="s">
        <v>948</v>
      </c>
    </row>
    <row r="1969" spans="1:4" x14ac:dyDescent="0.2">
      <c r="A1969" s="28" t="s">
        <v>2914</v>
      </c>
      <c r="B1969" s="28" t="s">
        <v>11</v>
      </c>
      <c r="C1969" s="28" t="s">
        <v>1378</v>
      </c>
      <c r="D1969" s="28" t="s">
        <v>1045</v>
      </c>
    </row>
    <row r="1970" spans="1:4" x14ac:dyDescent="0.2">
      <c r="A1970" s="28"/>
      <c r="B1970" s="28"/>
      <c r="C1970" s="28"/>
      <c r="D1970" s="28" t="s">
        <v>403</v>
      </c>
    </row>
    <row r="1971" spans="1:4" x14ac:dyDescent="0.2">
      <c r="A1971" s="28"/>
      <c r="B1971" s="28"/>
      <c r="C1971" s="28"/>
      <c r="D1971" s="28" t="s">
        <v>948</v>
      </c>
    </row>
    <row r="1972" spans="1:4" x14ac:dyDescent="0.2">
      <c r="A1972" s="28" t="s">
        <v>2781</v>
      </c>
      <c r="B1972" s="28" t="s">
        <v>2782</v>
      </c>
      <c r="C1972" s="28" t="s">
        <v>1378</v>
      </c>
      <c r="D1972" s="28" t="s">
        <v>1045</v>
      </c>
    </row>
    <row r="1973" spans="1:4" x14ac:dyDescent="0.2">
      <c r="A1973" s="28" t="s">
        <v>2783</v>
      </c>
      <c r="B1973" s="28" t="s">
        <v>2784</v>
      </c>
      <c r="C1973" s="28" t="s">
        <v>1378</v>
      </c>
      <c r="D1973" s="28" t="s">
        <v>1045</v>
      </c>
    </row>
    <row r="1974" spans="1:4" x14ac:dyDescent="0.2">
      <c r="A1974" s="28" t="s">
        <v>2915</v>
      </c>
      <c r="B1974" s="28" t="s">
        <v>1603</v>
      </c>
      <c r="C1974" s="28" t="s">
        <v>1378</v>
      </c>
      <c r="D1974" s="28" t="s">
        <v>1045</v>
      </c>
    </row>
    <row r="1975" spans="1:4" x14ac:dyDescent="0.2">
      <c r="A1975" s="28" t="s">
        <v>2916</v>
      </c>
      <c r="B1975" s="28" t="s">
        <v>1605</v>
      </c>
      <c r="C1975" s="28" t="s">
        <v>1378</v>
      </c>
      <c r="D1975" s="28" t="s">
        <v>1045</v>
      </c>
    </row>
    <row r="1976" spans="1:4" x14ac:dyDescent="0.2">
      <c r="A1976" s="28" t="s">
        <v>2486</v>
      </c>
      <c r="B1976" s="28" t="s">
        <v>2487</v>
      </c>
      <c r="C1976" s="28" t="s">
        <v>1378</v>
      </c>
      <c r="D1976" s="28" t="s">
        <v>948</v>
      </c>
    </row>
    <row r="1977" spans="1:4" x14ac:dyDescent="0.2">
      <c r="A1977" s="28" t="s">
        <v>2162</v>
      </c>
      <c r="B1977" s="28" t="s">
        <v>2151</v>
      </c>
      <c r="C1977" s="28" t="s">
        <v>1378</v>
      </c>
      <c r="D1977" s="28" t="s">
        <v>948</v>
      </c>
    </row>
    <row r="1978" spans="1:4" x14ac:dyDescent="0.2">
      <c r="A1978" s="28" t="s">
        <v>2251</v>
      </c>
      <c r="B1978" s="28" t="s">
        <v>750</v>
      </c>
      <c r="C1978" s="28" t="s">
        <v>1378</v>
      </c>
      <c r="D1978" s="28" t="s">
        <v>948</v>
      </c>
    </row>
    <row r="1979" spans="1:4" x14ac:dyDescent="0.2">
      <c r="A1979" s="28" t="s">
        <v>2252</v>
      </c>
      <c r="B1979" s="28" t="s">
        <v>752</v>
      </c>
      <c r="C1979" s="28" t="s">
        <v>1378</v>
      </c>
      <c r="D1979" s="28" t="s">
        <v>948</v>
      </c>
    </row>
    <row r="1980" spans="1:4" x14ac:dyDescent="0.2">
      <c r="A1980" s="28" t="s">
        <v>689</v>
      </c>
      <c r="B1980" s="28" t="s">
        <v>690</v>
      </c>
      <c r="C1980" s="28" t="s">
        <v>1378</v>
      </c>
      <c r="D1980" s="28" t="s">
        <v>948</v>
      </c>
    </row>
    <row r="1981" spans="1:4" x14ac:dyDescent="0.2">
      <c r="A1981" s="28" t="s">
        <v>2253</v>
      </c>
      <c r="B1981" s="28" t="s">
        <v>688</v>
      </c>
      <c r="C1981" s="28" t="s">
        <v>1378</v>
      </c>
      <c r="D1981" s="28" t="s">
        <v>948</v>
      </c>
    </row>
    <row r="1982" spans="1:4" x14ac:dyDescent="0.2">
      <c r="A1982" s="28" t="s">
        <v>2196</v>
      </c>
      <c r="B1982" s="28" t="s">
        <v>2197</v>
      </c>
      <c r="C1982" s="28" t="s">
        <v>1378</v>
      </c>
      <c r="D1982" s="28" t="s">
        <v>948</v>
      </c>
    </row>
    <row r="1983" spans="1:4" x14ac:dyDescent="0.2">
      <c r="A1983" s="28" t="s">
        <v>2254</v>
      </c>
      <c r="B1983" s="28" t="s">
        <v>1589</v>
      </c>
      <c r="C1983" s="28" t="s">
        <v>1378</v>
      </c>
      <c r="D1983" s="28" t="s">
        <v>948</v>
      </c>
    </row>
    <row r="1984" spans="1:4" x14ac:dyDescent="0.2">
      <c r="A1984" s="28" t="s">
        <v>1407</v>
      </c>
      <c r="B1984" s="28" t="s">
        <v>1408</v>
      </c>
      <c r="C1984" s="28" t="s">
        <v>1378</v>
      </c>
      <c r="D1984" s="28" t="s">
        <v>403</v>
      </c>
    </row>
    <row r="1985" spans="1:5" x14ac:dyDescent="0.2">
      <c r="A1985" s="28"/>
      <c r="B1985" s="28"/>
      <c r="C1985" s="28"/>
      <c r="D1985" s="28" t="s">
        <v>948</v>
      </c>
    </row>
    <row r="1986" spans="1:5" x14ac:dyDescent="0.2">
      <c r="A1986" s="28" t="s">
        <v>1929</v>
      </c>
      <c r="B1986" s="28" t="s">
        <v>1930</v>
      </c>
      <c r="C1986" s="28" t="s">
        <v>1378</v>
      </c>
      <c r="D1986" s="28" t="s">
        <v>948</v>
      </c>
    </row>
    <row r="1987" spans="1:5" x14ac:dyDescent="0.2">
      <c r="A1987" s="28" t="s">
        <v>1411</v>
      </c>
      <c r="B1987" s="28" t="s">
        <v>1412</v>
      </c>
      <c r="C1987" s="28" t="s">
        <v>1378</v>
      </c>
      <c r="D1987" s="28" t="s">
        <v>948</v>
      </c>
    </row>
    <row r="1988" spans="1:5" x14ac:dyDescent="0.2">
      <c r="A1988" s="28" t="s">
        <v>2163</v>
      </c>
      <c r="B1988" s="28" t="s">
        <v>2146</v>
      </c>
      <c r="C1988" s="28" t="s">
        <v>1378</v>
      </c>
      <c r="D1988" s="28" t="s">
        <v>948</v>
      </c>
    </row>
    <row r="1989" spans="1:5" x14ac:dyDescent="0.2">
      <c r="A1989" s="28" t="s">
        <v>1927</v>
      </c>
      <c r="B1989" s="28" t="s">
        <v>1928</v>
      </c>
      <c r="C1989" s="28" t="s">
        <v>1378</v>
      </c>
      <c r="D1989" s="28" t="s">
        <v>948</v>
      </c>
    </row>
    <row r="1990" spans="1:5" x14ac:dyDescent="0.2">
      <c r="A1990" s="28" t="s">
        <v>2256</v>
      </c>
      <c r="B1990" s="28" t="s">
        <v>1135</v>
      </c>
      <c r="C1990" s="28" t="s">
        <v>1378</v>
      </c>
      <c r="D1990" s="28" t="s">
        <v>948</v>
      </c>
    </row>
    <row r="1991" spans="1:5" x14ac:dyDescent="0.2">
      <c r="A1991" s="28" t="s">
        <v>2258</v>
      </c>
      <c r="B1991" s="28" t="s">
        <v>1132</v>
      </c>
      <c r="C1991" s="28" t="s">
        <v>1378</v>
      </c>
      <c r="D1991" s="28" t="s">
        <v>948</v>
      </c>
    </row>
    <row r="1992" spans="1:5" x14ac:dyDescent="0.2">
      <c r="A1992" s="28" t="s">
        <v>3101</v>
      </c>
      <c r="B1992" s="28" t="s">
        <v>3102</v>
      </c>
      <c r="C1992" s="28" t="s">
        <v>1378</v>
      </c>
      <c r="D1992" s="28" t="s">
        <v>1045</v>
      </c>
    </row>
    <row r="1993" spans="1:5" x14ac:dyDescent="0.2">
      <c r="A1993" s="29" t="s">
        <v>2167</v>
      </c>
      <c r="B1993" s="29" t="s">
        <v>2149</v>
      </c>
      <c r="C1993" s="29" t="s">
        <v>1378</v>
      </c>
      <c r="D1993" s="29" t="s">
        <v>948</v>
      </c>
    </row>
    <row r="1994" spans="1:5" x14ac:dyDescent="0.2">
      <c r="A1994" s="38"/>
      <c r="B1994" s="38"/>
      <c r="C1994" s="38"/>
      <c r="D1994" s="38"/>
    </row>
    <row r="1995" spans="1:5" x14ac:dyDescent="0.2">
      <c r="A1995" s="38"/>
      <c r="B1995" s="38"/>
      <c r="C1995" s="38"/>
      <c r="D1995" s="38"/>
    </row>
    <row r="1996" spans="1:5" x14ac:dyDescent="0.2">
      <c r="A1996" s="49" t="s">
        <v>2123</v>
      </c>
      <c r="B1996" s="50" t="s">
        <v>136</v>
      </c>
      <c r="C1996" s="51" t="s">
        <v>1246</v>
      </c>
      <c r="D1996" s="51" t="s">
        <v>1044</v>
      </c>
      <c r="E1996" s="85"/>
    </row>
    <row r="1997" spans="1:5" x14ac:dyDescent="0.2">
      <c r="A1997" s="26"/>
      <c r="B1997" s="26"/>
      <c r="C1997" s="27"/>
      <c r="D1997" s="27"/>
      <c r="E1997" s="85"/>
    </row>
    <row r="1998" spans="1:5" x14ac:dyDescent="0.2">
      <c r="A1998" s="28" t="s">
        <v>2785</v>
      </c>
      <c r="B1998" s="28" t="s">
        <v>2786</v>
      </c>
      <c r="C1998" s="28" t="s">
        <v>2787</v>
      </c>
      <c r="D1998" s="28" t="s">
        <v>400</v>
      </c>
    </row>
    <row r="1999" spans="1:5" x14ac:dyDescent="0.2">
      <c r="A1999" s="28" t="s">
        <v>2737</v>
      </c>
      <c r="B1999" s="28" t="s">
        <v>2794</v>
      </c>
      <c r="C1999" s="28" t="s">
        <v>2738</v>
      </c>
      <c r="D1999" s="28" t="s">
        <v>1045</v>
      </c>
    </row>
    <row r="2000" spans="1:5" x14ac:dyDescent="0.2">
      <c r="A2000" s="28" t="s">
        <v>2152</v>
      </c>
      <c r="B2000" s="28" t="s">
        <v>2156</v>
      </c>
      <c r="C2000" s="28" t="s">
        <v>2160</v>
      </c>
      <c r="D2000" s="28" t="s">
        <v>1046</v>
      </c>
    </row>
    <row r="2001" spans="1:5" x14ac:dyDescent="0.2">
      <c r="A2001" s="28" t="s">
        <v>2153</v>
      </c>
      <c r="B2001" s="28" t="s">
        <v>2157</v>
      </c>
      <c r="C2001" s="28" t="s">
        <v>2160</v>
      </c>
      <c r="D2001" s="28" t="s">
        <v>1046</v>
      </c>
    </row>
    <row r="2002" spans="1:5" x14ac:dyDescent="0.2">
      <c r="A2002" s="28" t="s">
        <v>2154</v>
      </c>
      <c r="B2002" s="28" t="s">
        <v>2158</v>
      </c>
      <c r="C2002" s="28" t="s">
        <v>2160</v>
      </c>
      <c r="D2002" s="28" t="s">
        <v>1046</v>
      </c>
    </row>
    <row r="2003" spans="1:5" x14ac:dyDescent="0.2">
      <c r="A2003" s="28" t="s">
        <v>2155</v>
      </c>
      <c r="B2003" s="28" t="s">
        <v>2159</v>
      </c>
      <c r="C2003" s="28" t="s">
        <v>2160</v>
      </c>
      <c r="D2003" s="28" t="s">
        <v>1046</v>
      </c>
    </row>
    <row r="2004" spans="1:5" x14ac:dyDescent="0.2">
      <c r="A2004" s="28" t="s">
        <v>2488</v>
      </c>
      <c r="B2004" s="28" t="s">
        <v>2489</v>
      </c>
      <c r="C2004" s="28" t="s">
        <v>1232</v>
      </c>
      <c r="D2004" s="28" t="s">
        <v>369</v>
      </c>
    </row>
    <row r="2005" spans="1:5" x14ac:dyDescent="0.2">
      <c r="A2005" s="28" t="s">
        <v>3108</v>
      </c>
      <c r="B2005" s="28" t="s">
        <v>3109</v>
      </c>
      <c r="C2005" s="28" t="s">
        <v>1832</v>
      </c>
      <c r="D2005" s="28" t="s">
        <v>1046</v>
      </c>
    </row>
    <row r="2006" spans="1:5" x14ac:dyDescent="0.2">
      <c r="A2006" s="28" t="s">
        <v>2075</v>
      </c>
      <c r="B2006" s="28" t="s">
        <v>2076</v>
      </c>
      <c r="C2006" s="28" t="s">
        <v>1832</v>
      </c>
      <c r="D2006" s="28" t="s">
        <v>1046</v>
      </c>
    </row>
    <row r="2007" spans="1:5" x14ac:dyDescent="0.2">
      <c r="A2007" s="29" t="s">
        <v>2949</v>
      </c>
      <c r="B2007" s="29" t="s">
        <v>2950</v>
      </c>
      <c r="C2007" s="29" t="s">
        <v>1378</v>
      </c>
      <c r="D2007" s="29" t="s">
        <v>948</v>
      </c>
    </row>
    <row r="2008" spans="1:5" x14ac:dyDescent="0.2">
      <c r="A2008" s="38"/>
      <c r="B2008" s="38"/>
      <c r="C2008" s="38"/>
      <c r="D2008" s="38"/>
    </row>
    <row r="2009" spans="1:5" x14ac:dyDescent="0.2">
      <c r="A2009" s="38"/>
      <c r="B2009" s="38"/>
      <c r="C2009" s="38"/>
      <c r="D2009" s="38"/>
    </row>
    <row r="2010" spans="1:5" x14ac:dyDescent="0.2">
      <c r="A2010" s="49" t="s">
        <v>1048</v>
      </c>
      <c r="B2010" s="50" t="s">
        <v>136</v>
      </c>
      <c r="C2010" s="51" t="s">
        <v>1246</v>
      </c>
      <c r="D2010" s="51" t="s">
        <v>1044</v>
      </c>
      <c r="E2010" s="85"/>
    </row>
    <row r="2011" spans="1:5" x14ac:dyDescent="0.2">
      <c r="A2011" s="26"/>
      <c r="B2011" s="26"/>
      <c r="C2011" s="27"/>
      <c r="D2011" s="27"/>
      <c r="E2011" s="85"/>
    </row>
    <row r="2012" spans="1:5" x14ac:dyDescent="0.2">
      <c r="A2012" s="28" t="s">
        <v>1725</v>
      </c>
      <c r="B2012" s="28" t="s">
        <v>1733</v>
      </c>
      <c r="C2012" s="28" t="s">
        <v>1533</v>
      </c>
      <c r="D2012" s="28" t="s">
        <v>1045</v>
      </c>
    </row>
    <row r="2013" spans="1:5" x14ac:dyDescent="0.2">
      <c r="A2013" s="28" t="s">
        <v>1727</v>
      </c>
      <c r="B2013" s="28" t="s">
        <v>1735</v>
      </c>
      <c r="C2013" s="28" t="s">
        <v>1533</v>
      </c>
      <c r="D2013" s="28" t="s">
        <v>1045</v>
      </c>
    </row>
    <row r="2014" spans="1:5" x14ac:dyDescent="0.2">
      <c r="A2014" s="28" t="s">
        <v>1952</v>
      </c>
      <c r="B2014" s="28" t="s">
        <v>1953</v>
      </c>
      <c r="C2014" s="28" t="s">
        <v>1533</v>
      </c>
      <c r="D2014" s="28" t="s">
        <v>1045</v>
      </c>
    </row>
    <row r="2015" spans="1:5" x14ac:dyDescent="0.2">
      <c r="A2015" s="28" t="s">
        <v>1960</v>
      </c>
      <c r="B2015" s="28" t="s">
        <v>1961</v>
      </c>
      <c r="C2015" s="28" t="s">
        <v>1533</v>
      </c>
      <c r="D2015" s="28" t="s">
        <v>1045</v>
      </c>
    </row>
    <row r="2016" spans="1:5" x14ac:dyDescent="0.2">
      <c r="A2016" s="28" t="s">
        <v>1880</v>
      </c>
      <c r="B2016" s="28" t="s">
        <v>1881</v>
      </c>
      <c r="C2016" s="28" t="s">
        <v>1533</v>
      </c>
      <c r="D2016" s="28" t="s">
        <v>1045</v>
      </c>
    </row>
    <row r="2017" spans="1:4" x14ac:dyDescent="0.2">
      <c r="A2017" s="28" t="s">
        <v>1888</v>
      </c>
      <c r="B2017" s="28" t="s">
        <v>1889</v>
      </c>
      <c r="C2017" s="28" t="s">
        <v>1533</v>
      </c>
      <c r="D2017" s="28" t="s">
        <v>1045</v>
      </c>
    </row>
    <row r="2018" spans="1:4" x14ac:dyDescent="0.2">
      <c r="A2018" s="28" t="s">
        <v>2119</v>
      </c>
      <c r="B2018" s="28" t="s">
        <v>2108</v>
      </c>
      <c r="C2018" s="28" t="s">
        <v>1533</v>
      </c>
      <c r="D2018" s="28" t="s">
        <v>1045</v>
      </c>
    </row>
    <row r="2019" spans="1:4" x14ac:dyDescent="0.2">
      <c r="A2019" s="28" t="s">
        <v>2121</v>
      </c>
      <c r="B2019" s="28" t="s">
        <v>2099</v>
      </c>
      <c r="C2019" s="28" t="s">
        <v>1533</v>
      </c>
      <c r="D2019" s="28" t="s">
        <v>1045</v>
      </c>
    </row>
    <row r="2020" spans="1:4" x14ac:dyDescent="0.2">
      <c r="A2020" s="28" t="s">
        <v>1531</v>
      </c>
      <c r="B2020" s="28" t="s">
        <v>1532</v>
      </c>
      <c r="C2020" s="28" t="s">
        <v>1533</v>
      </c>
      <c r="D2020" s="28" t="s">
        <v>1045</v>
      </c>
    </row>
    <row r="2021" spans="1:4" x14ac:dyDescent="0.2">
      <c r="A2021" s="28" t="s">
        <v>1536</v>
      </c>
      <c r="B2021" s="28" t="s">
        <v>1537</v>
      </c>
      <c r="C2021" s="28" t="s">
        <v>1533</v>
      </c>
      <c r="D2021" s="28" t="s">
        <v>1045</v>
      </c>
    </row>
    <row r="2022" spans="1:4" x14ac:dyDescent="0.2">
      <c r="A2022" s="28" t="s">
        <v>1729</v>
      </c>
      <c r="B2022" s="28" t="s">
        <v>1737</v>
      </c>
      <c r="C2022" s="28" t="s">
        <v>1533</v>
      </c>
      <c r="D2022" s="28" t="s">
        <v>1045</v>
      </c>
    </row>
    <row r="2023" spans="1:4" x14ac:dyDescent="0.2">
      <c r="A2023" s="28" t="s">
        <v>1731</v>
      </c>
      <c r="B2023" s="28" t="s">
        <v>1739</v>
      </c>
      <c r="C2023" s="28" t="s">
        <v>1533</v>
      </c>
      <c r="D2023" s="28" t="s">
        <v>1045</v>
      </c>
    </row>
    <row r="2024" spans="1:4" x14ac:dyDescent="0.2">
      <c r="A2024" s="28" t="s">
        <v>2115</v>
      </c>
      <c r="B2024" s="28" t="s">
        <v>2104</v>
      </c>
      <c r="C2024" s="28" t="s">
        <v>1533</v>
      </c>
      <c r="D2024" s="28" t="s">
        <v>1045</v>
      </c>
    </row>
    <row r="2025" spans="1:4" x14ac:dyDescent="0.2">
      <c r="A2025" s="28" t="s">
        <v>2117</v>
      </c>
      <c r="B2025" s="28" t="s">
        <v>2106</v>
      </c>
      <c r="C2025" s="28" t="s">
        <v>1533</v>
      </c>
      <c r="D2025" s="28" t="s">
        <v>1045</v>
      </c>
    </row>
    <row r="2026" spans="1:4" x14ac:dyDescent="0.2">
      <c r="A2026" s="28" t="s">
        <v>2111</v>
      </c>
      <c r="B2026" s="28" t="s">
        <v>2100</v>
      </c>
      <c r="C2026" s="28" t="s">
        <v>1533</v>
      </c>
      <c r="D2026" s="28" t="s">
        <v>1045</v>
      </c>
    </row>
    <row r="2027" spans="1:4" x14ac:dyDescent="0.2">
      <c r="A2027" s="28" t="s">
        <v>2113</v>
      </c>
      <c r="B2027" s="28" t="s">
        <v>2102</v>
      </c>
      <c r="C2027" s="28" t="s">
        <v>1533</v>
      </c>
      <c r="D2027" s="28" t="s">
        <v>1045</v>
      </c>
    </row>
    <row r="2028" spans="1:4" x14ac:dyDescent="0.2">
      <c r="A2028" s="28" t="s">
        <v>1540</v>
      </c>
      <c r="B2028" s="28" t="s">
        <v>1541</v>
      </c>
      <c r="C2028" s="28" t="s">
        <v>1533</v>
      </c>
      <c r="D2028" s="28" t="s">
        <v>1045</v>
      </c>
    </row>
    <row r="2029" spans="1:4" x14ac:dyDescent="0.2">
      <c r="A2029" s="28" t="s">
        <v>1544</v>
      </c>
      <c r="B2029" s="28" t="s">
        <v>1545</v>
      </c>
      <c r="C2029" s="28" t="s">
        <v>1533</v>
      </c>
      <c r="D2029" s="28" t="s">
        <v>1045</v>
      </c>
    </row>
    <row r="2030" spans="1:4" x14ac:dyDescent="0.2">
      <c r="A2030" s="28" t="s">
        <v>1936</v>
      </c>
      <c r="B2030" s="28" t="s">
        <v>1937</v>
      </c>
      <c r="C2030" s="28" t="s">
        <v>1533</v>
      </c>
      <c r="D2030" s="28" t="s">
        <v>1045</v>
      </c>
    </row>
    <row r="2031" spans="1:4" x14ac:dyDescent="0.2">
      <c r="A2031" s="28" t="s">
        <v>1944</v>
      </c>
      <c r="B2031" s="28" t="s">
        <v>1945</v>
      </c>
      <c r="C2031" s="28" t="s">
        <v>1533</v>
      </c>
      <c r="D2031" s="28" t="s">
        <v>1045</v>
      </c>
    </row>
    <row r="2032" spans="1:4" x14ac:dyDescent="0.2">
      <c r="A2032" s="28" t="s">
        <v>1726</v>
      </c>
      <c r="B2032" s="28" t="s">
        <v>1734</v>
      </c>
      <c r="C2032" s="28" t="s">
        <v>1533</v>
      </c>
      <c r="D2032" s="28" t="s">
        <v>1045</v>
      </c>
    </row>
    <row r="2033" spans="1:4" x14ac:dyDescent="0.2">
      <c r="A2033" s="28" t="s">
        <v>1728</v>
      </c>
      <c r="B2033" s="28" t="s">
        <v>1736</v>
      </c>
      <c r="C2033" s="28" t="s">
        <v>1533</v>
      </c>
      <c r="D2033" s="28" t="s">
        <v>1045</v>
      </c>
    </row>
    <row r="2034" spans="1:4" x14ac:dyDescent="0.2">
      <c r="A2034" s="28" t="s">
        <v>1954</v>
      </c>
      <c r="B2034" s="28" t="s">
        <v>1955</v>
      </c>
      <c r="C2034" s="28" t="s">
        <v>1533</v>
      </c>
      <c r="D2034" s="28" t="s">
        <v>1045</v>
      </c>
    </row>
    <row r="2035" spans="1:4" x14ac:dyDescent="0.2">
      <c r="A2035" s="28" t="s">
        <v>1962</v>
      </c>
      <c r="B2035" s="28" t="s">
        <v>1963</v>
      </c>
      <c r="C2035" s="28" t="s">
        <v>1533</v>
      </c>
      <c r="D2035" s="28" t="s">
        <v>1045</v>
      </c>
    </row>
    <row r="2036" spans="1:4" x14ac:dyDescent="0.2">
      <c r="A2036" s="28" t="s">
        <v>1882</v>
      </c>
      <c r="B2036" s="28" t="s">
        <v>1883</v>
      </c>
      <c r="C2036" s="28" t="s">
        <v>1533</v>
      </c>
      <c r="D2036" s="28" t="s">
        <v>1045</v>
      </c>
    </row>
    <row r="2037" spans="1:4" x14ac:dyDescent="0.2">
      <c r="A2037" s="28" t="s">
        <v>1890</v>
      </c>
      <c r="B2037" s="28" t="s">
        <v>1891</v>
      </c>
      <c r="C2037" s="28" t="s">
        <v>1533</v>
      </c>
      <c r="D2037" s="28" t="s">
        <v>1045</v>
      </c>
    </row>
    <row r="2038" spans="1:4" x14ac:dyDescent="0.2">
      <c r="A2038" s="28" t="s">
        <v>2120</v>
      </c>
      <c r="B2038" s="28" t="s">
        <v>2109</v>
      </c>
      <c r="C2038" s="28" t="s">
        <v>1533</v>
      </c>
      <c r="D2038" s="28" t="s">
        <v>1045</v>
      </c>
    </row>
    <row r="2039" spans="1:4" x14ac:dyDescent="0.2">
      <c r="A2039" s="28" t="s">
        <v>2122</v>
      </c>
      <c r="B2039" s="28" t="s">
        <v>2110</v>
      </c>
      <c r="C2039" s="28" t="s">
        <v>1533</v>
      </c>
      <c r="D2039" s="28" t="s">
        <v>1045</v>
      </c>
    </row>
    <row r="2040" spans="1:4" x14ac:dyDescent="0.2">
      <c r="A2040" s="28" t="s">
        <v>1534</v>
      </c>
      <c r="B2040" s="28" t="s">
        <v>1535</v>
      </c>
      <c r="C2040" s="28" t="s">
        <v>1533</v>
      </c>
      <c r="D2040" s="28" t="s">
        <v>1045</v>
      </c>
    </row>
    <row r="2041" spans="1:4" x14ac:dyDescent="0.2">
      <c r="A2041" s="28" t="s">
        <v>1538</v>
      </c>
      <c r="B2041" s="28" t="s">
        <v>1539</v>
      </c>
      <c r="C2041" s="28" t="s">
        <v>1533</v>
      </c>
      <c r="D2041" s="28" t="s">
        <v>1045</v>
      </c>
    </row>
    <row r="2042" spans="1:4" x14ac:dyDescent="0.2">
      <c r="A2042" s="28" t="s">
        <v>1730</v>
      </c>
      <c r="B2042" s="28" t="s">
        <v>1738</v>
      </c>
      <c r="C2042" s="28" t="s">
        <v>1533</v>
      </c>
      <c r="D2042" s="28" t="s">
        <v>1045</v>
      </c>
    </row>
    <row r="2043" spans="1:4" x14ac:dyDescent="0.2">
      <c r="A2043" s="28" t="s">
        <v>1732</v>
      </c>
      <c r="B2043" s="28" t="s">
        <v>1740</v>
      </c>
      <c r="C2043" s="28" t="s">
        <v>1533</v>
      </c>
      <c r="D2043" s="28" t="s">
        <v>1045</v>
      </c>
    </row>
    <row r="2044" spans="1:4" x14ac:dyDescent="0.2">
      <c r="A2044" s="28" t="s">
        <v>2116</v>
      </c>
      <c r="B2044" s="28" t="s">
        <v>2105</v>
      </c>
      <c r="C2044" s="28" t="s">
        <v>1533</v>
      </c>
      <c r="D2044" s="28" t="s">
        <v>1045</v>
      </c>
    </row>
    <row r="2045" spans="1:4" x14ac:dyDescent="0.2">
      <c r="A2045" s="28" t="s">
        <v>2118</v>
      </c>
      <c r="B2045" s="28" t="s">
        <v>2107</v>
      </c>
      <c r="C2045" s="28" t="s">
        <v>1533</v>
      </c>
      <c r="D2045" s="28" t="s">
        <v>1045</v>
      </c>
    </row>
    <row r="2046" spans="1:4" x14ac:dyDescent="0.2">
      <c r="A2046" s="28" t="s">
        <v>2112</v>
      </c>
      <c r="B2046" s="28" t="s">
        <v>2101</v>
      </c>
      <c r="C2046" s="28" t="s">
        <v>1533</v>
      </c>
      <c r="D2046" s="28" t="s">
        <v>1045</v>
      </c>
    </row>
    <row r="2047" spans="1:4" x14ac:dyDescent="0.2">
      <c r="A2047" s="28" t="s">
        <v>2114</v>
      </c>
      <c r="B2047" s="28" t="s">
        <v>2103</v>
      </c>
      <c r="C2047" s="28" t="s">
        <v>1533</v>
      </c>
      <c r="D2047" s="28" t="s">
        <v>1045</v>
      </c>
    </row>
    <row r="2048" spans="1:4" x14ac:dyDescent="0.2">
      <c r="A2048" s="28" t="s">
        <v>1542</v>
      </c>
      <c r="B2048" s="28" t="s">
        <v>1543</v>
      </c>
      <c r="C2048" s="28" t="s">
        <v>1533</v>
      </c>
      <c r="D2048" s="28" t="s">
        <v>1045</v>
      </c>
    </row>
    <row r="2049" spans="1:4" x14ac:dyDescent="0.2">
      <c r="A2049" s="28" t="s">
        <v>1546</v>
      </c>
      <c r="B2049" s="28" t="s">
        <v>1547</v>
      </c>
      <c r="C2049" s="28" t="s">
        <v>1533</v>
      </c>
      <c r="D2049" s="28" t="s">
        <v>1045</v>
      </c>
    </row>
    <row r="2050" spans="1:4" x14ac:dyDescent="0.2">
      <c r="A2050" s="28" t="s">
        <v>1938</v>
      </c>
      <c r="B2050" s="28" t="s">
        <v>1939</v>
      </c>
      <c r="C2050" s="28" t="s">
        <v>1533</v>
      </c>
      <c r="D2050" s="28" t="s">
        <v>1045</v>
      </c>
    </row>
    <row r="2051" spans="1:4" x14ac:dyDescent="0.2">
      <c r="A2051" s="28" t="s">
        <v>1946</v>
      </c>
      <c r="B2051" s="28" t="s">
        <v>1947</v>
      </c>
      <c r="C2051" s="28" t="s">
        <v>1533</v>
      </c>
      <c r="D2051" s="28" t="s">
        <v>1045</v>
      </c>
    </row>
    <row r="2052" spans="1:4" x14ac:dyDescent="0.2">
      <c r="A2052" s="28" t="s">
        <v>1864</v>
      </c>
      <c r="B2052" s="28" t="s">
        <v>1865</v>
      </c>
      <c r="C2052" s="28" t="s">
        <v>1533</v>
      </c>
      <c r="D2052" s="28" t="s">
        <v>1045</v>
      </c>
    </row>
    <row r="2053" spans="1:4" x14ac:dyDescent="0.2">
      <c r="A2053" s="28" t="s">
        <v>1868</v>
      </c>
      <c r="B2053" s="28" t="s">
        <v>1869</v>
      </c>
      <c r="C2053" s="28" t="s">
        <v>1533</v>
      </c>
      <c r="D2053" s="28" t="s">
        <v>1045</v>
      </c>
    </row>
    <row r="2054" spans="1:4" x14ac:dyDescent="0.2">
      <c r="A2054" s="28" t="s">
        <v>1956</v>
      </c>
      <c r="B2054" s="28" t="s">
        <v>1957</v>
      </c>
      <c r="C2054" s="28" t="s">
        <v>1533</v>
      </c>
      <c r="D2054" s="28" t="s">
        <v>1045</v>
      </c>
    </row>
    <row r="2055" spans="1:4" x14ac:dyDescent="0.2">
      <c r="A2055" s="28" t="s">
        <v>1964</v>
      </c>
      <c r="B2055" s="28" t="s">
        <v>1965</v>
      </c>
      <c r="C2055" s="28" t="s">
        <v>1533</v>
      </c>
      <c r="D2055" s="28" t="s">
        <v>1045</v>
      </c>
    </row>
    <row r="2056" spans="1:4" x14ac:dyDescent="0.2">
      <c r="A2056" s="28" t="s">
        <v>1884</v>
      </c>
      <c r="B2056" s="28" t="s">
        <v>1885</v>
      </c>
      <c r="C2056" s="28" t="s">
        <v>1533</v>
      </c>
      <c r="D2056" s="28" t="s">
        <v>1045</v>
      </c>
    </row>
    <row r="2057" spans="1:4" x14ac:dyDescent="0.2">
      <c r="A2057" s="28" t="s">
        <v>1892</v>
      </c>
      <c r="B2057" s="28" t="s">
        <v>1893</v>
      </c>
      <c r="C2057" s="28" t="s">
        <v>1533</v>
      </c>
      <c r="D2057" s="28" t="s">
        <v>1045</v>
      </c>
    </row>
    <row r="2058" spans="1:4" x14ac:dyDescent="0.2">
      <c r="A2058" s="28" t="s">
        <v>1760</v>
      </c>
      <c r="B2058" s="28" t="s">
        <v>1759</v>
      </c>
      <c r="C2058" s="28" t="s">
        <v>1533</v>
      </c>
      <c r="D2058" s="28" t="s">
        <v>1045</v>
      </c>
    </row>
    <row r="2059" spans="1:4" x14ac:dyDescent="0.2">
      <c r="A2059" s="28" t="s">
        <v>1762</v>
      </c>
      <c r="B2059" s="28" t="s">
        <v>1761</v>
      </c>
      <c r="C2059" s="28" t="s">
        <v>1533</v>
      </c>
      <c r="D2059" s="28" t="s">
        <v>1045</v>
      </c>
    </row>
    <row r="2060" spans="1:4" x14ac:dyDescent="0.2">
      <c r="A2060" s="28" t="s">
        <v>1872</v>
      </c>
      <c r="B2060" s="28" t="s">
        <v>1873</v>
      </c>
      <c r="C2060" s="28" t="s">
        <v>1533</v>
      </c>
      <c r="D2060" s="28" t="s">
        <v>1045</v>
      </c>
    </row>
    <row r="2061" spans="1:4" x14ac:dyDescent="0.2">
      <c r="A2061" s="28" t="s">
        <v>1876</v>
      </c>
      <c r="B2061" s="28" t="s">
        <v>1877</v>
      </c>
      <c r="C2061" s="28" t="s">
        <v>1533</v>
      </c>
      <c r="D2061" s="28" t="s">
        <v>1045</v>
      </c>
    </row>
    <row r="2062" spans="1:4" x14ac:dyDescent="0.2">
      <c r="A2062" s="28" t="s">
        <v>1764</v>
      </c>
      <c r="B2062" s="28" t="s">
        <v>1763</v>
      </c>
      <c r="C2062" s="28" t="s">
        <v>1533</v>
      </c>
      <c r="D2062" s="28" t="s">
        <v>1045</v>
      </c>
    </row>
    <row r="2063" spans="1:4" x14ac:dyDescent="0.2">
      <c r="A2063" s="28" t="s">
        <v>1766</v>
      </c>
      <c r="B2063" s="28" t="s">
        <v>1765</v>
      </c>
      <c r="C2063" s="28" t="s">
        <v>1533</v>
      </c>
      <c r="D2063" s="28" t="s">
        <v>1045</v>
      </c>
    </row>
    <row r="2064" spans="1:4" x14ac:dyDescent="0.2">
      <c r="A2064" s="28" t="s">
        <v>1940</v>
      </c>
      <c r="B2064" s="28" t="s">
        <v>1941</v>
      </c>
      <c r="C2064" s="28" t="s">
        <v>1533</v>
      </c>
      <c r="D2064" s="28" t="s">
        <v>1045</v>
      </c>
    </row>
    <row r="2065" spans="1:4" x14ac:dyDescent="0.2">
      <c r="A2065" s="28" t="s">
        <v>1948</v>
      </c>
      <c r="B2065" s="28" t="s">
        <v>1949</v>
      </c>
      <c r="C2065" s="28" t="s">
        <v>1533</v>
      </c>
      <c r="D2065" s="28" t="s">
        <v>1045</v>
      </c>
    </row>
    <row r="2066" spans="1:4" x14ac:dyDescent="0.2">
      <c r="A2066" s="28" t="s">
        <v>1866</v>
      </c>
      <c r="B2066" s="28" t="s">
        <v>1867</v>
      </c>
      <c r="C2066" s="28" t="s">
        <v>1533</v>
      </c>
      <c r="D2066" s="28" t="s">
        <v>1045</v>
      </c>
    </row>
    <row r="2067" spans="1:4" x14ac:dyDescent="0.2">
      <c r="A2067" s="28" t="s">
        <v>1870</v>
      </c>
      <c r="B2067" s="28" t="s">
        <v>1871</v>
      </c>
      <c r="C2067" s="28" t="s">
        <v>1533</v>
      </c>
      <c r="D2067" s="28" t="s">
        <v>1045</v>
      </c>
    </row>
    <row r="2068" spans="1:4" x14ac:dyDescent="0.2">
      <c r="A2068" s="28" t="s">
        <v>1958</v>
      </c>
      <c r="B2068" s="28" t="s">
        <v>1959</v>
      </c>
      <c r="C2068" s="28" t="s">
        <v>1533</v>
      </c>
      <c r="D2068" s="28" t="s">
        <v>1045</v>
      </c>
    </row>
    <row r="2069" spans="1:4" x14ac:dyDescent="0.2">
      <c r="A2069" s="28" t="s">
        <v>1966</v>
      </c>
      <c r="B2069" s="28" t="s">
        <v>1967</v>
      </c>
      <c r="C2069" s="28" t="s">
        <v>1533</v>
      </c>
      <c r="D2069" s="28" t="s">
        <v>1045</v>
      </c>
    </row>
    <row r="2070" spans="1:4" x14ac:dyDescent="0.2">
      <c r="A2070" s="28" t="s">
        <v>1886</v>
      </c>
      <c r="B2070" s="28" t="s">
        <v>1887</v>
      </c>
      <c r="C2070" s="28" t="s">
        <v>1533</v>
      </c>
      <c r="D2070" s="28" t="s">
        <v>1045</v>
      </c>
    </row>
    <row r="2071" spans="1:4" x14ac:dyDescent="0.2">
      <c r="A2071" s="28" t="s">
        <v>1894</v>
      </c>
      <c r="B2071" s="28" t="s">
        <v>1895</v>
      </c>
      <c r="C2071" s="28" t="s">
        <v>1533</v>
      </c>
      <c r="D2071" s="28" t="s">
        <v>1045</v>
      </c>
    </row>
    <row r="2072" spans="1:4" x14ac:dyDescent="0.2">
      <c r="A2072" s="28" t="s">
        <v>1768</v>
      </c>
      <c r="B2072" s="28" t="s">
        <v>1767</v>
      </c>
      <c r="C2072" s="28" t="s">
        <v>1533</v>
      </c>
      <c r="D2072" s="28" t="s">
        <v>1045</v>
      </c>
    </row>
    <row r="2073" spans="1:4" x14ac:dyDescent="0.2">
      <c r="A2073" s="28" t="s">
        <v>1770</v>
      </c>
      <c r="B2073" s="28" t="s">
        <v>1769</v>
      </c>
      <c r="C2073" s="28" t="s">
        <v>1533</v>
      </c>
      <c r="D2073" s="28" t="s">
        <v>1045</v>
      </c>
    </row>
    <row r="2074" spans="1:4" x14ac:dyDescent="0.2">
      <c r="A2074" s="28" t="s">
        <v>1874</v>
      </c>
      <c r="B2074" s="28" t="s">
        <v>1875</v>
      </c>
      <c r="C2074" s="28" t="s">
        <v>1533</v>
      </c>
      <c r="D2074" s="28" t="s">
        <v>1045</v>
      </c>
    </row>
    <row r="2075" spans="1:4" x14ac:dyDescent="0.2">
      <c r="A2075" s="28" t="s">
        <v>1878</v>
      </c>
      <c r="B2075" s="28" t="s">
        <v>1879</v>
      </c>
      <c r="C2075" s="28" t="s">
        <v>1533</v>
      </c>
      <c r="D2075" s="28" t="s">
        <v>1045</v>
      </c>
    </row>
    <row r="2076" spans="1:4" x14ac:dyDescent="0.2">
      <c r="A2076" s="28" t="s">
        <v>1772</v>
      </c>
      <c r="B2076" s="28" t="s">
        <v>1771</v>
      </c>
      <c r="C2076" s="28" t="s">
        <v>1533</v>
      </c>
      <c r="D2076" s="28" t="s">
        <v>1045</v>
      </c>
    </row>
    <row r="2077" spans="1:4" x14ac:dyDescent="0.2">
      <c r="A2077" s="28" t="s">
        <v>1774</v>
      </c>
      <c r="B2077" s="28" t="s">
        <v>1773</v>
      </c>
      <c r="C2077" s="28" t="s">
        <v>1533</v>
      </c>
      <c r="D2077" s="28" t="s">
        <v>1045</v>
      </c>
    </row>
    <row r="2078" spans="1:4" x14ac:dyDescent="0.2">
      <c r="A2078" s="28" t="s">
        <v>1942</v>
      </c>
      <c r="B2078" s="28" t="s">
        <v>1943</v>
      </c>
      <c r="C2078" s="28" t="s">
        <v>1533</v>
      </c>
      <c r="D2078" s="28" t="s">
        <v>1045</v>
      </c>
    </row>
    <row r="2079" spans="1:4" x14ac:dyDescent="0.2">
      <c r="A2079" s="28" t="s">
        <v>1950</v>
      </c>
      <c r="B2079" s="28" t="s">
        <v>1951</v>
      </c>
      <c r="C2079" s="28" t="s">
        <v>1533</v>
      </c>
      <c r="D2079" s="28" t="s">
        <v>1045</v>
      </c>
    </row>
    <row r="2080" spans="1:4" x14ac:dyDescent="0.2">
      <c r="A2080" s="28" t="s">
        <v>1516</v>
      </c>
      <c r="B2080" s="28" t="s">
        <v>725</v>
      </c>
      <c r="C2080" s="28" t="s">
        <v>1833</v>
      </c>
      <c r="D2080" s="28" t="s">
        <v>401</v>
      </c>
    </row>
    <row r="2081" spans="1:4" x14ac:dyDescent="0.2">
      <c r="A2081" s="28" t="s">
        <v>1214</v>
      </c>
      <c r="B2081" s="28" t="s">
        <v>1216</v>
      </c>
      <c r="C2081" s="28" t="s">
        <v>1833</v>
      </c>
      <c r="D2081" s="28" t="s">
        <v>401</v>
      </c>
    </row>
    <row r="2082" spans="1:4" x14ac:dyDescent="0.2">
      <c r="A2082" s="28" t="s">
        <v>1520</v>
      </c>
      <c r="B2082" s="28" t="s">
        <v>164</v>
      </c>
      <c r="C2082" s="28" t="s">
        <v>1833</v>
      </c>
      <c r="D2082" s="28" t="s">
        <v>401</v>
      </c>
    </row>
    <row r="2083" spans="1:4" x14ac:dyDescent="0.2">
      <c r="A2083" s="28" t="s">
        <v>2726</v>
      </c>
      <c r="B2083" s="28" t="s">
        <v>2727</v>
      </c>
      <c r="C2083" s="28" t="s">
        <v>1833</v>
      </c>
      <c r="D2083" s="28" t="s">
        <v>401</v>
      </c>
    </row>
    <row r="2084" spans="1:4" x14ac:dyDescent="0.2">
      <c r="A2084" s="28" t="s">
        <v>1518</v>
      </c>
      <c r="B2084" s="28" t="s">
        <v>724</v>
      </c>
      <c r="C2084" s="28" t="s">
        <v>1833</v>
      </c>
      <c r="D2084" s="28" t="s">
        <v>401</v>
      </c>
    </row>
    <row r="2085" spans="1:4" x14ac:dyDescent="0.2">
      <c r="A2085" s="28" t="s">
        <v>1517</v>
      </c>
      <c r="B2085" s="28" t="s">
        <v>723</v>
      </c>
      <c r="C2085" s="28" t="s">
        <v>1833</v>
      </c>
      <c r="D2085" s="28" t="s">
        <v>401</v>
      </c>
    </row>
    <row r="2086" spans="1:4" x14ac:dyDescent="0.2">
      <c r="A2086" s="28" t="s">
        <v>1521</v>
      </c>
      <c r="B2086" s="28" t="s">
        <v>165</v>
      </c>
      <c r="C2086" s="28" t="s">
        <v>1833</v>
      </c>
      <c r="D2086" s="28" t="s">
        <v>401</v>
      </c>
    </row>
    <row r="2087" spans="1:4" x14ac:dyDescent="0.2">
      <c r="A2087" s="28" t="s">
        <v>1934</v>
      </c>
      <c r="B2087" s="28" t="s">
        <v>1935</v>
      </c>
      <c r="C2087" s="28" t="s">
        <v>1833</v>
      </c>
      <c r="D2087" s="28" t="s">
        <v>401</v>
      </c>
    </row>
    <row r="2088" spans="1:4" x14ac:dyDescent="0.2">
      <c r="A2088" s="28" t="s">
        <v>1608</v>
      </c>
      <c r="B2088" s="28" t="s">
        <v>1607</v>
      </c>
      <c r="C2088" s="28" t="s">
        <v>1833</v>
      </c>
      <c r="D2088" s="28" t="s">
        <v>401</v>
      </c>
    </row>
    <row r="2089" spans="1:4" x14ac:dyDescent="0.2">
      <c r="A2089" s="28" t="s">
        <v>1610</v>
      </c>
      <c r="B2089" s="28" t="s">
        <v>1609</v>
      </c>
      <c r="C2089" s="28" t="s">
        <v>1833</v>
      </c>
      <c r="D2089" s="28" t="s">
        <v>401</v>
      </c>
    </row>
    <row r="2090" spans="1:4" x14ac:dyDescent="0.2">
      <c r="A2090" s="28" t="s">
        <v>1612</v>
      </c>
      <c r="B2090" s="28" t="s">
        <v>1611</v>
      </c>
      <c r="C2090" s="28" t="s">
        <v>1833</v>
      </c>
      <c r="D2090" s="28" t="s">
        <v>401</v>
      </c>
    </row>
    <row r="2091" spans="1:4" x14ac:dyDescent="0.2">
      <c r="A2091" s="28" t="s">
        <v>1614</v>
      </c>
      <c r="B2091" s="28" t="s">
        <v>1613</v>
      </c>
      <c r="C2091" s="28" t="s">
        <v>1833</v>
      </c>
      <c r="D2091" s="28" t="s">
        <v>401</v>
      </c>
    </row>
    <row r="2092" spans="1:4" x14ac:dyDescent="0.2">
      <c r="A2092" s="28" t="s">
        <v>1616</v>
      </c>
      <c r="B2092" s="28" t="s">
        <v>1615</v>
      </c>
      <c r="C2092" s="28" t="s">
        <v>1833</v>
      </c>
      <c r="D2092" s="28" t="s">
        <v>401</v>
      </c>
    </row>
    <row r="2093" spans="1:4" x14ac:dyDescent="0.2">
      <c r="A2093" s="28" t="s">
        <v>1519</v>
      </c>
      <c r="B2093" s="28" t="s">
        <v>722</v>
      </c>
      <c r="C2093" s="28" t="s">
        <v>1833</v>
      </c>
      <c r="D2093" s="28" t="s">
        <v>401</v>
      </c>
    </row>
    <row r="2094" spans="1:4" x14ac:dyDescent="0.2">
      <c r="A2094" s="28" t="s">
        <v>1514</v>
      </c>
      <c r="B2094" s="28" t="s">
        <v>499</v>
      </c>
      <c r="C2094" s="28" t="s">
        <v>1833</v>
      </c>
      <c r="D2094" s="28" t="s">
        <v>401</v>
      </c>
    </row>
    <row r="2095" spans="1:4" x14ac:dyDescent="0.2">
      <c r="A2095" s="28" t="s">
        <v>1510</v>
      </c>
      <c r="B2095" s="28" t="s">
        <v>905</v>
      </c>
      <c r="C2095" s="28" t="s">
        <v>1833</v>
      </c>
      <c r="D2095" s="28" t="s">
        <v>401</v>
      </c>
    </row>
    <row r="2096" spans="1:4" x14ac:dyDescent="0.2">
      <c r="A2096" s="28" t="s">
        <v>1513</v>
      </c>
      <c r="B2096" s="28" t="s">
        <v>244</v>
      </c>
      <c r="C2096" s="28" t="s">
        <v>1833</v>
      </c>
      <c r="D2096" s="28" t="s">
        <v>401</v>
      </c>
    </row>
    <row r="2097" spans="1:4" x14ac:dyDescent="0.2">
      <c r="A2097" s="28" t="s">
        <v>1512</v>
      </c>
      <c r="B2097" s="28" t="s">
        <v>243</v>
      </c>
      <c r="C2097" s="28" t="s">
        <v>1833</v>
      </c>
      <c r="D2097" s="28" t="s">
        <v>401</v>
      </c>
    </row>
    <row r="2098" spans="1:4" x14ac:dyDescent="0.2">
      <c r="A2098" s="28" t="s">
        <v>1215</v>
      </c>
      <c r="B2098" s="28" t="s">
        <v>1217</v>
      </c>
      <c r="C2098" s="28" t="s">
        <v>1833</v>
      </c>
      <c r="D2098" s="28" t="s">
        <v>401</v>
      </c>
    </row>
    <row r="2099" spans="1:4" x14ac:dyDescent="0.2">
      <c r="A2099" s="28" t="s">
        <v>1515</v>
      </c>
      <c r="B2099" s="28" t="s">
        <v>500</v>
      </c>
      <c r="C2099" s="28" t="s">
        <v>1833</v>
      </c>
      <c r="D2099" s="28" t="s">
        <v>401</v>
      </c>
    </row>
    <row r="2100" spans="1:4" x14ac:dyDescent="0.2">
      <c r="A2100" s="28" t="s">
        <v>1511</v>
      </c>
      <c r="B2100" s="28" t="s">
        <v>906</v>
      </c>
      <c r="C2100" s="28" t="s">
        <v>1833</v>
      </c>
      <c r="D2100" s="28" t="s">
        <v>401</v>
      </c>
    </row>
    <row r="2101" spans="1:4" x14ac:dyDescent="0.2">
      <c r="A2101" s="28" t="s">
        <v>1104</v>
      </c>
      <c r="B2101" s="28" t="s">
        <v>967</v>
      </c>
      <c r="C2101" s="28" t="s">
        <v>1230</v>
      </c>
      <c r="D2101" s="28" t="s">
        <v>403</v>
      </c>
    </row>
    <row r="2102" spans="1:4" x14ac:dyDescent="0.2">
      <c r="A2102" s="28" t="s">
        <v>1127</v>
      </c>
      <c r="B2102" s="28" t="s">
        <v>1001</v>
      </c>
      <c r="C2102" s="28" t="s">
        <v>1230</v>
      </c>
      <c r="D2102" s="28" t="s">
        <v>403</v>
      </c>
    </row>
    <row r="2103" spans="1:4" x14ac:dyDescent="0.2">
      <c r="A2103" s="28" t="s">
        <v>1123</v>
      </c>
      <c r="B2103" s="28" t="s">
        <v>995</v>
      </c>
      <c r="C2103" s="28" t="s">
        <v>1230</v>
      </c>
      <c r="D2103" s="28" t="s">
        <v>403</v>
      </c>
    </row>
    <row r="2104" spans="1:4" x14ac:dyDescent="0.2">
      <c r="A2104" s="28" t="s">
        <v>1617</v>
      </c>
      <c r="B2104" s="28" t="s">
        <v>964</v>
      </c>
      <c r="C2104" s="28" t="s">
        <v>1230</v>
      </c>
      <c r="D2104" s="28" t="s">
        <v>403</v>
      </c>
    </row>
    <row r="2105" spans="1:4" x14ac:dyDescent="0.2">
      <c r="A2105" s="28" t="s">
        <v>2031</v>
      </c>
      <c r="B2105" s="28" t="s">
        <v>2032</v>
      </c>
      <c r="C2105" s="28" t="s">
        <v>1230</v>
      </c>
      <c r="D2105" s="28" t="s">
        <v>403</v>
      </c>
    </row>
    <row r="2106" spans="1:4" x14ac:dyDescent="0.2">
      <c r="A2106" s="28" t="s">
        <v>1191</v>
      </c>
      <c r="B2106" s="28" t="s">
        <v>1032</v>
      </c>
      <c r="C2106" s="28" t="s">
        <v>1230</v>
      </c>
      <c r="D2106" s="28" t="s">
        <v>403</v>
      </c>
    </row>
    <row r="2107" spans="1:4" x14ac:dyDescent="0.2">
      <c r="A2107" s="28" t="s">
        <v>1110</v>
      </c>
      <c r="B2107" s="28" t="s">
        <v>976</v>
      </c>
      <c r="C2107" s="28" t="s">
        <v>1230</v>
      </c>
      <c r="D2107" s="28" t="s">
        <v>1046</v>
      </c>
    </row>
    <row r="2108" spans="1:4" x14ac:dyDescent="0.2">
      <c r="A2108" s="28"/>
      <c r="B2108" s="28"/>
      <c r="C2108" s="28"/>
      <c r="D2108" s="28" t="s">
        <v>403</v>
      </c>
    </row>
    <row r="2109" spans="1:4" x14ac:dyDescent="0.2">
      <c r="A2109" s="28" t="s">
        <v>1128</v>
      </c>
      <c r="B2109" s="28" t="s">
        <v>1002</v>
      </c>
      <c r="C2109" s="28" t="s">
        <v>1230</v>
      </c>
      <c r="D2109" s="28" t="s">
        <v>403</v>
      </c>
    </row>
    <row r="2110" spans="1:4" x14ac:dyDescent="0.2">
      <c r="A2110" s="28" t="s">
        <v>1178</v>
      </c>
      <c r="B2110" s="28" t="s">
        <v>1015</v>
      </c>
      <c r="C2110" s="28" t="s">
        <v>1230</v>
      </c>
      <c r="D2110" s="28" t="s">
        <v>403</v>
      </c>
    </row>
    <row r="2111" spans="1:4" x14ac:dyDescent="0.2">
      <c r="A2111" s="28" t="s">
        <v>1109</v>
      </c>
      <c r="B2111" s="28" t="s">
        <v>975</v>
      </c>
      <c r="C2111" s="28" t="s">
        <v>1230</v>
      </c>
      <c r="D2111" s="28" t="s">
        <v>403</v>
      </c>
    </row>
    <row r="2112" spans="1:4" x14ac:dyDescent="0.2">
      <c r="A2112" s="28" t="s">
        <v>2011</v>
      </c>
      <c r="B2112" s="28" t="s">
        <v>2012</v>
      </c>
      <c r="C2112" s="28" t="s">
        <v>1230</v>
      </c>
      <c r="D2112" s="28" t="s">
        <v>403</v>
      </c>
    </row>
    <row r="2113" spans="1:4" x14ac:dyDescent="0.2">
      <c r="A2113" s="28"/>
      <c r="B2113" s="28"/>
      <c r="C2113" s="28"/>
      <c r="D2113" s="28" t="s">
        <v>2192</v>
      </c>
    </row>
    <row r="2114" spans="1:4" x14ac:dyDescent="0.2">
      <c r="A2114" s="28" t="s">
        <v>2013</v>
      </c>
      <c r="B2114" s="28" t="s">
        <v>2014</v>
      </c>
      <c r="C2114" s="28" t="s">
        <v>1230</v>
      </c>
      <c r="D2114" s="28" t="s">
        <v>403</v>
      </c>
    </row>
    <row r="2115" spans="1:4" x14ac:dyDescent="0.2">
      <c r="A2115" s="28"/>
      <c r="B2115" s="28"/>
      <c r="C2115" s="28"/>
      <c r="D2115" s="28" t="s">
        <v>2192</v>
      </c>
    </row>
    <row r="2116" spans="1:4" x14ac:dyDescent="0.2">
      <c r="A2116" s="28" t="s">
        <v>2029</v>
      </c>
      <c r="B2116" s="28" t="s">
        <v>2030</v>
      </c>
      <c r="C2116" s="28" t="s">
        <v>1230</v>
      </c>
      <c r="D2116" s="28" t="s">
        <v>403</v>
      </c>
    </row>
    <row r="2117" spans="1:4" x14ac:dyDescent="0.2">
      <c r="A2117" s="28"/>
      <c r="B2117" s="28"/>
      <c r="C2117" s="28"/>
      <c r="D2117" s="28" t="s">
        <v>2192</v>
      </c>
    </row>
    <row r="2118" spans="1:4" x14ac:dyDescent="0.2">
      <c r="A2118" s="28" t="s">
        <v>2015</v>
      </c>
      <c r="B2118" s="28" t="s">
        <v>2016</v>
      </c>
      <c r="C2118" s="28" t="s">
        <v>1230</v>
      </c>
      <c r="D2118" s="28" t="s">
        <v>403</v>
      </c>
    </row>
    <row r="2119" spans="1:4" x14ac:dyDescent="0.2">
      <c r="A2119" s="28"/>
      <c r="B2119" s="28"/>
      <c r="C2119" s="28"/>
      <c r="D2119" s="28" t="s">
        <v>2192</v>
      </c>
    </row>
    <row r="2120" spans="1:4" x14ac:dyDescent="0.2">
      <c r="A2120" s="28" t="s">
        <v>2951</v>
      </c>
      <c r="B2120" s="28" t="s">
        <v>2952</v>
      </c>
      <c r="C2120" s="28" t="s">
        <v>1230</v>
      </c>
      <c r="D2120" s="28" t="s">
        <v>403</v>
      </c>
    </row>
    <row r="2121" spans="1:4" x14ac:dyDescent="0.2">
      <c r="A2121" s="28" t="s">
        <v>2019</v>
      </c>
      <c r="B2121" s="28" t="s">
        <v>2020</v>
      </c>
      <c r="C2121" s="28" t="s">
        <v>1230</v>
      </c>
      <c r="D2121" s="28" t="s">
        <v>403</v>
      </c>
    </row>
    <row r="2122" spans="1:4" x14ac:dyDescent="0.2">
      <c r="A2122" s="28"/>
      <c r="B2122" s="28"/>
      <c r="C2122" s="28"/>
      <c r="D2122" s="28" t="s">
        <v>2192</v>
      </c>
    </row>
    <row r="2123" spans="1:4" x14ac:dyDescent="0.2">
      <c r="A2123" s="28" t="s">
        <v>2021</v>
      </c>
      <c r="B2123" s="28" t="s">
        <v>2022</v>
      </c>
      <c r="C2123" s="28" t="s">
        <v>1230</v>
      </c>
      <c r="D2123" s="28" t="s">
        <v>403</v>
      </c>
    </row>
    <row r="2124" spans="1:4" x14ac:dyDescent="0.2">
      <c r="A2124" s="28"/>
      <c r="B2124" s="28"/>
      <c r="C2124" s="28"/>
      <c r="D2124" s="28" t="s">
        <v>2192</v>
      </c>
    </row>
    <row r="2125" spans="1:4" x14ac:dyDescent="0.2">
      <c r="A2125" s="28" t="s">
        <v>2472</v>
      </c>
      <c r="B2125" s="28" t="s">
        <v>2473</v>
      </c>
      <c r="C2125" s="28" t="s">
        <v>1230</v>
      </c>
      <c r="D2125" s="28" t="s">
        <v>403</v>
      </c>
    </row>
    <row r="2126" spans="1:4" x14ac:dyDescent="0.2">
      <c r="A2126" s="28" t="s">
        <v>2023</v>
      </c>
      <c r="B2126" s="28" t="s">
        <v>2024</v>
      </c>
      <c r="C2126" s="28" t="s">
        <v>1230</v>
      </c>
      <c r="D2126" s="28" t="s">
        <v>403</v>
      </c>
    </row>
    <row r="2127" spans="1:4" x14ac:dyDescent="0.2">
      <c r="A2127" s="28"/>
      <c r="B2127" s="28"/>
      <c r="C2127" s="28"/>
      <c r="D2127" s="28" t="s">
        <v>2192</v>
      </c>
    </row>
    <row r="2128" spans="1:4" x14ac:dyDescent="0.2">
      <c r="A2128" s="28" t="s">
        <v>2025</v>
      </c>
      <c r="B2128" s="28" t="s">
        <v>2026</v>
      </c>
      <c r="C2128" s="28" t="s">
        <v>1230</v>
      </c>
      <c r="D2128" s="28" t="s">
        <v>403</v>
      </c>
    </row>
    <row r="2129" spans="1:4" x14ac:dyDescent="0.2">
      <c r="A2129" s="28"/>
      <c r="B2129" s="28"/>
      <c r="C2129" s="28"/>
      <c r="D2129" s="28" t="s">
        <v>2192</v>
      </c>
    </row>
    <row r="2130" spans="1:4" x14ac:dyDescent="0.2">
      <c r="A2130" s="28" t="s">
        <v>2027</v>
      </c>
      <c r="B2130" s="28" t="s">
        <v>2028</v>
      </c>
      <c r="C2130" s="28" t="s">
        <v>1230</v>
      </c>
      <c r="D2130" s="28" t="s">
        <v>403</v>
      </c>
    </row>
    <row r="2131" spans="1:4" x14ac:dyDescent="0.2">
      <c r="A2131" s="28"/>
      <c r="B2131" s="28"/>
      <c r="C2131" s="28"/>
      <c r="D2131" s="28" t="s">
        <v>2192</v>
      </c>
    </row>
    <row r="2132" spans="1:4" x14ac:dyDescent="0.2">
      <c r="A2132" s="28" t="s">
        <v>2017</v>
      </c>
      <c r="B2132" s="28" t="s">
        <v>2018</v>
      </c>
      <c r="C2132" s="28" t="s">
        <v>1230</v>
      </c>
      <c r="D2132" s="28" t="s">
        <v>403</v>
      </c>
    </row>
    <row r="2133" spans="1:4" x14ac:dyDescent="0.2">
      <c r="A2133" s="28"/>
      <c r="B2133" s="28"/>
      <c r="C2133" s="28"/>
      <c r="D2133" s="28" t="s">
        <v>2192</v>
      </c>
    </row>
    <row r="2134" spans="1:4" x14ac:dyDescent="0.2">
      <c r="A2134" s="28" t="s">
        <v>2209</v>
      </c>
      <c r="B2134" s="28" t="s">
        <v>2210</v>
      </c>
      <c r="C2134" s="28" t="s">
        <v>1230</v>
      </c>
      <c r="D2134" s="28" t="s">
        <v>403</v>
      </c>
    </row>
    <row r="2135" spans="1:4" x14ac:dyDescent="0.2">
      <c r="A2135" s="28" t="s">
        <v>1126</v>
      </c>
      <c r="B2135" s="28" t="s">
        <v>1000</v>
      </c>
      <c r="C2135" s="28" t="s">
        <v>1230</v>
      </c>
      <c r="D2135" s="28" t="s">
        <v>403</v>
      </c>
    </row>
    <row r="2136" spans="1:4" x14ac:dyDescent="0.2">
      <c r="A2136" s="28" t="s">
        <v>1176</v>
      </c>
      <c r="B2136" s="28" t="s">
        <v>1013</v>
      </c>
      <c r="C2136" s="28" t="s">
        <v>1230</v>
      </c>
      <c r="D2136" s="28" t="s">
        <v>403</v>
      </c>
    </row>
    <row r="2137" spans="1:4" x14ac:dyDescent="0.2">
      <c r="A2137" s="28" t="s">
        <v>1187</v>
      </c>
      <c r="B2137" s="28" t="s">
        <v>1027</v>
      </c>
      <c r="C2137" s="28" t="s">
        <v>1230</v>
      </c>
      <c r="D2137" s="28" t="s">
        <v>403</v>
      </c>
    </row>
    <row r="2138" spans="1:4" x14ac:dyDescent="0.2">
      <c r="A2138" s="28" t="s">
        <v>2033</v>
      </c>
      <c r="B2138" s="28" t="s">
        <v>2034</v>
      </c>
      <c r="C2138" s="28" t="s">
        <v>1230</v>
      </c>
      <c r="D2138" s="28" t="s">
        <v>403</v>
      </c>
    </row>
    <row r="2139" spans="1:4" x14ac:dyDescent="0.2">
      <c r="A2139" s="28" t="s">
        <v>1223</v>
      </c>
      <c r="B2139" s="28" t="s">
        <v>1083</v>
      </c>
      <c r="C2139" s="28" t="s">
        <v>1230</v>
      </c>
      <c r="D2139" s="28" t="s">
        <v>403</v>
      </c>
    </row>
    <row r="2140" spans="1:4" x14ac:dyDescent="0.2">
      <c r="A2140" s="28" t="s">
        <v>1199</v>
      </c>
      <c r="B2140" s="28" t="s">
        <v>1055</v>
      </c>
      <c r="C2140" s="28" t="s">
        <v>1230</v>
      </c>
      <c r="D2140" s="28" t="s">
        <v>403</v>
      </c>
    </row>
    <row r="2141" spans="1:4" x14ac:dyDescent="0.2">
      <c r="A2141" s="28" t="s">
        <v>1205</v>
      </c>
      <c r="B2141" s="28" t="s">
        <v>1069</v>
      </c>
      <c r="C2141" s="28" t="s">
        <v>1230</v>
      </c>
      <c r="D2141" s="28" t="s">
        <v>403</v>
      </c>
    </row>
    <row r="2142" spans="1:4" x14ac:dyDescent="0.2">
      <c r="A2142" s="28" t="s">
        <v>1185</v>
      </c>
      <c r="B2142" s="28" t="s">
        <v>1025</v>
      </c>
      <c r="C2142" s="28" t="s">
        <v>1230</v>
      </c>
      <c r="D2142" s="28" t="s">
        <v>403</v>
      </c>
    </row>
    <row r="2143" spans="1:4" x14ac:dyDescent="0.2">
      <c r="A2143" s="28" t="s">
        <v>1194</v>
      </c>
      <c r="B2143" s="28" t="s">
        <v>1035</v>
      </c>
      <c r="C2143" s="28" t="s">
        <v>1230</v>
      </c>
      <c r="D2143" s="28" t="s">
        <v>403</v>
      </c>
    </row>
    <row r="2144" spans="1:4" x14ac:dyDescent="0.2">
      <c r="A2144" s="28" t="s">
        <v>1222</v>
      </c>
      <c r="B2144" s="28" t="s">
        <v>1082</v>
      </c>
      <c r="C2144" s="28" t="s">
        <v>1230</v>
      </c>
      <c r="D2144" s="28" t="s">
        <v>403</v>
      </c>
    </row>
    <row r="2145" spans="1:4" x14ac:dyDescent="0.2">
      <c r="A2145" s="28" t="s">
        <v>1220</v>
      </c>
      <c r="B2145" s="28" t="s">
        <v>1080</v>
      </c>
      <c r="C2145" s="28" t="s">
        <v>1230</v>
      </c>
      <c r="D2145" s="28" t="s">
        <v>403</v>
      </c>
    </row>
    <row r="2146" spans="1:4" x14ac:dyDescent="0.2">
      <c r="A2146" s="28" t="s">
        <v>1221</v>
      </c>
      <c r="B2146" s="28" t="s">
        <v>1081</v>
      </c>
      <c r="C2146" s="28" t="s">
        <v>1230</v>
      </c>
      <c r="D2146" s="28" t="s">
        <v>403</v>
      </c>
    </row>
    <row r="2147" spans="1:4" x14ac:dyDescent="0.2">
      <c r="A2147" s="28" t="s">
        <v>1202</v>
      </c>
      <c r="B2147" s="28" t="s">
        <v>1060</v>
      </c>
      <c r="C2147" s="28" t="s">
        <v>1230</v>
      </c>
      <c r="D2147" s="28" t="s">
        <v>403</v>
      </c>
    </row>
    <row r="2148" spans="1:4" x14ac:dyDescent="0.2">
      <c r="A2148" s="28" t="s">
        <v>1118</v>
      </c>
      <c r="B2148" s="28" t="s">
        <v>987</v>
      </c>
      <c r="C2148" s="28" t="s">
        <v>1230</v>
      </c>
      <c r="D2148" s="28" t="s">
        <v>403</v>
      </c>
    </row>
    <row r="2149" spans="1:4" x14ac:dyDescent="0.2">
      <c r="A2149" s="28" t="s">
        <v>1120</v>
      </c>
      <c r="B2149" s="28" t="s">
        <v>992</v>
      </c>
      <c r="C2149" s="28" t="s">
        <v>1230</v>
      </c>
      <c r="D2149" s="28" t="s">
        <v>403</v>
      </c>
    </row>
    <row r="2150" spans="1:4" x14ac:dyDescent="0.2">
      <c r="A2150" s="28" t="s">
        <v>1192</v>
      </c>
      <c r="B2150" s="28" t="s">
        <v>1033</v>
      </c>
      <c r="C2150" s="28" t="s">
        <v>1230</v>
      </c>
      <c r="D2150" s="28" t="s">
        <v>403</v>
      </c>
    </row>
    <row r="2151" spans="1:4" x14ac:dyDescent="0.2">
      <c r="A2151" s="28" t="s">
        <v>1116</v>
      </c>
      <c r="B2151" s="28" t="s">
        <v>985</v>
      </c>
      <c r="C2151" s="28" t="s">
        <v>1230</v>
      </c>
      <c r="D2151" s="28" t="s">
        <v>403</v>
      </c>
    </row>
    <row r="2152" spans="1:4" x14ac:dyDescent="0.2">
      <c r="A2152" s="28" t="s">
        <v>1183</v>
      </c>
      <c r="B2152" s="28" t="s">
        <v>1022</v>
      </c>
      <c r="C2152" s="28" t="s">
        <v>1230</v>
      </c>
      <c r="D2152" s="28" t="s">
        <v>403</v>
      </c>
    </row>
    <row r="2153" spans="1:4" x14ac:dyDescent="0.2">
      <c r="A2153" s="28" t="s">
        <v>1129</v>
      </c>
      <c r="B2153" s="28" t="s">
        <v>1005</v>
      </c>
      <c r="C2153" s="28" t="s">
        <v>1230</v>
      </c>
      <c r="D2153" s="28" t="s">
        <v>403</v>
      </c>
    </row>
    <row r="2154" spans="1:4" x14ac:dyDescent="0.2">
      <c r="A2154" s="28" t="s">
        <v>1184</v>
      </c>
      <c r="B2154" s="28" t="s">
        <v>1023</v>
      </c>
      <c r="C2154" s="28" t="s">
        <v>1230</v>
      </c>
      <c r="D2154" s="28" t="s">
        <v>403</v>
      </c>
    </row>
    <row r="2155" spans="1:4" x14ac:dyDescent="0.2">
      <c r="A2155" s="28" t="s">
        <v>1618</v>
      </c>
      <c r="B2155" s="28" t="s">
        <v>1020</v>
      </c>
      <c r="C2155" s="28" t="s">
        <v>1230</v>
      </c>
      <c r="D2155" s="28" t="s">
        <v>403</v>
      </c>
    </row>
    <row r="2156" spans="1:4" x14ac:dyDescent="0.2">
      <c r="A2156" s="28" t="s">
        <v>1619</v>
      </c>
      <c r="B2156" s="28" t="s">
        <v>1066</v>
      </c>
      <c r="C2156" s="28" t="s">
        <v>1230</v>
      </c>
      <c r="D2156" s="28" t="s">
        <v>403</v>
      </c>
    </row>
    <row r="2157" spans="1:4" x14ac:dyDescent="0.2">
      <c r="A2157" s="28" t="s">
        <v>1620</v>
      </c>
      <c r="B2157" s="28" t="s">
        <v>1008</v>
      </c>
      <c r="C2157" s="28" t="s">
        <v>1230</v>
      </c>
      <c r="D2157" s="28" t="s">
        <v>403</v>
      </c>
    </row>
    <row r="2158" spans="1:4" x14ac:dyDescent="0.2">
      <c r="A2158" s="28" t="s">
        <v>1621</v>
      </c>
      <c r="B2158" s="28" t="s">
        <v>988</v>
      </c>
      <c r="C2158" s="28" t="s">
        <v>1230</v>
      </c>
      <c r="D2158" s="28" t="s">
        <v>403</v>
      </c>
    </row>
    <row r="2159" spans="1:4" x14ac:dyDescent="0.2">
      <c r="A2159" s="28" t="s">
        <v>1992</v>
      </c>
      <c r="B2159" s="28" t="s">
        <v>1016</v>
      </c>
      <c r="C2159" s="28" t="s">
        <v>1230</v>
      </c>
      <c r="D2159" s="28" t="s">
        <v>403</v>
      </c>
    </row>
    <row r="2160" spans="1:4" x14ac:dyDescent="0.2">
      <c r="A2160" s="28" t="s">
        <v>1622</v>
      </c>
      <c r="B2160" s="28" t="s">
        <v>1065</v>
      </c>
      <c r="C2160" s="28" t="s">
        <v>1230</v>
      </c>
      <c r="D2160" s="28" t="s">
        <v>403</v>
      </c>
    </row>
    <row r="2161" spans="1:4" x14ac:dyDescent="0.2">
      <c r="A2161" s="28" t="s">
        <v>1623</v>
      </c>
      <c r="B2161" s="28" t="s">
        <v>1054</v>
      </c>
      <c r="C2161" s="28" t="s">
        <v>1230</v>
      </c>
      <c r="D2161" s="28" t="s">
        <v>403</v>
      </c>
    </row>
    <row r="2162" spans="1:4" x14ac:dyDescent="0.2">
      <c r="A2162" s="28" t="s">
        <v>1624</v>
      </c>
      <c r="B2162" s="28" t="s">
        <v>973</v>
      </c>
      <c r="C2162" s="28" t="s">
        <v>1230</v>
      </c>
      <c r="D2162" s="28" t="s">
        <v>403</v>
      </c>
    </row>
    <row r="2163" spans="1:4" x14ac:dyDescent="0.2">
      <c r="A2163" s="28" t="s">
        <v>1177</v>
      </c>
      <c r="B2163" s="28" t="s">
        <v>1014</v>
      </c>
      <c r="C2163" s="28" t="s">
        <v>1230</v>
      </c>
      <c r="D2163" s="28" t="s">
        <v>403</v>
      </c>
    </row>
    <row r="2164" spans="1:4" x14ac:dyDescent="0.2">
      <c r="A2164" s="28" t="s">
        <v>1625</v>
      </c>
      <c r="B2164" s="28" t="s">
        <v>1057</v>
      </c>
      <c r="C2164" s="28" t="s">
        <v>1230</v>
      </c>
      <c r="D2164" s="28" t="s">
        <v>403</v>
      </c>
    </row>
    <row r="2165" spans="1:4" x14ac:dyDescent="0.2">
      <c r="A2165" s="28" t="s">
        <v>1190</v>
      </c>
      <c r="B2165" s="28" t="s">
        <v>1031</v>
      </c>
      <c r="C2165" s="28" t="s">
        <v>1230</v>
      </c>
      <c r="D2165" s="28" t="s">
        <v>403</v>
      </c>
    </row>
    <row r="2166" spans="1:4" x14ac:dyDescent="0.2">
      <c r="A2166" s="28" t="s">
        <v>1626</v>
      </c>
      <c r="B2166" s="28" t="s">
        <v>1012</v>
      </c>
      <c r="C2166" s="28" t="s">
        <v>1230</v>
      </c>
      <c r="D2166" s="28" t="s">
        <v>403</v>
      </c>
    </row>
    <row r="2167" spans="1:4" x14ac:dyDescent="0.2">
      <c r="A2167" s="28" t="s">
        <v>1627</v>
      </c>
      <c r="B2167" s="28" t="s">
        <v>1058</v>
      </c>
      <c r="C2167" s="28" t="s">
        <v>1230</v>
      </c>
      <c r="D2167" s="28" t="s">
        <v>403</v>
      </c>
    </row>
    <row r="2168" spans="1:4" x14ac:dyDescent="0.2">
      <c r="A2168" s="28" t="s">
        <v>1628</v>
      </c>
      <c r="B2168" s="28" t="s">
        <v>1052</v>
      </c>
      <c r="C2168" s="28" t="s">
        <v>1230</v>
      </c>
      <c r="D2168" s="28" t="s">
        <v>403</v>
      </c>
    </row>
    <row r="2169" spans="1:4" x14ac:dyDescent="0.2">
      <c r="A2169" s="28" t="s">
        <v>1629</v>
      </c>
      <c r="B2169" s="28" t="s">
        <v>961</v>
      </c>
      <c r="C2169" s="28" t="s">
        <v>1230</v>
      </c>
      <c r="D2169" s="28" t="s">
        <v>403</v>
      </c>
    </row>
    <row r="2170" spans="1:4" x14ac:dyDescent="0.2">
      <c r="A2170" s="28" t="s">
        <v>1630</v>
      </c>
      <c r="B2170" s="28" t="s">
        <v>1009</v>
      </c>
      <c r="C2170" s="28" t="s">
        <v>1230</v>
      </c>
      <c r="D2170" s="28" t="s">
        <v>403</v>
      </c>
    </row>
    <row r="2171" spans="1:4" x14ac:dyDescent="0.2">
      <c r="A2171" s="28" t="s">
        <v>1117</v>
      </c>
      <c r="B2171" s="28" t="s">
        <v>986</v>
      </c>
      <c r="C2171" s="28" t="s">
        <v>1230</v>
      </c>
      <c r="D2171" s="28" t="s">
        <v>403</v>
      </c>
    </row>
    <row r="2172" spans="1:4" x14ac:dyDescent="0.2">
      <c r="A2172" s="28" t="s">
        <v>1195</v>
      </c>
      <c r="B2172" s="28" t="s">
        <v>1038</v>
      </c>
      <c r="C2172" s="28" t="s">
        <v>1230</v>
      </c>
      <c r="D2172" s="28" t="s">
        <v>403</v>
      </c>
    </row>
    <row r="2173" spans="1:4" x14ac:dyDescent="0.2">
      <c r="A2173" s="28" t="s">
        <v>1631</v>
      </c>
      <c r="B2173" s="28" t="s">
        <v>969</v>
      </c>
      <c r="C2173" s="28" t="s">
        <v>1230</v>
      </c>
      <c r="D2173" s="28" t="s">
        <v>403</v>
      </c>
    </row>
    <row r="2174" spans="1:4" x14ac:dyDescent="0.2">
      <c r="A2174" s="28" t="s">
        <v>1206</v>
      </c>
      <c r="B2174" s="28" t="s">
        <v>1070</v>
      </c>
      <c r="C2174" s="28" t="s">
        <v>1230</v>
      </c>
      <c r="D2174" s="28" t="s">
        <v>403</v>
      </c>
    </row>
    <row r="2175" spans="1:4" x14ac:dyDescent="0.2">
      <c r="A2175" s="28" t="s">
        <v>1632</v>
      </c>
      <c r="B2175" s="28" t="s">
        <v>998</v>
      </c>
      <c r="C2175" s="28" t="s">
        <v>1230</v>
      </c>
      <c r="D2175" s="28" t="s">
        <v>403</v>
      </c>
    </row>
    <row r="2176" spans="1:4" x14ac:dyDescent="0.2">
      <c r="A2176" s="28" t="s">
        <v>1633</v>
      </c>
      <c r="B2176" s="28" t="s">
        <v>1030</v>
      </c>
      <c r="C2176" s="28" t="s">
        <v>1230</v>
      </c>
      <c r="D2176" s="28" t="s">
        <v>403</v>
      </c>
    </row>
    <row r="2177" spans="1:4" x14ac:dyDescent="0.2">
      <c r="A2177" s="28" t="s">
        <v>1634</v>
      </c>
      <c r="B2177" s="28" t="s">
        <v>1037</v>
      </c>
      <c r="C2177" s="28" t="s">
        <v>1230</v>
      </c>
      <c r="D2177" s="28" t="s">
        <v>403</v>
      </c>
    </row>
    <row r="2178" spans="1:4" x14ac:dyDescent="0.2">
      <c r="A2178" s="28" t="s">
        <v>1635</v>
      </c>
      <c r="B2178" s="28" t="s">
        <v>996</v>
      </c>
      <c r="C2178" s="28" t="s">
        <v>1230</v>
      </c>
      <c r="D2178" s="28" t="s">
        <v>403</v>
      </c>
    </row>
    <row r="2179" spans="1:4" x14ac:dyDescent="0.2">
      <c r="A2179" s="28" t="s">
        <v>1896</v>
      </c>
      <c r="B2179" s="28" t="s">
        <v>962</v>
      </c>
      <c r="C2179" s="28" t="s">
        <v>1230</v>
      </c>
      <c r="D2179" s="28" t="s">
        <v>403</v>
      </c>
    </row>
    <row r="2180" spans="1:4" x14ac:dyDescent="0.2">
      <c r="A2180" s="28" t="s">
        <v>1636</v>
      </c>
      <c r="B2180" s="28" t="s">
        <v>1004</v>
      </c>
      <c r="C2180" s="28" t="s">
        <v>1230</v>
      </c>
      <c r="D2180" s="28" t="s">
        <v>403</v>
      </c>
    </row>
    <row r="2181" spans="1:4" x14ac:dyDescent="0.2">
      <c r="A2181" s="28" t="s">
        <v>1179</v>
      </c>
      <c r="B2181" s="28" t="s">
        <v>1017</v>
      </c>
      <c r="C2181" s="28" t="s">
        <v>1230</v>
      </c>
      <c r="D2181" s="28" t="s">
        <v>403</v>
      </c>
    </row>
    <row r="2182" spans="1:4" x14ac:dyDescent="0.2">
      <c r="A2182" s="28" t="s">
        <v>1180</v>
      </c>
      <c r="B2182" s="28" t="s">
        <v>1018</v>
      </c>
      <c r="C2182" s="28" t="s">
        <v>1230</v>
      </c>
      <c r="D2182" s="28" t="s">
        <v>403</v>
      </c>
    </row>
    <row r="2183" spans="1:4" x14ac:dyDescent="0.2">
      <c r="A2183" s="28" t="s">
        <v>1101</v>
      </c>
      <c r="B2183" s="28" t="s">
        <v>952</v>
      </c>
      <c r="C2183" s="28" t="s">
        <v>1230</v>
      </c>
      <c r="D2183" s="28" t="s">
        <v>403</v>
      </c>
    </row>
    <row r="2184" spans="1:4" x14ac:dyDescent="0.2">
      <c r="A2184" s="28" t="s">
        <v>1124</v>
      </c>
      <c r="B2184" s="28" t="s">
        <v>997</v>
      </c>
      <c r="C2184" s="28" t="s">
        <v>1230</v>
      </c>
      <c r="D2184" s="28" t="s">
        <v>403</v>
      </c>
    </row>
    <row r="2185" spans="1:4" x14ac:dyDescent="0.2">
      <c r="A2185" s="28" t="s">
        <v>1193</v>
      </c>
      <c r="B2185" s="28" t="s">
        <v>1034</v>
      </c>
      <c r="C2185" s="28" t="s">
        <v>1230</v>
      </c>
      <c r="D2185" s="28" t="s">
        <v>403</v>
      </c>
    </row>
    <row r="2186" spans="1:4" x14ac:dyDescent="0.2">
      <c r="A2186" s="28" t="s">
        <v>1415</v>
      </c>
      <c r="B2186" s="28" t="s">
        <v>1416</v>
      </c>
      <c r="C2186" s="28" t="s">
        <v>1230</v>
      </c>
      <c r="D2186" s="28" t="s">
        <v>403</v>
      </c>
    </row>
    <row r="2187" spans="1:4" x14ac:dyDescent="0.2">
      <c r="A2187" s="28" t="s">
        <v>1100</v>
      </c>
      <c r="B2187" s="28" t="s">
        <v>951</v>
      </c>
      <c r="C2187" s="28" t="s">
        <v>1230</v>
      </c>
      <c r="D2187" s="28" t="s">
        <v>1046</v>
      </c>
    </row>
    <row r="2188" spans="1:4" x14ac:dyDescent="0.2">
      <c r="A2188" s="28"/>
      <c r="B2188" s="28"/>
      <c r="C2188" s="28"/>
      <c r="D2188" s="28" t="s">
        <v>403</v>
      </c>
    </row>
    <row r="2189" spans="1:4" x14ac:dyDescent="0.2">
      <c r="A2189" s="28"/>
      <c r="B2189" s="28"/>
      <c r="C2189" s="28"/>
      <c r="D2189" s="28" t="s">
        <v>2192</v>
      </c>
    </row>
    <row r="2190" spans="1:4" x14ac:dyDescent="0.2">
      <c r="A2190" s="28" t="s">
        <v>1114</v>
      </c>
      <c r="B2190" s="28" t="s">
        <v>982</v>
      </c>
      <c r="C2190" s="28" t="s">
        <v>1230</v>
      </c>
      <c r="D2190" s="28" t="s">
        <v>403</v>
      </c>
    </row>
    <row r="2191" spans="1:4" x14ac:dyDescent="0.2">
      <c r="A2191" s="28"/>
      <c r="B2191" s="28"/>
      <c r="C2191" s="28"/>
      <c r="D2191" s="28" t="s">
        <v>2192</v>
      </c>
    </row>
    <row r="2192" spans="1:4" x14ac:dyDescent="0.2">
      <c r="A2192" s="28" t="s">
        <v>1102</v>
      </c>
      <c r="B2192" s="28" t="s">
        <v>963</v>
      </c>
      <c r="C2192" s="28" t="s">
        <v>1230</v>
      </c>
      <c r="D2192" s="28" t="s">
        <v>1046</v>
      </c>
    </row>
    <row r="2193" spans="1:4" x14ac:dyDescent="0.2">
      <c r="A2193" s="28"/>
      <c r="B2193" s="28"/>
      <c r="C2193" s="28"/>
      <c r="D2193" s="28" t="s">
        <v>403</v>
      </c>
    </row>
    <row r="2194" spans="1:4" x14ac:dyDescent="0.2">
      <c r="A2194" s="28"/>
      <c r="B2194" s="28"/>
      <c r="C2194" s="28"/>
      <c r="D2194" s="28" t="s">
        <v>2192</v>
      </c>
    </row>
    <row r="2195" spans="1:4" x14ac:dyDescent="0.2">
      <c r="A2195" s="28" t="s">
        <v>1112</v>
      </c>
      <c r="B2195" s="28" t="s">
        <v>979</v>
      </c>
      <c r="C2195" s="28" t="s">
        <v>1230</v>
      </c>
      <c r="D2195" s="28" t="s">
        <v>1046</v>
      </c>
    </row>
    <row r="2196" spans="1:4" x14ac:dyDescent="0.2">
      <c r="A2196" s="28"/>
      <c r="B2196" s="28"/>
      <c r="C2196" s="28"/>
      <c r="D2196" s="28" t="s">
        <v>403</v>
      </c>
    </row>
    <row r="2197" spans="1:4" x14ac:dyDescent="0.2">
      <c r="A2197" s="28"/>
      <c r="B2197" s="28"/>
      <c r="C2197" s="28"/>
      <c r="D2197" s="28" t="s">
        <v>2192</v>
      </c>
    </row>
    <row r="2198" spans="1:4" x14ac:dyDescent="0.2">
      <c r="A2198" s="28" t="s">
        <v>1099</v>
      </c>
      <c r="B2198" s="28" t="s">
        <v>950</v>
      </c>
      <c r="C2198" s="28" t="s">
        <v>1230</v>
      </c>
      <c r="D2198" s="28" t="s">
        <v>403</v>
      </c>
    </row>
    <row r="2199" spans="1:4" x14ac:dyDescent="0.2">
      <c r="A2199" s="28"/>
      <c r="B2199" s="28"/>
      <c r="C2199" s="28"/>
      <c r="D2199" s="28" t="s">
        <v>2192</v>
      </c>
    </row>
    <row r="2200" spans="1:4" x14ac:dyDescent="0.2">
      <c r="A2200" s="28" t="s">
        <v>1637</v>
      </c>
      <c r="B2200" s="28" t="s">
        <v>989</v>
      </c>
      <c r="C2200" s="28" t="s">
        <v>1230</v>
      </c>
      <c r="D2200" s="28" t="s">
        <v>1046</v>
      </c>
    </row>
    <row r="2201" spans="1:4" x14ac:dyDescent="0.2">
      <c r="A2201" s="28"/>
      <c r="B2201" s="28"/>
      <c r="C2201" s="28"/>
      <c r="D2201" s="28" t="s">
        <v>403</v>
      </c>
    </row>
    <row r="2202" spans="1:4" x14ac:dyDescent="0.2">
      <c r="A2202" s="28"/>
      <c r="B2202" s="28"/>
      <c r="C2202" s="28"/>
      <c r="D2202" s="28" t="s">
        <v>2192</v>
      </c>
    </row>
    <row r="2203" spans="1:4" x14ac:dyDescent="0.2">
      <c r="A2203" s="28" t="s">
        <v>1103</v>
      </c>
      <c r="B2203" s="28" t="s">
        <v>966</v>
      </c>
      <c r="C2203" s="28" t="s">
        <v>1230</v>
      </c>
      <c r="D2203" s="28" t="s">
        <v>403</v>
      </c>
    </row>
    <row r="2204" spans="1:4" x14ac:dyDescent="0.2">
      <c r="A2204" s="28" t="s">
        <v>1203</v>
      </c>
      <c r="B2204" s="28" t="s">
        <v>1062</v>
      </c>
      <c r="C2204" s="28" t="s">
        <v>1230</v>
      </c>
      <c r="D2204" s="28" t="s">
        <v>403</v>
      </c>
    </row>
    <row r="2205" spans="1:4" x14ac:dyDescent="0.2">
      <c r="A2205" s="28" t="s">
        <v>1200</v>
      </c>
      <c r="B2205" s="28" t="s">
        <v>1056</v>
      </c>
      <c r="C2205" s="28" t="s">
        <v>1230</v>
      </c>
      <c r="D2205" s="28" t="s">
        <v>403</v>
      </c>
    </row>
    <row r="2206" spans="1:4" x14ac:dyDescent="0.2">
      <c r="A2206" s="28" t="s">
        <v>1638</v>
      </c>
      <c r="B2206" s="28" t="s">
        <v>1036</v>
      </c>
      <c r="C2206" s="28" t="s">
        <v>1230</v>
      </c>
      <c r="D2206" s="28" t="s">
        <v>403</v>
      </c>
    </row>
    <row r="2207" spans="1:4" x14ac:dyDescent="0.2">
      <c r="A2207" s="28" t="s">
        <v>1639</v>
      </c>
      <c r="B2207" s="28" t="s">
        <v>1053</v>
      </c>
      <c r="C2207" s="28" t="s">
        <v>1230</v>
      </c>
      <c r="D2207" s="28" t="s">
        <v>403</v>
      </c>
    </row>
    <row r="2208" spans="1:4" x14ac:dyDescent="0.2">
      <c r="A2208" s="28" t="s">
        <v>1107</v>
      </c>
      <c r="B2208" s="28" t="s">
        <v>972</v>
      </c>
      <c r="C2208" s="28" t="s">
        <v>1230</v>
      </c>
      <c r="D2208" s="28" t="s">
        <v>403</v>
      </c>
    </row>
    <row r="2209" spans="1:4" x14ac:dyDescent="0.2">
      <c r="A2209" s="28" t="s">
        <v>1640</v>
      </c>
      <c r="B2209" s="28" t="s">
        <v>1064</v>
      </c>
      <c r="C2209" s="28" t="s">
        <v>1230</v>
      </c>
      <c r="D2209" s="28" t="s">
        <v>403</v>
      </c>
    </row>
    <row r="2210" spans="1:4" x14ac:dyDescent="0.2">
      <c r="A2210" s="28" t="s">
        <v>1641</v>
      </c>
      <c r="B2210" s="28" t="s">
        <v>1043</v>
      </c>
      <c r="C2210" s="28" t="s">
        <v>1230</v>
      </c>
      <c r="D2210" s="28" t="s">
        <v>403</v>
      </c>
    </row>
    <row r="2211" spans="1:4" x14ac:dyDescent="0.2">
      <c r="A2211" s="28" t="s">
        <v>1182</v>
      </c>
      <c r="B2211" s="28" t="s">
        <v>1021</v>
      </c>
      <c r="C2211" s="28" t="s">
        <v>1230</v>
      </c>
      <c r="D2211" s="28" t="s">
        <v>403</v>
      </c>
    </row>
    <row r="2212" spans="1:4" x14ac:dyDescent="0.2">
      <c r="A2212" s="28" t="s">
        <v>1642</v>
      </c>
      <c r="B2212" s="28" t="s">
        <v>1086</v>
      </c>
      <c r="C2212" s="28" t="s">
        <v>1230</v>
      </c>
      <c r="D2212" s="28" t="s">
        <v>403</v>
      </c>
    </row>
    <row r="2213" spans="1:4" x14ac:dyDescent="0.2">
      <c r="A2213" s="28" t="s">
        <v>1643</v>
      </c>
      <c r="B2213" s="28" t="s">
        <v>977</v>
      </c>
      <c r="C2213" s="28" t="s">
        <v>1230</v>
      </c>
      <c r="D2213" s="28" t="s">
        <v>403</v>
      </c>
    </row>
    <row r="2214" spans="1:4" x14ac:dyDescent="0.2">
      <c r="A2214" s="28" t="s">
        <v>1224</v>
      </c>
      <c r="B2214" s="28" t="s">
        <v>1084</v>
      </c>
      <c r="C2214" s="28" t="s">
        <v>1230</v>
      </c>
      <c r="D2214" s="28" t="s">
        <v>403</v>
      </c>
    </row>
    <row r="2215" spans="1:4" x14ac:dyDescent="0.2">
      <c r="A2215" s="28" t="s">
        <v>1150</v>
      </c>
      <c r="B2215" s="28" t="s">
        <v>1006</v>
      </c>
      <c r="C2215" s="28" t="s">
        <v>1230</v>
      </c>
      <c r="D2215" s="28" t="s">
        <v>403</v>
      </c>
    </row>
    <row r="2216" spans="1:4" x14ac:dyDescent="0.2">
      <c r="A2216" s="28" t="s">
        <v>1644</v>
      </c>
      <c r="B2216" s="28" t="s">
        <v>1040</v>
      </c>
      <c r="C2216" s="28" t="s">
        <v>1230</v>
      </c>
      <c r="D2216" s="28" t="s">
        <v>403</v>
      </c>
    </row>
    <row r="2217" spans="1:4" x14ac:dyDescent="0.2">
      <c r="A2217" s="28" t="s">
        <v>1645</v>
      </c>
      <c r="B2217" s="28" t="s">
        <v>1067</v>
      </c>
      <c r="C2217" s="28" t="s">
        <v>1230</v>
      </c>
      <c r="D2217" s="28" t="s">
        <v>403</v>
      </c>
    </row>
    <row r="2218" spans="1:4" x14ac:dyDescent="0.2">
      <c r="A2218" s="28" t="s">
        <v>1646</v>
      </c>
      <c r="B2218" s="28" t="s">
        <v>1087</v>
      </c>
      <c r="C2218" s="28" t="s">
        <v>1230</v>
      </c>
      <c r="D2218" s="28" t="s">
        <v>403</v>
      </c>
    </row>
    <row r="2219" spans="1:4" x14ac:dyDescent="0.2">
      <c r="A2219" s="28" t="s">
        <v>1225</v>
      </c>
      <c r="B2219" s="28" t="s">
        <v>1085</v>
      </c>
      <c r="C2219" s="28" t="s">
        <v>1230</v>
      </c>
      <c r="D2219" s="28" t="s">
        <v>403</v>
      </c>
    </row>
    <row r="2220" spans="1:4" x14ac:dyDescent="0.2">
      <c r="A2220" s="28" t="s">
        <v>1647</v>
      </c>
      <c r="B2220" s="28" t="s">
        <v>991</v>
      </c>
      <c r="C2220" s="28" t="s">
        <v>1230</v>
      </c>
      <c r="D2220" s="28" t="s">
        <v>403</v>
      </c>
    </row>
    <row r="2221" spans="1:4" x14ac:dyDescent="0.2">
      <c r="A2221" s="28" t="s">
        <v>1648</v>
      </c>
      <c r="B2221" s="28" t="s">
        <v>1024</v>
      </c>
      <c r="C2221" s="28" t="s">
        <v>1230</v>
      </c>
      <c r="D2221" s="28" t="s">
        <v>403</v>
      </c>
    </row>
    <row r="2222" spans="1:4" x14ac:dyDescent="0.2">
      <c r="A2222" s="28" t="s">
        <v>1186</v>
      </c>
      <c r="B2222" s="28" t="s">
        <v>1026</v>
      </c>
      <c r="C2222" s="28" t="s">
        <v>1230</v>
      </c>
      <c r="D2222" s="28" t="s">
        <v>403</v>
      </c>
    </row>
    <row r="2223" spans="1:4" x14ac:dyDescent="0.2">
      <c r="A2223" s="28" t="s">
        <v>1196</v>
      </c>
      <c r="B2223" s="28" t="s">
        <v>1039</v>
      </c>
      <c r="C2223" s="28" t="s">
        <v>1230</v>
      </c>
      <c r="D2223" s="28" t="s">
        <v>403</v>
      </c>
    </row>
    <row r="2224" spans="1:4" x14ac:dyDescent="0.2">
      <c r="A2224" s="28" t="s">
        <v>1204</v>
      </c>
      <c r="B2224" s="28" t="s">
        <v>1063</v>
      </c>
      <c r="C2224" s="28" t="s">
        <v>1230</v>
      </c>
      <c r="D2224" s="28" t="s">
        <v>403</v>
      </c>
    </row>
    <row r="2225" spans="1:4" x14ac:dyDescent="0.2">
      <c r="A2225" s="28" t="s">
        <v>1649</v>
      </c>
      <c r="B2225" s="28" t="s">
        <v>984</v>
      </c>
      <c r="C2225" s="28" t="s">
        <v>1230</v>
      </c>
      <c r="D2225" s="28" t="s">
        <v>403</v>
      </c>
    </row>
    <row r="2226" spans="1:4" x14ac:dyDescent="0.2">
      <c r="A2226" s="28" t="s">
        <v>1650</v>
      </c>
      <c r="B2226" s="28" t="s">
        <v>1088</v>
      </c>
      <c r="C2226" s="28" t="s">
        <v>1230</v>
      </c>
      <c r="D2226" s="28" t="s">
        <v>403</v>
      </c>
    </row>
    <row r="2227" spans="1:4" x14ac:dyDescent="0.2">
      <c r="A2227" s="28" t="s">
        <v>1651</v>
      </c>
      <c r="B2227" s="28" t="s">
        <v>1068</v>
      </c>
      <c r="C2227" s="28" t="s">
        <v>1230</v>
      </c>
      <c r="D2227" s="28" t="s">
        <v>403</v>
      </c>
    </row>
    <row r="2228" spans="1:4" x14ac:dyDescent="0.2">
      <c r="A2228" s="28" t="s">
        <v>1652</v>
      </c>
      <c r="B2228" s="28" t="s">
        <v>1011</v>
      </c>
      <c r="C2228" s="28" t="s">
        <v>1230</v>
      </c>
      <c r="D2228" s="28" t="s">
        <v>403</v>
      </c>
    </row>
    <row r="2229" spans="1:4" x14ac:dyDescent="0.2">
      <c r="A2229" s="28" t="s">
        <v>1653</v>
      </c>
      <c r="B2229" s="28" t="s">
        <v>1061</v>
      </c>
      <c r="C2229" s="28" t="s">
        <v>1230</v>
      </c>
      <c r="D2229" s="28" t="s">
        <v>403</v>
      </c>
    </row>
    <row r="2230" spans="1:4" x14ac:dyDescent="0.2">
      <c r="A2230" s="28" t="s">
        <v>1654</v>
      </c>
      <c r="B2230" s="28" t="s">
        <v>1003</v>
      </c>
      <c r="C2230" s="28" t="s">
        <v>1230</v>
      </c>
      <c r="D2230" s="28" t="s">
        <v>403</v>
      </c>
    </row>
    <row r="2231" spans="1:4" x14ac:dyDescent="0.2">
      <c r="A2231" s="28" t="s">
        <v>1897</v>
      </c>
      <c r="B2231" s="28" t="s">
        <v>980</v>
      </c>
      <c r="C2231" s="28" t="s">
        <v>1230</v>
      </c>
      <c r="D2231" s="28" t="s">
        <v>403</v>
      </c>
    </row>
    <row r="2232" spans="1:4" x14ac:dyDescent="0.2">
      <c r="A2232" s="28" t="s">
        <v>1111</v>
      </c>
      <c r="B2232" s="28" t="s">
        <v>978</v>
      </c>
      <c r="C2232" s="28" t="s">
        <v>1230</v>
      </c>
      <c r="D2232" s="28" t="s">
        <v>403</v>
      </c>
    </row>
    <row r="2233" spans="1:4" x14ac:dyDescent="0.2">
      <c r="A2233" s="28" t="s">
        <v>1125</v>
      </c>
      <c r="B2233" s="28" t="s">
        <v>999</v>
      </c>
      <c r="C2233" s="28" t="s">
        <v>1230</v>
      </c>
      <c r="D2233" s="28" t="s">
        <v>403</v>
      </c>
    </row>
    <row r="2234" spans="1:4" x14ac:dyDescent="0.2">
      <c r="A2234" s="28" t="s">
        <v>1198</v>
      </c>
      <c r="B2234" s="28" t="s">
        <v>1042</v>
      </c>
      <c r="C2234" s="28" t="s">
        <v>1230</v>
      </c>
      <c r="D2234" s="28" t="s">
        <v>403</v>
      </c>
    </row>
    <row r="2235" spans="1:4" x14ac:dyDescent="0.2">
      <c r="A2235" s="28" t="s">
        <v>1197</v>
      </c>
      <c r="B2235" s="28" t="s">
        <v>1041</v>
      </c>
      <c r="C2235" s="28" t="s">
        <v>1230</v>
      </c>
      <c r="D2235" s="28" t="s">
        <v>403</v>
      </c>
    </row>
    <row r="2236" spans="1:4" x14ac:dyDescent="0.2">
      <c r="A2236" s="28" t="s">
        <v>1151</v>
      </c>
      <c r="B2236" s="28" t="s">
        <v>1007</v>
      </c>
      <c r="C2236" s="28" t="s">
        <v>1230</v>
      </c>
      <c r="D2236" s="28" t="s">
        <v>403</v>
      </c>
    </row>
    <row r="2237" spans="1:4" x14ac:dyDescent="0.2">
      <c r="A2237" s="28" t="s">
        <v>1115</v>
      </c>
      <c r="B2237" s="28" t="s">
        <v>983</v>
      </c>
      <c r="C2237" s="28" t="s">
        <v>1230</v>
      </c>
      <c r="D2237" s="28" t="s">
        <v>403</v>
      </c>
    </row>
    <row r="2238" spans="1:4" x14ac:dyDescent="0.2">
      <c r="A2238" s="28" t="s">
        <v>1655</v>
      </c>
      <c r="B2238" s="28" t="s">
        <v>968</v>
      </c>
      <c r="C2238" s="28" t="s">
        <v>1230</v>
      </c>
      <c r="D2238" s="28" t="s">
        <v>403</v>
      </c>
    </row>
    <row r="2239" spans="1:4" x14ac:dyDescent="0.2">
      <c r="A2239" s="28" t="s">
        <v>1898</v>
      </c>
      <c r="B2239" s="28" t="s">
        <v>965</v>
      </c>
      <c r="C2239" s="28" t="s">
        <v>1230</v>
      </c>
      <c r="D2239" s="28" t="s">
        <v>403</v>
      </c>
    </row>
    <row r="2240" spans="1:4" x14ac:dyDescent="0.2">
      <c r="A2240" s="28" t="s">
        <v>1175</v>
      </c>
      <c r="B2240" s="28" t="s">
        <v>1010</v>
      </c>
      <c r="C2240" s="28" t="s">
        <v>1230</v>
      </c>
      <c r="D2240" s="28" t="s">
        <v>403</v>
      </c>
    </row>
    <row r="2241" spans="1:4" x14ac:dyDescent="0.2">
      <c r="A2241" s="28" t="s">
        <v>1098</v>
      </c>
      <c r="B2241" s="28" t="s">
        <v>949</v>
      </c>
      <c r="C2241" s="28" t="s">
        <v>1230</v>
      </c>
      <c r="D2241" s="28" t="s">
        <v>403</v>
      </c>
    </row>
    <row r="2242" spans="1:4" x14ac:dyDescent="0.2">
      <c r="A2242" s="28"/>
      <c r="B2242" s="28"/>
      <c r="C2242" s="28"/>
      <c r="D2242" s="28" t="s">
        <v>2192</v>
      </c>
    </row>
    <row r="2243" spans="1:4" x14ac:dyDescent="0.2">
      <c r="A2243" s="28" t="s">
        <v>1207</v>
      </c>
      <c r="B2243" s="28" t="s">
        <v>1071</v>
      </c>
      <c r="C2243" s="28" t="s">
        <v>1834</v>
      </c>
      <c r="D2243" s="28" t="s">
        <v>403</v>
      </c>
    </row>
    <row r="2244" spans="1:4" x14ac:dyDescent="0.2">
      <c r="A2244" s="28" t="s">
        <v>1212</v>
      </c>
      <c r="B2244" s="28" t="s">
        <v>1076</v>
      </c>
      <c r="C2244" s="28" t="s">
        <v>1834</v>
      </c>
      <c r="D2244" s="28" t="s">
        <v>403</v>
      </c>
    </row>
    <row r="2245" spans="1:4" x14ac:dyDescent="0.2">
      <c r="A2245" s="28" t="s">
        <v>1211</v>
      </c>
      <c r="B2245" s="28" t="s">
        <v>1075</v>
      </c>
      <c r="C2245" s="28" t="s">
        <v>1834</v>
      </c>
      <c r="D2245" s="28" t="s">
        <v>403</v>
      </c>
    </row>
    <row r="2246" spans="1:4" x14ac:dyDescent="0.2">
      <c r="A2246" s="28" t="s">
        <v>1213</v>
      </c>
      <c r="B2246" s="28" t="s">
        <v>1077</v>
      </c>
      <c r="C2246" s="28" t="s">
        <v>1834</v>
      </c>
      <c r="D2246" s="28" t="s">
        <v>403</v>
      </c>
    </row>
    <row r="2247" spans="1:4" x14ac:dyDescent="0.2">
      <c r="A2247" s="28" t="s">
        <v>1208</v>
      </c>
      <c r="B2247" s="28" t="s">
        <v>1072</v>
      </c>
      <c r="C2247" s="28" t="s">
        <v>1834</v>
      </c>
      <c r="D2247" s="28" t="s">
        <v>403</v>
      </c>
    </row>
    <row r="2248" spans="1:4" x14ac:dyDescent="0.2">
      <c r="A2248" s="28" t="s">
        <v>1219</v>
      </c>
      <c r="B2248" s="28" t="s">
        <v>1079</v>
      </c>
      <c r="C2248" s="28" t="s">
        <v>1834</v>
      </c>
      <c r="D2248" s="28" t="s">
        <v>403</v>
      </c>
    </row>
    <row r="2249" spans="1:4" x14ac:dyDescent="0.2">
      <c r="A2249" s="28" t="s">
        <v>1209</v>
      </c>
      <c r="B2249" s="28" t="s">
        <v>1073</v>
      </c>
      <c r="C2249" s="28" t="s">
        <v>1834</v>
      </c>
      <c r="D2249" s="28" t="s">
        <v>403</v>
      </c>
    </row>
    <row r="2250" spans="1:4" x14ac:dyDescent="0.2">
      <c r="A2250" s="28" t="s">
        <v>1218</v>
      </c>
      <c r="B2250" s="28" t="s">
        <v>1078</v>
      </c>
      <c r="C2250" s="28" t="s">
        <v>1834</v>
      </c>
      <c r="D2250" s="28" t="s">
        <v>403</v>
      </c>
    </row>
    <row r="2251" spans="1:4" x14ac:dyDescent="0.2">
      <c r="A2251" s="28" t="s">
        <v>1210</v>
      </c>
      <c r="B2251" s="28" t="s">
        <v>1074</v>
      </c>
      <c r="C2251" s="28" t="s">
        <v>1834</v>
      </c>
      <c r="D2251" s="28" t="s">
        <v>403</v>
      </c>
    </row>
    <row r="2252" spans="1:4" x14ac:dyDescent="0.2">
      <c r="A2252" s="28" t="s">
        <v>1501</v>
      </c>
      <c r="B2252" s="28" t="s">
        <v>727</v>
      </c>
      <c r="C2252" s="28" t="s">
        <v>698</v>
      </c>
      <c r="D2252" s="28" t="s">
        <v>1576</v>
      </c>
    </row>
    <row r="2253" spans="1:4" x14ac:dyDescent="0.2">
      <c r="A2253" s="28" t="s">
        <v>1504</v>
      </c>
      <c r="B2253" s="28" t="s">
        <v>730</v>
      </c>
      <c r="C2253" s="28" t="s">
        <v>698</v>
      </c>
      <c r="D2253" s="28" t="s">
        <v>1576</v>
      </c>
    </row>
    <row r="2254" spans="1:4" x14ac:dyDescent="0.2">
      <c r="A2254" s="28" t="s">
        <v>1503</v>
      </c>
      <c r="B2254" s="28" t="s">
        <v>729</v>
      </c>
      <c r="C2254" s="28" t="s">
        <v>698</v>
      </c>
      <c r="D2254" s="28" t="s">
        <v>1576</v>
      </c>
    </row>
    <row r="2255" spans="1:4" x14ac:dyDescent="0.2">
      <c r="A2255" s="28" t="s">
        <v>1500</v>
      </c>
      <c r="B2255" s="28" t="s">
        <v>726</v>
      </c>
      <c r="C2255" s="28" t="s">
        <v>698</v>
      </c>
      <c r="D2255" s="28" t="s">
        <v>1576</v>
      </c>
    </row>
    <row r="2256" spans="1:4" x14ac:dyDescent="0.2">
      <c r="A2256" s="28" t="s">
        <v>1502</v>
      </c>
      <c r="B2256" s="28" t="s">
        <v>728</v>
      </c>
      <c r="C2256" s="28" t="s">
        <v>698</v>
      </c>
      <c r="D2256" s="28" t="s">
        <v>1576</v>
      </c>
    </row>
    <row r="2257" spans="1:5" x14ac:dyDescent="0.2">
      <c r="A2257" s="28" t="s">
        <v>1506</v>
      </c>
      <c r="B2257" s="28" t="s">
        <v>732</v>
      </c>
      <c r="C2257" s="28" t="s">
        <v>698</v>
      </c>
      <c r="D2257" s="28" t="s">
        <v>1576</v>
      </c>
    </row>
    <row r="2258" spans="1:5" x14ac:dyDescent="0.2">
      <c r="A2258" s="28" t="s">
        <v>1505</v>
      </c>
      <c r="B2258" s="28" t="s">
        <v>731</v>
      </c>
      <c r="C2258" s="28" t="s">
        <v>698</v>
      </c>
      <c r="D2258" s="28" t="s">
        <v>1576</v>
      </c>
    </row>
    <row r="2259" spans="1:5" x14ac:dyDescent="0.2">
      <c r="A2259" s="28" t="s">
        <v>1507</v>
      </c>
      <c r="B2259" s="28" t="s">
        <v>733</v>
      </c>
      <c r="C2259" s="28" t="s">
        <v>698</v>
      </c>
      <c r="D2259" s="28" t="s">
        <v>1576</v>
      </c>
    </row>
    <row r="2260" spans="1:5" x14ac:dyDescent="0.2">
      <c r="A2260" s="28" t="s">
        <v>1508</v>
      </c>
      <c r="B2260" s="28" t="s">
        <v>734</v>
      </c>
      <c r="C2260" s="28" t="s">
        <v>698</v>
      </c>
      <c r="D2260" s="28" t="s">
        <v>1576</v>
      </c>
    </row>
    <row r="2261" spans="1:5" x14ac:dyDescent="0.2">
      <c r="A2261" s="28" t="s">
        <v>1509</v>
      </c>
      <c r="B2261" s="28" t="s">
        <v>735</v>
      </c>
      <c r="C2261" s="28" t="s">
        <v>698</v>
      </c>
      <c r="D2261" s="28" t="s">
        <v>1576</v>
      </c>
    </row>
    <row r="2262" spans="1:5" x14ac:dyDescent="0.2">
      <c r="A2262" s="28" t="s">
        <v>1121</v>
      </c>
      <c r="B2262" s="28" t="s">
        <v>993</v>
      </c>
      <c r="C2262" s="28" t="s">
        <v>1228</v>
      </c>
      <c r="D2262" s="28" t="s">
        <v>2192</v>
      </c>
    </row>
    <row r="2263" spans="1:5" x14ac:dyDescent="0.2">
      <c r="A2263" s="28" t="s">
        <v>1189</v>
      </c>
      <c r="B2263" s="28" t="s">
        <v>1029</v>
      </c>
      <c r="C2263" s="28" t="s">
        <v>1228</v>
      </c>
      <c r="D2263" s="28" t="s">
        <v>2192</v>
      </c>
    </row>
    <row r="2264" spans="1:5" x14ac:dyDescent="0.2">
      <c r="A2264" s="28" t="s">
        <v>1201</v>
      </c>
      <c r="B2264" s="28" t="s">
        <v>1059</v>
      </c>
      <c r="C2264" s="28" t="s">
        <v>1228</v>
      </c>
      <c r="D2264" s="28" t="s">
        <v>2192</v>
      </c>
    </row>
    <row r="2265" spans="1:5" x14ac:dyDescent="0.2">
      <c r="A2265" s="28" t="s">
        <v>1108</v>
      </c>
      <c r="B2265" s="28" t="s">
        <v>974</v>
      </c>
      <c r="C2265" s="28" t="s">
        <v>1228</v>
      </c>
      <c r="D2265" s="28" t="s">
        <v>2192</v>
      </c>
    </row>
    <row r="2266" spans="1:5" x14ac:dyDescent="0.2">
      <c r="A2266" s="28" t="s">
        <v>1105</v>
      </c>
      <c r="B2266" s="28" t="s">
        <v>970</v>
      </c>
      <c r="C2266" s="28" t="s">
        <v>1228</v>
      </c>
      <c r="D2266" s="28" t="s">
        <v>2192</v>
      </c>
    </row>
    <row r="2267" spans="1:5" x14ac:dyDescent="0.2">
      <c r="A2267" s="28" t="s">
        <v>1122</v>
      </c>
      <c r="B2267" s="28" t="s">
        <v>994</v>
      </c>
      <c r="C2267" s="28" t="s">
        <v>1228</v>
      </c>
      <c r="D2267" s="28" t="s">
        <v>2192</v>
      </c>
    </row>
    <row r="2268" spans="1:5" x14ac:dyDescent="0.2">
      <c r="A2268" s="28" t="s">
        <v>2035</v>
      </c>
      <c r="B2268" s="28" t="s">
        <v>2036</v>
      </c>
      <c r="C2268" s="28" t="s">
        <v>1228</v>
      </c>
      <c r="D2268" s="28" t="s">
        <v>2192</v>
      </c>
    </row>
    <row r="2269" spans="1:5" x14ac:dyDescent="0.2">
      <c r="A2269" s="29" t="s">
        <v>1097</v>
      </c>
      <c r="B2269" s="29" t="s">
        <v>941</v>
      </c>
      <c r="C2269" s="29" t="s">
        <v>1477</v>
      </c>
      <c r="D2269" s="29" t="s">
        <v>401</v>
      </c>
    </row>
    <row r="2270" spans="1:5" x14ac:dyDescent="0.2">
      <c r="A2270" s="38"/>
      <c r="B2270" s="38"/>
      <c r="C2270" s="38"/>
      <c r="D2270" s="38"/>
    </row>
    <row r="2271" spans="1:5" x14ac:dyDescent="0.2">
      <c r="A2271" s="38"/>
      <c r="B2271" s="38"/>
      <c r="C2271" s="38"/>
      <c r="D2271" s="38"/>
    </row>
    <row r="2272" spans="1:5" x14ac:dyDescent="0.2">
      <c r="A2272" s="23" t="s">
        <v>1050</v>
      </c>
      <c r="B2272" s="24" t="s">
        <v>136</v>
      </c>
      <c r="C2272" s="25" t="s">
        <v>1246</v>
      </c>
      <c r="D2272" s="25" t="s">
        <v>1044</v>
      </c>
      <c r="E2272" s="85"/>
    </row>
    <row r="2273" spans="1:5" x14ac:dyDescent="0.2">
      <c r="A2273" s="26"/>
      <c r="B2273" s="26"/>
      <c r="C2273" s="27"/>
      <c r="D2273" s="27"/>
      <c r="E2273" s="85"/>
    </row>
    <row r="2274" spans="1:5" x14ac:dyDescent="0.2">
      <c r="A2274" s="28" t="s">
        <v>1968</v>
      </c>
      <c r="B2274" s="28" t="s">
        <v>1969</v>
      </c>
      <c r="C2274" s="28" t="s">
        <v>1533</v>
      </c>
      <c r="D2274" s="28" t="s">
        <v>1045</v>
      </c>
    </row>
    <row r="2275" spans="1:5" x14ac:dyDescent="0.2">
      <c r="A2275" s="28" t="s">
        <v>1972</v>
      </c>
      <c r="B2275" s="28" t="s">
        <v>1973</v>
      </c>
      <c r="C2275" s="28" t="s">
        <v>1533</v>
      </c>
      <c r="D2275" s="28" t="s">
        <v>1045</v>
      </c>
    </row>
    <row r="2276" spans="1:5" x14ac:dyDescent="0.2">
      <c r="A2276" s="28" t="s">
        <v>1984</v>
      </c>
      <c r="B2276" s="28" t="s">
        <v>1985</v>
      </c>
      <c r="C2276" s="28" t="s">
        <v>1533</v>
      </c>
      <c r="D2276" s="28" t="s">
        <v>1045</v>
      </c>
    </row>
    <row r="2277" spans="1:5" x14ac:dyDescent="0.2">
      <c r="A2277" s="28" t="s">
        <v>1988</v>
      </c>
      <c r="B2277" s="28" t="s">
        <v>1989</v>
      </c>
      <c r="C2277" s="28" t="s">
        <v>1533</v>
      </c>
      <c r="D2277" s="28" t="s">
        <v>1045</v>
      </c>
    </row>
    <row r="2278" spans="1:5" x14ac:dyDescent="0.2">
      <c r="A2278" s="28" t="s">
        <v>1976</v>
      </c>
      <c r="B2278" s="28" t="s">
        <v>1977</v>
      </c>
      <c r="C2278" s="28" t="s">
        <v>1533</v>
      </c>
      <c r="D2278" s="28" t="s">
        <v>1045</v>
      </c>
    </row>
    <row r="2279" spans="1:5" x14ac:dyDescent="0.2">
      <c r="A2279" s="28" t="s">
        <v>1980</v>
      </c>
      <c r="B2279" s="28" t="s">
        <v>1981</v>
      </c>
      <c r="C2279" s="28" t="s">
        <v>1533</v>
      </c>
      <c r="D2279" s="28" t="s">
        <v>1045</v>
      </c>
    </row>
    <row r="2280" spans="1:5" x14ac:dyDescent="0.2">
      <c r="A2280" s="28" t="s">
        <v>1970</v>
      </c>
      <c r="B2280" s="28" t="s">
        <v>1971</v>
      </c>
      <c r="C2280" s="28" t="s">
        <v>1533</v>
      </c>
      <c r="D2280" s="28" t="s">
        <v>1045</v>
      </c>
    </row>
    <row r="2281" spans="1:5" x14ac:dyDescent="0.2">
      <c r="A2281" s="28" t="s">
        <v>1974</v>
      </c>
      <c r="B2281" s="28" t="s">
        <v>1975</v>
      </c>
      <c r="C2281" s="28" t="s">
        <v>1533</v>
      </c>
      <c r="D2281" s="28" t="s">
        <v>1045</v>
      </c>
    </row>
    <row r="2282" spans="1:5" x14ac:dyDescent="0.2">
      <c r="A2282" s="28" t="s">
        <v>1986</v>
      </c>
      <c r="B2282" s="28" t="s">
        <v>1987</v>
      </c>
      <c r="C2282" s="28" t="s">
        <v>1533</v>
      </c>
      <c r="D2282" s="28" t="s">
        <v>1045</v>
      </c>
    </row>
    <row r="2283" spans="1:5" x14ac:dyDescent="0.2">
      <c r="A2283" s="28" t="s">
        <v>1990</v>
      </c>
      <c r="B2283" s="28" t="s">
        <v>1991</v>
      </c>
      <c r="C2283" s="28" t="s">
        <v>1533</v>
      </c>
      <c r="D2283" s="28" t="s">
        <v>1045</v>
      </c>
    </row>
    <row r="2284" spans="1:5" x14ac:dyDescent="0.2">
      <c r="A2284" s="28" t="s">
        <v>1978</v>
      </c>
      <c r="B2284" s="28" t="s">
        <v>1979</v>
      </c>
      <c r="C2284" s="28" t="s">
        <v>1533</v>
      </c>
      <c r="D2284" s="28" t="s">
        <v>1045</v>
      </c>
    </row>
    <row r="2285" spans="1:5" x14ac:dyDescent="0.2">
      <c r="A2285" s="28" t="s">
        <v>1982</v>
      </c>
      <c r="B2285" s="28" t="s">
        <v>1983</v>
      </c>
      <c r="C2285" s="28" t="s">
        <v>1533</v>
      </c>
      <c r="D2285" s="28" t="s">
        <v>1045</v>
      </c>
    </row>
    <row r="2286" spans="1:5" x14ac:dyDescent="0.2">
      <c r="A2286" s="28" t="s">
        <v>1810</v>
      </c>
      <c r="B2286" s="28" t="s">
        <v>1811</v>
      </c>
      <c r="C2286" s="28" t="s">
        <v>1533</v>
      </c>
      <c r="D2286" s="28" t="s">
        <v>1045</v>
      </c>
    </row>
    <row r="2287" spans="1:5" x14ac:dyDescent="0.2">
      <c r="A2287" s="28" t="s">
        <v>1816</v>
      </c>
      <c r="B2287" s="28" t="s">
        <v>1817</v>
      </c>
      <c r="C2287" s="28" t="s">
        <v>1533</v>
      </c>
      <c r="D2287" s="28" t="s">
        <v>1045</v>
      </c>
    </row>
    <row r="2288" spans="1:5" x14ac:dyDescent="0.2">
      <c r="A2288" s="28" t="s">
        <v>1822</v>
      </c>
      <c r="B2288" s="28" t="s">
        <v>1823</v>
      </c>
      <c r="C2288" s="28" t="s">
        <v>1533</v>
      </c>
      <c r="D2288" s="28" t="s">
        <v>1045</v>
      </c>
    </row>
    <row r="2289" spans="1:4" x14ac:dyDescent="0.2">
      <c r="A2289" s="28" t="s">
        <v>1828</v>
      </c>
      <c r="B2289" s="28" t="s">
        <v>1829</v>
      </c>
      <c r="C2289" s="28" t="s">
        <v>1533</v>
      </c>
      <c r="D2289" s="28" t="s">
        <v>1045</v>
      </c>
    </row>
    <row r="2290" spans="1:4" x14ac:dyDescent="0.2">
      <c r="A2290" s="28" t="s">
        <v>1812</v>
      </c>
      <c r="B2290" s="28" t="s">
        <v>1813</v>
      </c>
      <c r="C2290" s="28" t="s">
        <v>1533</v>
      </c>
      <c r="D2290" s="28" t="s">
        <v>1045</v>
      </c>
    </row>
    <row r="2291" spans="1:4" x14ac:dyDescent="0.2">
      <c r="A2291" s="28" t="s">
        <v>1818</v>
      </c>
      <c r="B2291" s="28" t="s">
        <v>1819</v>
      </c>
      <c r="C2291" s="28" t="s">
        <v>1533</v>
      </c>
      <c r="D2291" s="28" t="s">
        <v>1045</v>
      </c>
    </row>
    <row r="2292" spans="1:4" x14ac:dyDescent="0.2">
      <c r="A2292" s="28" t="s">
        <v>1824</v>
      </c>
      <c r="B2292" s="28" t="s">
        <v>1825</v>
      </c>
      <c r="C2292" s="28" t="s">
        <v>1533</v>
      </c>
      <c r="D2292" s="28" t="s">
        <v>1045</v>
      </c>
    </row>
    <row r="2293" spans="1:4" x14ac:dyDescent="0.2">
      <c r="A2293" s="28" t="s">
        <v>1830</v>
      </c>
      <c r="B2293" s="28" t="s">
        <v>1831</v>
      </c>
      <c r="C2293" s="28" t="s">
        <v>1533</v>
      </c>
      <c r="D2293" s="28" t="s">
        <v>1045</v>
      </c>
    </row>
    <row r="2294" spans="1:4" x14ac:dyDescent="0.2">
      <c r="A2294" s="28" t="s">
        <v>1548</v>
      </c>
      <c r="B2294" s="28" t="s">
        <v>1549</v>
      </c>
      <c r="C2294" s="28" t="s">
        <v>1533</v>
      </c>
      <c r="D2294" s="28" t="s">
        <v>1045</v>
      </c>
    </row>
    <row r="2295" spans="1:4" x14ac:dyDescent="0.2">
      <c r="A2295" s="28" t="s">
        <v>1552</v>
      </c>
      <c r="B2295" s="28" t="s">
        <v>1553</v>
      </c>
      <c r="C2295" s="28" t="s">
        <v>1533</v>
      </c>
      <c r="D2295" s="28" t="s">
        <v>1045</v>
      </c>
    </row>
    <row r="2296" spans="1:4" x14ac:dyDescent="0.2">
      <c r="A2296" s="28" t="s">
        <v>1657</v>
      </c>
      <c r="B2296" s="28" t="s">
        <v>1656</v>
      </c>
      <c r="C2296" s="28" t="s">
        <v>1533</v>
      </c>
      <c r="D2296" s="28" t="s">
        <v>1045</v>
      </c>
    </row>
    <row r="2297" spans="1:4" x14ac:dyDescent="0.2">
      <c r="A2297" s="28" t="s">
        <v>1659</v>
      </c>
      <c r="B2297" s="28" t="s">
        <v>1658</v>
      </c>
      <c r="C2297" s="28" t="s">
        <v>1533</v>
      </c>
      <c r="D2297" s="28" t="s">
        <v>1045</v>
      </c>
    </row>
    <row r="2298" spans="1:4" x14ac:dyDescent="0.2">
      <c r="A2298" s="28" t="s">
        <v>1749</v>
      </c>
      <c r="B2298" s="28" t="s">
        <v>1750</v>
      </c>
      <c r="C2298" s="28" t="s">
        <v>1533</v>
      </c>
      <c r="D2298" s="28" t="s">
        <v>1045</v>
      </c>
    </row>
    <row r="2299" spans="1:4" x14ac:dyDescent="0.2">
      <c r="A2299" s="28" t="s">
        <v>1753</v>
      </c>
      <c r="B2299" s="28" t="s">
        <v>1754</v>
      </c>
      <c r="C2299" s="28" t="s">
        <v>1533</v>
      </c>
      <c r="D2299" s="28" t="s">
        <v>1045</v>
      </c>
    </row>
    <row r="2300" spans="1:4" x14ac:dyDescent="0.2">
      <c r="A2300" s="28" t="s">
        <v>1741</v>
      </c>
      <c r="B2300" s="28" t="s">
        <v>1742</v>
      </c>
      <c r="C2300" s="28" t="s">
        <v>1533</v>
      </c>
      <c r="D2300" s="28" t="s">
        <v>1045</v>
      </c>
    </row>
    <row r="2301" spans="1:4" x14ac:dyDescent="0.2">
      <c r="A2301" s="28" t="s">
        <v>1745</v>
      </c>
      <c r="B2301" s="28" t="s">
        <v>1746</v>
      </c>
      <c r="C2301" s="28" t="s">
        <v>1533</v>
      </c>
      <c r="D2301" s="28" t="s">
        <v>1045</v>
      </c>
    </row>
    <row r="2302" spans="1:4" x14ac:dyDescent="0.2">
      <c r="A2302" s="28" t="s">
        <v>1556</v>
      </c>
      <c r="B2302" s="28" t="s">
        <v>1557</v>
      </c>
      <c r="C2302" s="28" t="s">
        <v>1533</v>
      </c>
      <c r="D2302" s="28" t="s">
        <v>1045</v>
      </c>
    </row>
    <row r="2303" spans="1:4" x14ac:dyDescent="0.2">
      <c r="A2303" s="28" t="s">
        <v>1560</v>
      </c>
      <c r="B2303" s="28" t="s">
        <v>1561</v>
      </c>
      <c r="C2303" s="28" t="s">
        <v>1533</v>
      </c>
      <c r="D2303" s="28" t="s">
        <v>1045</v>
      </c>
    </row>
    <row r="2304" spans="1:4" x14ac:dyDescent="0.2">
      <c r="A2304" s="28" t="s">
        <v>1661</v>
      </c>
      <c r="B2304" s="28" t="s">
        <v>1660</v>
      </c>
      <c r="C2304" s="28" t="s">
        <v>1533</v>
      </c>
      <c r="D2304" s="28" t="s">
        <v>1045</v>
      </c>
    </row>
    <row r="2305" spans="1:4" x14ac:dyDescent="0.2">
      <c r="A2305" s="28" t="s">
        <v>1663</v>
      </c>
      <c r="B2305" s="28" t="s">
        <v>1662</v>
      </c>
      <c r="C2305" s="28" t="s">
        <v>1533</v>
      </c>
      <c r="D2305" s="28" t="s">
        <v>1045</v>
      </c>
    </row>
    <row r="2306" spans="1:4" x14ac:dyDescent="0.2">
      <c r="A2306" s="28" t="s">
        <v>1665</v>
      </c>
      <c r="B2306" s="28" t="s">
        <v>1664</v>
      </c>
      <c r="C2306" s="28" t="s">
        <v>1533</v>
      </c>
      <c r="D2306" s="28" t="s">
        <v>1045</v>
      </c>
    </row>
    <row r="2307" spans="1:4" x14ac:dyDescent="0.2">
      <c r="A2307" s="28" t="s">
        <v>1667</v>
      </c>
      <c r="B2307" s="28" t="s">
        <v>1666</v>
      </c>
      <c r="C2307" s="28" t="s">
        <v>1533</v>
      </c>
      <c r="D2307" s="28" t="s">
        <v>1045</v>
      </c>
    </row>
    <row r="2308" spans="1:4" x14ac:dyDescent="0.2">
      <c r="A2308" s="28" t="s">
        <v>1669</v>
      </c>
      <c r="B2308" s="28" t="s">
        <v>1668</v>
      </c>
      <c r="C2308" s="28" t="s">
        <v>1533</v>
      </c>
      <c r="D2308" s="28" t="s">
        <v>1045</v>
      </c>
    </row>
    <row r="2309" spans="1:4" x14ac:dyDescent="0.2">
      <c r="A2309" s="28" t="s">
        <v>1671</v>
      </c>
      <c r="B2309" s="28" t="s">
        <v>1670</v>
      </c>
      <c r="C2309" s="28" t="s">
        <v>1533</v>
      </c>
      <c r="D2309" s="28" t="s">
        <v>1045</v>
      </c>
    </row>
    <row r="2310" spans="1:4" x14ac:dyDescent="0.2">
      <c r="A2310" s="28" t="s">
        <v>1673</v>
      </c>
      <c r="B2310" s="28" t="s">
        <v>1672</v>
      </c>
      <c r="C2310" s="28" t="s">
        <v>1533</v>
      </c>
      <c r="D2310" s="28" t="s">
        <v>1045</v>
      </c>
    </row>
    <row r="2311" spans="1:4" x14ac:dyDescent="0.2">
      <c r="A2311" s="28" t="s">
        <v>1675</v>
      </c>
      <c r="B2311" s="28" t="s">
        <v>1674</v>
      </c>
      <c r="C2311" s="28" t="s">
        <v>1533</v>
      </c>
      <c r="D2311" s="28" t="s">
        <v>1045</v>
      </c>
    </row>
    <row r="2312" spans="1:4" x14ac:dyDescent="0.2">
      <c r="A2312" s="28" t="s">
        <v>1564</v>
      </c>
      <c r="B2312" s="28" t="s">
        <v>1565</v>
      </c>
      <c r="C2312" s="28" t="s">
        <v>1533</v>
      </c>
      <c r="D2312" s="28" t="s">
        <v>1045</v>
      </c>
    </row>
    <row r="2313" spans="1:4" x14ac:dyDescent="0.2">
      <c r="A2313" s="28" t="s">
        <v>1568</v>
      </c>
      <c r="B2313" s="28" t="s">
        <v>1569</v>
      </c>
      <c r="C2313" s="28" t="s">
        <v>1533</v>
      </c>
      <c r="D2313" s="28" t="s">
        <v>1045</v>
      </c>
    </row>
    <row r="2314" spans="1:4" x14ac:dyDescent="0.2">
      <c r="A2314" s="28" t="s">
        <v>1677</v>
      </c>
      <c r="B2314" s="28" t="s">
        <v>1676</v>
      </c>
      <c r="C2314" s="28" t="s">
        <v>1533</v>
      </c>
      <c r="D2314" s="28" t="s">
        <v>1045</v>
      </c>
    </row>
    <row r="2315" spans="1:4" x14ac:dyDescent="0.2">
      <c r="A2315" s="28" t="s">
        <v>1679</v>
      </c>
      <c r="B2315" s="28" t="s">
        <v>1678</v>
      </c>
      <c r="C2315" s="28" t="s">
        <v>1533</v>
      </c>
      <c r="D2315" s="28" t="s">
        <v>1045</v>
      </c>
    </row>
    <row r="2316" spans="1:4" x14ac:dyDescent="0.2">
      <c r="A2316" s="28" t="s">
        <v>1681</v>
      </c>
      <c r="B2316" s="28" t="s">
        <v>1680</v>
      </c>
      <c r="C2316" s="28" t="s">
        <v>1533</v>
      </c>
      <c r="D2316" s="28" t="s">
        <v>1045</v>
      </c>
    </row>
    <row r="2317" spans="1:4" x14ac:dyDescent="0.2">
      <c r="A2317" s="28" t="s">
        <v>1683</v>
      </c>
      <c r="B2317" s="28" t="s">
        <v>1682</v>
      </c>
      <c r="C2317" s="28" t="s">
        <v>1533</v>
      </c>
      <c r="D2317" s="28" t="s">
        <v>1045</v>
      </c>
    </row>
    <row r="2318" spans="1:4" x14ac:dyDescent="0.2">
      <c r="A2318" s="28" t="s">
        <v>1550</v>
      </c>
      <c r="B2318" s="28" t="s">
        <v>1551</v>
      </c>
      <c r="C2318" s="28" t="s">
        <v>1533</v>
      </c>
      <c r="D2318" s="28" t="s">
        <v>1045</v>
      </c>
    </row>
    <row r="2319" spans="1:4" x14ac:dyDescent="0.2">
      <c r="A2319" s="28" t="s">
        <v>1554</v>
      </c>
      <c r="B2319" s="28" t="s">
        <v>1555</v>
      </c>
      <c r="C2319" s="28" t="s">
        <v>1533</v>
      </c>
      <c r="D2319" s="28" t="s">
        <v>1045</v>
      </c>
    </row>
    <row r="2320" spans="1:4" x14ac:dyDescent="0.2">
      <c r="A2320" s="28" t="s">
        <v>1685</v>
      </c>
      <c r="B2320" s="28" t="s">
        <v>1684</v>
      </c>
      <c r="C2320" s="28" t="s">
        <v>1533</v>
      </c>
      <c r="D2320" s="28" t="s">
        <v>1045</v>
      </c>
    </row>
    <row r="2321" spans="1:4" x14ac:dyDescent="0.2">
      <c r="A2321" s="28" t="s">
        <v>1687</v>
      </c>
      <c r="B2321" s="28" t="s">
        <v>1686</v>
      </c>
      <c r="C2321" s="28" t="s">
        <v>1533</v>
      </c>
      <c r="D2321" s="28" t="s">
        <v>1045</v>
      </c>
    </row>
    <row r="2322" spans="1:4" x14ac:dyDescent="0.2">
      <c r="A2322" s="28" t="s">
        <v>1751</v>
      </c>
      <c r="B2322" s="28" t="s">
        <v>1752</v>
      </c>
      <c r="C2322" s="28" t="s">
        <v>1533</v>
      </c>
      <c r="D2322" s="28" t="s">
        <v>1045</v>
      </c>
    </row>
    <row r="2323" spans="1:4" x14ac:dyDescent="0.2">
      <c r="A2323" s="28" t="s">
        <v>1755</v>
      </c>
      <c r="B2323" s="28" t="s">
        <v>1756</v>
      </c>
      <c r="C2323" s="28" t="s">
        <v>1533</v>
      </c>
      <c r="D2323" s="28" t="s">
        <v>1045</v>
      </c>
    </row>
    <row r="2324" spans="1:4" x14ac:dyDescent="0.2">
      <c r="A2324" s="28" t="s">
        <v>1743</v>
      </c>
      <c r="B2324" s="28" t="s">
        <v>1744</v>
      </c>
      <c r="C2324" s="28" t="s">
        <v>1533</v>
      </c>
      <c r="D2324" s="28" t="s">
        <v>1045</v>
      </c>
    </row>
    <row r="2325" spans="1:4" x14ac:dyDescent="0.2">
      <c r="A2325" s="28" t="s">
        <v>1747</v>
      </c>
      <c r="B2325" s="28" t="s">
        <v>1748</v>
      </c>
      <c r="C2325" s="28" t="s">
        <v>1533</v>
      </c>
      <c r="D2325" s="28" t="s">
        <v>1045</v>
      </c>
    </row>
    <row r="2326" spans="1:4" x14ac:dyDescent="0.2">
      <c r="A2326" s="28" t="s">
        <v>1558</v>
      </c>
      <c r="B2326" s="28" t="s">
        <v>1559</v>
      </c>
      <c r="C2326" s="28" t="s">
        <v>1533</v>
      </c>
      <c r="D2326" s="28" t="s">
        <v>1045</v>
      </c>
    </row>
    <row r="2327" spans="1:4" x14ac:dyDescent="0.2">
      <c r="A2327" s="28" t="s">
        <v>1562</v>
      </c>
      <c r="B2327" s="28" t="s">
        <v>1563</v>
      </c>
      <c r="C2327" s="28" t="s">
        <v>1533</v>
      </c>
      <c r="D2327" s="28" t="s">
        <v>1045</v>
      </c>
    </row>
    <row r="2328" spans="1:4" x14ac:dyDescent="0.2">
      <c r="A2328" s="28" t="s">
        <v>1689</v>
      </c>
      <c r="B2328" s="28" t="s">
        <v>1688</v>
      </c>
      <c r="C2328" s="28" t="s">
        <v>1533</v>
      </c>
      <c r="D2328" s="28" t="s">
        <v>1045</v>
      </c>
    </row>
    <row r="2329" spans="1:4" x14ac:dyDescent="0.2">
      <c r="A2329" s="28" t="s">
        <v>1691</v>
      </c>
      <c r="B2329" s="28" t="s">
        <v>1690</v>
      </c>
      <c r="C2329" s="28" t="s">
        <v>1533</v>
      </c>
      <c r="D2329" s="28" t="s">
        <v>1045</v>
      </c>
    </row>
    <row r="2330" spans="1:4" x14ac:dyDescent="0.2">
      <c r="A2330" s="28" t="s">
        <v>1693</v>
      </c>
      <c r="B2330" s="28" t="s">
        <v>1692</v>
      </c>
      <c r="C2330" s="28" t="s">
        <v>1533</v>
      </c>
      <c r="D2330" s="28" t="s">
        <v>1045</v>
      </c>
    </row>
    <row r="2331" spans="1:4" x14ac:dyDescent="0.2">
      <c r="A2331" s="28" t="s">
        <v>1695</v>
      </c>
      <c r="B2331" s="28" t="s">
        <v>1694</v>
      </c>
      <c r="C2331" s="28" t="s">
        <v>1533</v>
      </c>
      <c r="D2331" s="28" t="s">
        <v>1045</v>
      </c>
    </row>
    <row r="2332" spans="1:4" x14ac:dyDescent="0.2">
      <c r="A2332" s="28" t="s">
        <v>1697</v>
      </c>
      <c r="B2332" s="28" t="s">
        <v>1696</v>
      </c>
      <c r="C2332" s="28" t="s">
        <v>1533</v>
      </c>
      <c r="D2332" s="28" t="s">
        <v>1045</v>
      </c>
    </row>
    <row r="2333" spans="1:4" x14ac:dyDescent="0.2">
      <c r="A2333" s="28" t="s">
        <v>1699</v>
      </c>
      <c r="B2333" s="28" t="s">
        <v>1698</v>
      </c>
      <c r="C2333" s="28" t="s">
        <v>1533</v>
      </c>
      <c r="D2333" s="28" t="s">
        <v>1045</v>
      </c>
    </row>
    <row r="2334" spans="1:4" x14ac:dyDescent="0.2">
      <c r="A2334" s="28" t="s">
        <v>1701</v>
      </c>
      <c r="B2334" s="28" t="s">
        <v>1700</v>
      </c>
      <c r="C2334" s="28" t="s">
        <v>1533</v>
      </c>
      <c r="D2334" s="28" t="s">
        <v>1045</v>
      </c>
    </row>
    <row r="2335" spans="1:4" x14ac:dyDescent="0.2">
      <c r="A2335" s="28" t="s">
        <v>1703</v>
      </c>
      <c r="B2335" s="28" t="s">
        <v>1702</v>
      </c>
      <c r="C2335" s="28" t="s">
        <v>1533</v>
      </c>
      <c r="D2335" s="28" t="s">
        <v>1045</v>
      </c>
    </row>
    <row r="2336" spans="1:4" x14ac:dyDescent="0.2">
      <c r="A2336" s="28" t="s">
        <v>1566</v>
      </c>
      <c r="B2336" s="28" t="s">
        <v>1567</v>
      </c>
      <c r="C2336" s="28" t="s">
        <v>1533</v>
      </c>
      <c r="D2336" s="28" t="s">
        <v>1045</v>
      </c>
    </row>
    <row r="2337" spans="1:4" x14ac:dyDescent="0.2">
      <c r="A2337" s="28" t="s">
        <v>1570</v>
      </c>
      <c r="B2337" s="28" t="s">
        <v>1571</v>
      </c>
      <c r="C2337" s="28" t="s">
        <v>1533</v>
      </c>
      <c r="D2337" s="28" t="s">
        <v>1045</v>
      </c>
    </row>
    <row r="2338" spans="1:4" x14ac:dyDescent="0.2">
      <c r="A2338" s="28" t="s">
        <v>1705</v>
      </c>
      <c r="B2338" s="28" t="s">
        <v>1704</v>
      </c>
      <c r="C2338" s="28" t="s">
        <v>1533</v>
      </c>
      <c r="D2338" s="28" t="s">
        <v>1045</v>
      </c>
    </row>
    <row r="2339" spans="1:4" x14ac:dyDescent="0.2">
      <c r="A2339" s="28" t="s">
        <v>1707</v>
      </c>
      <c r="B2339" s="28" t="s">
        <v>1706</v>
      </c>
      <c r="C2339" s="28" t="s">
        <v>1533</v>
      </c>
      <c r="D2339" s="28" t="s">
        <v>1045</v>
      </c>
    </row>
    <row r="2340" spans="1:4" x14ac:dyDescent="0.2">
      <c r="A2340" s="28" t="s">
        <v>1709</v>
      </c>
      <c r="B2340" s="28" t="s">
        <v>1708</v>
      </c>
      <c r="C2340" s="28" t="s">
        <v>1533</v>
      </c>
      <c r="D2340" s="28" t="s">
        <v>1045</v>
      </c>
    </row>
    <row r="2341" spans="1:4" x14ac:dyDescent="0.2">
      <c r="A2341" s="28" t="s">
        <v>1711</v>
      </c>
      <c r="B2341" s="28" t="s">
        <v>1710</v>
      </c>
      <c r="C2341" s="28" t="s">
        <v>1533</v>
      </c>
      <c r="D2341" s="28" t="s">
        <v>1045</v>
      </c>
    </row>
    <row r="2342" spans="1:4" x14ac:dyDescent="0.2">
      <c r="A2342" s="28" t="s">
        <v>1775</v>
      </c>
      <c r="B2342" s="28" t="s">
        <v>1776</v>
      </c>
      <c r="C2342" s="28" t="s">
        <v>1533</v>
      </c>
      <c r="D2342" s="28" t="s">
        <v>1045</v>
      </c>
    </row>
    <row r="2343" spans="1:4" x14ac:dyDescent="0.2">
      <c r="A2343" s="28" t="s">
        <v>1779</v>
      </c>
      <c r="B2343" s="28" t="s">
        <v>1780</v>
      </c>
      <c r="C2343" s="28" t="s">
        <v>1533</v>
      </c>
      <c r="D2343" s="28" t="s">
        <v>1045</v>
      </c>
    </row>
    <row r="2344" spans="1:4" x14ac:dyDescent="0.2">
      <c r="A2344" s="28" t="s">
        <v>2053</v>
      </c>
      <c r="B2344" s="28" t="s">
        <v>2054</v>
      </c>
      <c r="C2344" s="28" t="s">
        <v>1533</v>
      </c>
      <c r="D2344" s="28" t="s">
        <v>1045</v>
      </c>
    </row>
    <row r="2345" spans="1:4" x14ac:dyDescent="0.2">
      <c r="A2345" s="28" t="s">
        <v>2057</v>
      </c>
      <c r="B2345" s="28" t="s">
        <v>2058</v>
      </c>
      <c r="C2345" s="28" t="s">
        <v>1533</v>
      </c>
      <c r="D2345" s="28" t="s">
        <v>1045</v>
      </c>
    </row>
    <row r="2346" spans="1:4" x14ac:dyDescent="0.2">
      <c r="A2346" s="28" t="s">
        <v>2045</v>
      </c>
      <c r="B2346" s="28" t="s">
        <v>2046</v>
      </c>
      <c r="C2346" s="28" t="s">
        <v>1533</v>
      </c>
      <c r="D2346" s="28" t="s">
        <v>1045</v>
      </c>
    </row>
    <row r="2347" spans="1:4" x14ac:dyDescent="0.2">
      <c r="A2347" s="28" t="s">
        <v>2049</v>
      </c>
      <c r="B2347" s="28" t="s">
        <v>2050</v>
      </c>
      <c r="C2347" s="28" t="s">
        <v>1533</v>
      </c>
      <c r="D2347" s="28" t="s">
        <v>1045</v>
      </c>
    </row>
    <row r="2348" spans="1:4" x14ac:dyDescent="0.2">
      <c r="A2348" s="28" t="s">
        <v>1792</v>
      </c>
      <c r="B2348" s="28" t="s">
        <v>1793</v>
      </c>
      <c r="C2348" s="28" t="s">
        <v>1533</v>
      </c>
      <c r="D2348" s="28" t="s">
        <v>1045</v>
      </c>
    </row>
    <row r="2349" spans="1:4" x14ac:dyDescent="0.2">
      <c r="A2349" s="28" t="s">
        <v>1796</v>
      </c>
      <c r="B2349" s="28" t="s">
        <v>1797</v>
      </c>
      <c r="C2349" s="28" t="s">
        <v>1533</v>
      </c>
      <c r="D2349" s="28" t="s">
        <v>1045</v>
      </c>
    </row>
    <row r="2350" spans="1:4" x14ac:dyDescent="0.2">
      <c r="A2350" s="28" t="s">
        <v>2037</v>
      </c>
      <c r="B2350" s="28" t="s">
        <v>2038</v>
      </c>
      <c r="C2350" s="28" t="s">
        <v>1533</v>
      </c>
      <c r="D2350" s="28" t="s">
        <v>1045</v>
      </c>
    </row>
    <row r="2351" spans="1:4" x14ac:dyDescent="0.2">
      <c r="A2351" s="28" t="s">
        <v>2041</v>
      </c>
      <c r="B2351" s="28" t="s">
        <v>2042</v>
      </c>
      <c r="C2351" s="28" t="s">
        <v>1533</v>
      </c>
      <c r="D2351" s="28" t="s">
        <v>1045</v>
      </c>
    </row>
    <row r="2352" spans="1:4" x14ac:dyDescent="0.2">
      <c r="A2352" s="28" t="s">
        <v>1783</v>
      </c>
      <c r="B2352" s="28" t="s">
        <v>1784</v>
      </c>
      <c r="C2352" s="28" t="s">
        <v>1533</v>
      </c>
      <c r="D2352" s="28" t="s">
        <v>1045</v>
      </c>
    </row>
    <row r="2353" spans="1:4" x14ac:dyDescent="0.2">
      <c r="A2353" s="28" t="s">
        <v>1787</v>
      </c>
      <c r="B2353" s="28" t="s">
        <v>1788</v>
      </c>
      <c r="C2353" s="28" t="s">
        <v>1533</v>
      </c>
      <c r="D2353" s="28" t="s">
        <v>1045</v>
      </c>
    </row>
    <row r="2354" spans="1:4" x14ac:dyDescent="0.2">
      <c r="A2354" s="28" t="s">
        <v>1800</v>
      </c>
      <c r="B2354" s="28" t="s">
        <v>1801</v>
      </c>
      <c r="C2354" s="28" t="s">
        <v>1533</v>
      </c>
      <c r="D2354" s="28" t="s">
        <v>1045</v>
      </c>
    </row>
    <row r="2355" spans="1:4" x14ac:dyDescent="0.2">
      <c r="A2355" s="28" t="s">
        <v>1804</v>
      </c>
      <c r="B2355" s="28" t="s">
        <v>1805</v>
      </c>
      <c r="C2355" s="28" t="s">
        <v>1533</v>
      </c>
      <c r="D2355" s="28" t="s">
        <v>1045</v>
      </c>
    </row>
    <row r="2356" spans="1:4" x14ac:dyDescent="0.2">
      <c r="A2356" s="28" t="s">
        <v>1777</v>
      </c>
      <c r="B2356" s="28" t="s">
        <v>1778</v>
      </c>
      <c r="C2356" s="28" t="s">
        <v>1533</v>
      </c>
      <c r="D2356" s="28" t="s">
        <v>1045</v>
      </c>
    </row>
    <row r="2357" spans="1:4" x14ac:dyDescent="0.2">
      <c r="A2357" s="28" t="s">
        <v>1781</v>
      </c>
      <c r="B2357" s="28" t="s">
        <v>1782</v>
      </c>
      <c r="C2357" s="28" t="s">
        <v>1533</v>
      </c>
      <c r="D2357" s="28" t="s">
        <v>1045</v>
      </c>
    </row>
    <row r="2358" spans="1:4" x14ac:dyDescent="0.2">
      <c r="A2358" s="28" t="s">
        <v>2055</v>
      </c>
      <c r="B2358" s="28" t="s">
        <v>2056</v>
      </c>
      <c r="C2358" s="28" t="s">
        <v>1533</v>
      </c>
      <c r="D2358" s="28" t="s">
        <v>1045</v>
      </c>
    </row>
    <row r="2359" spans="1:4" x14ac:dyDescent="0.2">
      <c r="A2359" s="28" t="s">
        <v>2059</v>
      </c>
      <c r="B2359" s="28" t="s">
        <v>2060</v>
      </c>
      <c r="C2359" s="28" t="s">
        <v>1533</v>
      </c>
      <c r="D2359" s="28" t="s">
        <v>1045</v>
      </c>
    </row>
    <row r="2360" spans="1:4" x14ac:dyDescent="0.2">
      <c r="A2360" s="28" t="s">
        <v>2047</v>
      </c>
      <c r="B2360" s="28" t="s">
        <v>2048</v>
      </c>
      <c r="C2360" s="28" t="s">
        <v>1533</v>
      </c>
      <c r="D2360" s="28" t="s">
        <v>1045</v>
      </c>
    </row>
    <row r="2361" spans="1:4" x14ac:dyDescent="0.2">
      <c r="A2361" s="28" t="s">
        <v>2051</v>
      </c>
      <c r="B2361" s="28" t="s">
        <v>2052</v>
      </c>
      <c r="C2361" s="28" t="s">
        <v>1533</v>
      </c>
      <c r="D2361" s="28" t="s">
        <v>1045</v>
      </c>
    </row>
    <row r="2362" spans="1:4" x14ac:dyDescent="0.2">
      <c r="A2362" s="28" t="s">
        <v>1794</v>
      </c>
      <c r="B2362" s="28" t="s">
        <v>1795</v>
      </c>
      <c r="C2362" s="28" t="s">
        <v>1533</v>
      </c>
      <c r="D2362" s="28" t="s">
        <v>1045</v>
      </c>
    </row>
    <row r="2363" spans="1:4" x14ac:dyDescent="0.2">
      <c r="A2363" s="28" t="s">
        <v>1798</v>
      </c>
      <c r="B2363" s="28" t="s">
        <v>1799</v>
      </c>
      <c r="C2363" s="28" t="s">
        <v>1533</v>
      </c>
      <c r="D2363" s="28" t="s">
        <v>1045</v>
      </c>
    </row>
    <row r="2364" spans="1:4" x14ac:dyDescent="0.2">
      <c r="A2364" s="28" t="s">
        <v>2039</v>
      </c>
      <c r="B2364" s="28" t="s">
        <v>2040</v>
      </c>
      <c r="C2364" s="28" t="s">
        <v>1533</v>
      </c>
      <c r="D2364" s="28" t="s">
        <v>1045</v>
      </c>
    </row>
    <row r="2365" spans="1:4" x14ac:dyDescent="0.2">
      <c r="A2365" s="28" t="s">
        <v>2043</v>
      </c>
      <c r="B2365" s="28" t="s">
        <v>2044</v>
      </c>
      <c r="C2365" s="28" t="s">
        <v>1533</v>
      </c>
      <c r="D2365" s="28" t="s">
        <v>1045</v>
      </c>
    </row>
    <row r="2366" spans="1:4" x14ac:dyDescent="0.2">
      <c r="A2366" s="28" t="s">
        <v>1785</v>
      </c>
      <c r="B2366" s="28" t="s">
        <v>1786</v>
      </c>
      <c r="C2366" s="28" t="s">
        <v>1533</v>
      </c>
      <c r="D2366" s="28" t="s">
        <v>1045</v>
      </c>
    </row>
    <row r="2367" spans="1:4" x14ac:dyDescent="0.2">
      <c r="A2367" s="28" t="s">
        <v>1789</v>
      </c>
      <c r="B2367" s="28" t="s">
        <v>1790</v>
      </c>
      <c r="C2367" s="28" t="s">
        <v>1533</v>
      </c>
      <c r="D2367" s="28" t="s">
        <v>1045</v>
      </c>
    </row>
    <row r="2368" spans="1:4" x14ac:dyDescent="0.2">
      <c r="A2368" s="28" t="s">
        <v>1802</v>
      </c>
      <c r="B2368" s="28" t="s">
        <v>1803</v>
      </c>
      <c r="C2368" s="28" t="s">
        <v>1533</v>
      </c>
      <c r="D2368" s="28" t="s">
        <v>1045</v>
      </c>
    </row>
    <row r="2369" spans="1:4" x14ac:dyDescent="0.2">
      <c r="A2369" s="28" t="s">
        <v>1806</v>
      </c>
      <c r="B2369" s="28" t="s">
        <v>1807</v>
      </c>
      <c r="C2369" s="28" t="s">
        <v>1533</v>
      </c>
      <c r="D2369" s="28" t="s">
        <v>1045</v>
      </c>
    </row>
    <row r="2370" spans="1:4" x14ac:dyDescent="0.2">
      <c r="A2370" s="28" t="s">
        <v>1808</v>
      </c>
      <c r="B2370" s="28" t="s">
        <v>1809</v>
      </c>
      <c r="C2370" s="28" t="s">
        <v>1533</v>
      </c>
      <c r="D2370" s="28" t="s">
        <v>1045</v>
      </c>
    </row>
    <row r="2371" spans="1:4" x14ac:dyDescent="0.2">
      <c r="A2371" s="28" t="s">
        <v>1814</v>
      </c>
      <c r="B2371" s="28" t="s">
        <v>1815</v>
      </c>
      <c r="C2371" s="28" t="s">
        <v>1533</v>
      </c>
      <c r="D2371" s="28" t="s">
        <v>1045</v>
      </c>
    </row>
    <row r="2372" spans="1:4" x14ac:dyDescent="0.2">
      <c r="A2372" s="28" t="s">
        <v>1820</v>
      </c>
      <c r="B2372" s="28" t="s">
        <v>1821</v>
      </c>
      <c r="C2372" s="28" t="s">
        <v>1533</v>
      </c>
      <c r="D2372" s="28" t="s">
        <v>1045</v>
      </c>
    </row>
    <row r="2373" spans="1:4" x14ac:dyDescent="0.2">
      <c r="A2373" s="28" t="s">
        <v>1826</v>
      </c>
      <c r="B2373" s="28" t="s">
        <v>1827</v>
      </c>
      <c r="C2373" s="28" t="s">
        <v>1533</v>
      </c>
      <c r="D2373" s="28" t="s">
        <v>1045</v>
      </c>
    </row>
    <row r="2374" spans="1:4" x14ac:dyDescent="0.2">
      <c r="A2374" s="28" t="s">
        <v>919</v>
      </c>
      <c r="B2374" s="28" t="s">
        <v>907</v>
      </c>
      <c r="C2374" s="28" t="s">
        <v>1230</v>
      </c>
      <c r="D2374" s="28" t="s">
        <v>1046</v>
      </c>
    </row>
    <row r="2375" spans="1:4" x14ac:dyDescent="0.2">
      <c r="A2375" s="28"/>
      <c r="B2375" s="28"/>
      <c r="C2375" s="28"/>
      <c r="D2375" s="28" t="s">
        <v>403</v>
      </c>
    </row>
    <row r="2376" spans="1:4" x14ac:dyDescent="0.2">
      <c r="A2376" s="28" t="s">
        <v>920</v>
      </c>
      <c r="B2376" s="28" t="s">
        <v>908</v>
      </c>
      <c r="C2376" s="28" t="s">
        <v>1230</v>
      </c>
      <c r="D2376" s="28" t="s">
        <v>1046</v>
      </c>
    </row>
    <row r="2377" spans="1:4" x14ac:dyDescent="0.2">
      <c r="A2377" s="28"/>
      <c r="B2377" s="28"/>
      <c r="C2377" s="28"/>
      <c r="D2377" s="28" t="s">
        <v>403</v>
      </c>
    </row>
    <row r="2378" spans="1:4" x14ac:dyDescent="0.2">
      <c r="A2378" s="28" t="s">
        <v>649</v>
      </c>
      <c r="B2378" s="28" t="s">
        <v>631</v>
      </c>
      <c r="C2378" s="28" t="s">
        <v>1230</v>
      </c>
      <c r="D2378" s="28" t="s">
        <v>1046</v>
      </c>
    </row>
    <row r="2379" spans="1:4" x14ac:dyDescent="0.2">
      <c r="A2379" s="28"/>
      <c r="B2379" s="28"/>
      <c r="C2379" s="28"/>
      <c r="D2379" s="28" t="s">
        <v>403</v>
      </c>
    </row>
    <row r="2380" spans="1:4" x14ac:dyDescent="0.2">
      <c r="A2380" s="28" t="s">
        <v>921</v>
      </c>
      <c r="B2380" s="28" t="s">
        <v>909</v>
      </c>
      <c r="C2380" s="28" t="s">
        <v>1230</v>
      </c>
      <c r="D2380" s="28" t="s">
        <v>403</v>
      </c>
    </row>
    <row r="2381" spans="1:4" x14ac:dyDescent="0.2">
      <c r="A2381" s="28" t="s">
        <v>653</v>
      </c>
      <c r="B2381" s="28" t="s">
        <v>635</v>
      </c>
      <c r="C2381" s="28" t="s">
        <v>1230</v>
      </c>
      <c r="D2381" s="28" t="s">
        <v>1046</v>
      </c>
    </row>
    <row r="2382" spans="1:4" x14ac:dyDescent="0.2">
      <c r="A2382" s="28"/>
      <c r="B2382" s="28"/>
      <c r="C2382" s="28"/>
      <c r="D2382" s="28" t="s">
        <v>403</v>
      </c>
    </row>
    <row r="2383" spans="1:4" x14ac:dyDescent="0.2">
      <c r="A2383" s="28" t="s">
        <v>922</v>
      </c>
      <c r="B2383" s="28" t="s">
        <v>910</v>
      </c>
      <c r="C2383" s="28" t="s">
        <v>1230</v>
      </c>
      <c r="D2383" s="28" t="s">
        <v>403</v>
      </c>
    </row>
    <row r="2384" spans="1:4" x14ac:dyDescent="0.2">
      <c r="A2384" s="28" t="s">
        <v>654</v>
      </c>
      <c r="B2384" s="28" t="s">
        <v>636</v>
      </c>
      <c r="C2384" s="28" t="s">
        <v>1230</v>
      </c>
      <c r="D2384" s="28" t="s">
        <v>1046</v>
      </c>
    </row>
    <row r="2385" spans="1:4" x14ac:dyDescent="0.2">
      <c r="A2385" s="28"/>
      <c r="B2385" s="28"/>
      <c r="C2385" s="28"/>
      <c r="D2385" s="28" t="s">
        <v>403</v>
      </c>
    </row>
    <row r="2386" spans="1:4" x14ac:dyDescent="0.2">
      <c r="A2386" s="28" t="s">
        <v>650</v>
      </c>
      <c r="B2386" s="28" t="s">
        <v>632</v>
      </c>
      <c r="C2386" s="28" t="s">
        <v>1230</v>
      </c>
      <c r="D2386" s="28" t="s">
        <v>1046</v>
      </c>
    </row>
    <row r="2387" spans="1:4" x14ac:dyDescent="0.2">
      <c r="A2387" s="28"/>
      <c r="B2387" s="28"/>
      <c r="C2387" s="28"/>
      <c r="D2387" s="28" t="s">
        <v>403</v>
      </c>
    </row>
    <row r="2388" spans="1:4" x14ac:dyDescent="0.2">
      <c r="A2388" s="28" t="s">
        <v>923</v>
      </c>
      <c r="B2388" s="28" t="s">
        <v>911</v>
      </c>
      <c r="C2388" s="28" t="s">
        <v>1230</v>
      </c>
      <c r="D2388" s="28" t="s">
        <v>1046</v>
      </c>
    </row>
    <row r="2389" spans="1:4" x14ac:dyDescent="0.2">
      <c r="A2389" s="28"/>
      <c r="B2389" s="28"/>
      <c r="C2389" s="28"/>
      <c r="D2389" s="28" t="s">
        <v>403</v>
      </c>
    </row>
    <row r="2390" spans="1:4" x14ac:dyDescent="0.2">
      <c r="A2390" s="28" t="s">
        <v>655</v>
      </c>
      <c r="B2390" s="28" t="s">
        <v>637</v>
      </c>
      <c r="C2390" s="28" t="s">
        <v>1230</v>
      </c>
      <c r="D2390" s="28" t="s">
        <v>1046</v>
      </c>
    </row>
    <row r="2391" spans="1:4" x14ac:dyDescent="0.2">
      <c r="A2391" s="28"/>
      <c r="B2391" s="28"/>
      <c r="C2391" s="28"/>
      <c r="D2391" s="28" t="s">
        <v>403</v>
      </c>
    </row>
    <row r="2392" spans="1:4" x14ac:dyDescent="0.2">
      <c r="A2392" s="28" t="s">
        <v>924</v>
      </c>
      <c r="B2392" s="28" t="s">
        <v>912</v>
      </c>
      <c r="C2392" s="28" t="s">
        <v>1230</v>
      </c>
      <c r="D2392" s="28" t="s">
        <v>1046</v>
      </c>
    </row>
    <row r="2393" spans="1:4" x14ac:dyDescent="0.2">
      <c r="A2393" s="28"/>
      <c r="B2393" s="28"/>
      <c r="C2393" s="28"/>
      <c r="D2393" s="28" t="s">
        <v>403</v>
      </c>
    </row>
    <row r="2394" spans="1:4" x14ac:dyDescent="0.2">
      <c r="A2394" s="28" t="s">
        <v>1051</v>
      </c>
      <c r="B2394" s="28" t="s">
        <v>913</v>
      </c>
      <c r="C2394" s="28" t="s">
        <v>1230</v>
      </c>
      <c r="D2394" s="28" t="s">
        <v>1046</v>
      </c>
    </row>
    <row r="2395" spans="1:4" x14ac:dyDescent="0.2">
      <c r="A2395" s="28"/>
      <c r="B2395" s="28"/>
      <c r="C2395" s="28"/>
      <c r="D2395" s="28" t="s">
        <v>403</v>
      </c>
    </row>
    <row r="2396" spans="1:4" x14ac:dyDescent="0.2">
      <c r="A2396" s="28" t="s">
        <v>925</v>
      </c>
      <c r="B2396" s="28" t="s">
        <v>914</v>
      </c>
      <c r="C2396" s="28" t="s">
        <v>1230</v>
      </c>
      <c r="D2396" s="28" t="s">
        <v>1046</v>
      </c>
    </row>
    <row r="2397" spans="1:4" x14ac:dyDescent="0.2">
      <c r="A2397" s="28"/>
      <c r="B2397" s="28"/>
      <c r="C2397" s="28"/>
      <c r="D2397" s="28" t="s">
        <v>403</v>
      </c>
    </row>
    <row r="2398" spans="1:4" x14ac:dyDescent="0.2">
      <c r="A2398" s="28" t="s">
        <v>651</v>
      </c>
      <c r="B2398" s="28" t="s">
        <v>633</v>
      </c>
      <c r="C2398" s="28" t="s">
        <v>1230</v>
      </c>
      <c r="D2398" s="28" t="s">
        <v>1046</v>
      </c>
    </row>
    <row r="2399" spans="1:4" x14ac:dyDescent="0.2">
      <c r="A2399" s="28"/>
      <c r="B2399" s="28"/>
      <c r="C2399" s="28"/>
      <c r="D2399" s="28" t="s">
        <v>403</v>
      </c>
    </row>
    <row r="2400" spans="1:4" x14ac:dyDescent="0.2">
      <c r="A2400" s="28" t="s">
        <v>926</v>
      </c>
      <c r="B2400" s="28" t="s">
        <v>915</v>
      </c>
      <c r="C2400" s="28" t="s">
        <v>1230</v>
      </c>
      <c r="D2400" s="28" t="s">
        <v>403</v>
      </c>
    </row>
    <row r="2401" spans="1:4" x14ac:dyDescent="0.2">
      <c r="A2401" s="28" t="s">
        <v>648</v>
      </c>
      <c r="B2401" s="28" t="s">
        <v>630</v>
      </c>
      <c r="C2401" s="28" t="s">
        <v>1230</v>
      </c>
      <c r="D2401" s="28" t="s">
        <v>1046</v>
      </c>
    </row>
    <row r="2402" spans="1:4" x14ac:dyDescent="0.2">
      <c r="A2402" s="28"/>
      <c r="B2402" s="28"/>
      <c r="C2402" s="28"/>
      <c r="D2402" s="28" t="s">
        <v>403</v>
      </c>
    </row>
    <row r="2403" spans="1:4" x14ac:dyDescent="0.2">
      <c r="A2403" s="28" t="s">
        <v>927</v>
      </c>
      <c r="B2403" s="28" t="s">
        <v>916</v>
      </c>
      <c r="C2403" s="28" t="s">
        <v>1230</v>
      </c>
      <c r="D2403" s="28" t="s">
        <v>403</v>
      </c>
    </row>
    <row r="2404" spans="1:4" x14ac:dyDescent="0.2">
      <c r="A2404" s="28" t="s">
        <v>652</v>
      </c>
      <c r="B2404" s="28" t="s">
        <v>634</v>
      </c>
      <c r="C2404" s="28" t="s">
        <v>1230</v>
      </c>
      <c r="D2404" s="28" t="s">
        <v>1046</v>
      </c>
    </row>
    <row r="2405" spans="1:4" x14ac:dyDescent="0.2">
      <c r="A2405" s="28"/>
      <c r="B2405" s="28"/>
      <c r="C2405" s="28"/>
      <c r="D2405" s="28" t="s">
        <v>403</v>
      </c>
    </row>
    <row r="2406" spans="1:4" x14ac:dyDescent="0.2">
      <c r="A2406" s="28" t="s">
        <v>657</v>
      </c>
      <c r="B2406" s="28" t="s">
        <v>641</v>
      </c>
      <c r="C2406" s="28" t="s">
        <v>1230</v>
      </c>
      <c r="D2406" s="28" t="s">
        <v>1046</v>
      </c>
    </row>
    <row r="2407" spans="1:4" x14ac:dyDescent="0.2">
      <c r="A2407" s="28"/>
      <c r="B2407" s="28"/>
      <c r="C2407" s="28"/>
      <c r="D2407" s="28" t="s">
        <v>403</v>
      </c>
    </row>
    <row r="2408" spans="1:4" x14ac:dyDescent="0.2">
      <c r="A2408" s="28" t="s">
        <v>928</v>
      </c>
      <c r="B2408" s="28" t="s">
        <v>917</v>
      </c>
      <c r="C2408" s="28" t="s">
        <v>1230</v>
      </c>
      <c r="D2408" s="28" t="s">
        <v>1046</v>
      </c>
    </row>
    <row r="2409" spans="1:4" x14ac:dyDescent="0.2">
      <c r="A2409" s="28"/>
      <c r="B2409" s="28"/>
      <c r="C2409" s="28"/>
      <c r="D2409" s="28" t="s">
        <v>403</v>
      </c>
    </row>
    <row r="2410" spans="1:4" x14ac:dyDescent="0.2">
      <c r="A2410" s="28" t="s">
        <v>658</v>
      </c>
      <c r="B2410" s="28" t="s">
        <v>642</v>
      </c>
      <c r="C2410" s="28" t="s">
        <v>1230</v>
      </c>
      <c r="D2410" s="28" t="s">
        <v>1046</v>
      </c>
    </row>
    <row r="2411" spans="1:4" x14ac:dyDescent="0.2">
      <c r="A2411" s="28"/>
      <c r="B2411" s="28"/>
      <c r="C2411" s="28"/>
      <c r="D2411" s="28" t="s">
        <v>403</v>
      </c>
    </row>
    <row r="2412" spans="1:4" x14ac:dyDescent="0.2">
      <c r="A2412" s="28" t="s">
        <v>929</v>
      </c>
      <c r="B2412" s="28" t="s">
        <v>918</v>
      </c>
      <c r="C2412" s="28" t="s">
        <v>1230</v>
      </c>
      <c r="D2412" s="28" t="s">
        <v>1046</v>
      </c>
    </row>
    <row r="2413" spans="1:4" x14ac:dyDescent="0.2">
      <c r="A2413" s="28"/>
      <c r="B2413" s="28"/>
      <c r="C2413" s="28"/>
      <c r="D2413" s="28" t="s">
        <v>403</v>
      </c>
    </row>
    <row r="2414" spans="1:4" x14ac:dyDescent="0.2">
      <c r="A2414" s="28" t="s">
        <v>659</v>
      </c>
      <c r="B2414" s="28" t="s">
        <v>643</v>
      </c>
      <c r="C2414" s="28" t="s">
        <v>1835</v>
      </c>
      <c r="D2414" s="28" t="s">
        <v>1046</v>
      </c>
    </row>
    <row r="2415" spans="1:4" x14ac:dyDescent="0.2">
      <c r="A2415" s="28" t="s">
        <v>656</v>
      </c>
      <c r="B2415" s="28" t="s">
        <v>640</v>
      </c>
      <c r="C2415" s="28" t="s">
        <v>1835</v>
      </c>
      <c r="D2415" s="28" t="s">
        <v>1046</v>
      </c>
    </row>
    <row r="2416" spans="1:4" x14ac:dyDescent="0.2">
      <c r="A2416" s="28" t="s">
        <v>453</v>
      </c>
      <c r="B2416" s="28" t="s">
        <v>454</v>
      </c>
      <c r="C2416" s="28" t="s">
        <v>1835</v>
      </c>
      <c r="D2416" s="28" t="s">
        <v>1046</v>
      </c>
    </row>
    <row r="2417" spans="1:4" x14ac:dyDescent="0.2">
      <c r="A2417" s="28" t="s">
        <v>647</v>
      </c>
      <c r="B2417" s="28" t="s">
        <v>629</v>
      </c>
      <c r="C2417" s="28" t="s">
        <v>1835</v>
      </c>
      <c r="D2417" s="28" t="s">
        <v>1046</v>
      </c>
    </row>
    <row r="2418" spans="1:4" x14ac:dyDescent="0.2">
      <c r="A2418" s="28" t="s">
        <v>246</v>
      </c>
      <c r="B2418" s="28" t="s">
        <v>249</v>
      </c>
      <c r="C2418" s="28" t="s">
        <v>1836</v>
      </c>
      <c r="D2418" s="28" t="s">
        <v>1576</v>
      </c>
    </row>
    <row r="2419" spans="1:4" x14ac:dyDescent="0.2">
      <c r="A2419" s="28" t="s">
        <v>247</v>
      </c>
      <c r="B2419" s="28" t="s">
        <v>250</v>
      </c>
      <c r="C2419" s="28" t="s">
        <v>1836</v>
      </c>
      <c r="D2419" s="28" t="s">
        <v>1576</v>
      </c>
    </row>
    <row r="2420" spans="1:4" x14ac:dyDescent="0.2">
      <c r="A2420" s="28" t="s">
        <v>404</v>
      </c>
      <c r="B2420" s="28" t="s">
        <v>646</v>
      </c>
      <c r="C2420" s="28" t="s">
        <v>1836</v>
      </c>
      <c r="D2420" s="28" t="s">
        <v>1576</v>
      </c>
    </row>
    <row r="2421" spans="1:4" x14ac:dyDescent="0.2">
      <c r="A2421" s="28" t="s">
        <v>245</v>
      </c>
      <c r="B2421" s="28" t="s">
        <v>248</v>
      </c>
      <c r="C2421" s="28" t="s">
        <v>1836</v>
      </c>
      <c r="D2421" s="28" t="s">
        <v>1576</v>
      </c>
    </row>
    <row r="2422" spans="1:4" x14ac:dyDescent="0.2">
      <c r="A2422" s="28" t="s">
        <v>405</v>
      </c>
      <c r="B2422" s="28" t="s">
        <v>638</v>
      </c>
      <c r="C2422" s="28" t="s">
        <v>1836</v>
      </c>
      <c r="D2422" s="28" t="s">
        <v>1576</v>
      </c>
    </row>
    <row r="2423" spans="1:4" x14ac:dyDescent="0.2">
      <c r="A2423" s="28" t="s">
        <v>406</v>
      </c>
      <c r="B2423" s="28" t="s">
        <v>644</v>
      </c>
      <c r="C2423" s="28" t="s">
        <v>1836</v>
      </c>
      <c r="D2423" s="28" t="s">
        <v>1576</v>
      </c>
    </row>
    <row r="2424" spans="1:4" x14ac:dyDescent="0.2">
      <c r="A2424" s="28" t="s">
        <v>407</v>
      </c>
      <c r="B2424" s="28" t="s">
        <v>645</v>
      </c>
      <c r="C2424" s="28" t="s">
        <v>1836</v>
      </c>
      <c r="D2424" s="28" t="s">
        <v>1576</v>
      </c>
    </row>
    <row r="2425" spans="1:4" x14ac:dyDescent="0.2">
      <c r="A2425" s="29" t="s">
        <v>408</v>
      </c>
      <c r="B2425" s="29" t="s">
        <v>639</v>
      </c>
      <c r="C2425" s="29" t="s">
        <v>1836</v>
      </c>
      <c r="D2425" s="29" t="s">
        <v>1576</v>
      </c>
    </row>
    <row r="2426" spans="1:4" x14ac:dyDescent="0.2">
      <c r="A2426" s="38"/>
      <c r="B2426" s="38"/>
      <c r="C2426" s="38"/>
      <c r="D2426" s="38"/>
    </row>
    <row r="2428" spans="1:4" x14ac:dyDescent="0.2">
      <c r="A2428" s="108" t="s">
        <v>88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Viohl Eric</cp:lastModifiedBy>
  <cp:lastPrinted>2013-09-18T07:05:06Z</cp:lastPrinted>
  <dcterms:created xsi:type="dcterms:W3CDTF">2008-04-23T07:36:26Z</dcterms:created>
  <dcterms:modified xsi:type="dcterms:W3CDTF">2014-02-13T12:02:28Z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