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 activeTab="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Commodities'!$A$6:$M$243</definedName>
    <definedName name="_xlnm._FilterDatabase" localSheetId="4" hidden="1">'Exchange Traded Notes'!$A$6:$M$141</definedName>
    <definedName name="_xlnm._FilterDatabase" localSheetId="1" hidden="1">'XTF Exchange Traded Funds'!$A$5:$L$1044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J1060" i="20" l="1"/>
  <c r="I1060" i="20"/>
  <c r="I1063" i="20"/>
  <c r="L23" i="21" l="1"/>
  <c r="L24" i="21"/>
  <c r="G141" i="22" l="1"/>
  <c r="G243" i="21"/>
  <c r="J1044" i="15" l="1"/>
  <c r="L216" i="21" l="1"/>
  <c r="L152" i="21"/>
  <c r="L169" i="21"/>
  <c r="L217" i="21"/>
  <c r="L218" i="21"/>
  <c r="L219" i="21"/>
  <c r="L220" i="21"/>
  <c r="L172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161" i="21"/>
  <c r="L235" i="21"/>
  <c r="L236" i="21"/>
  <c r="L237" i="21"/>
  <c r="L238" i="21"/>
  <c r="L239" i="21"/>
  <c r="L240" i="21"/>
  <c r="L241" i="21"/>
  <c r="L156" i="21"/>
  <c r="L242" i="21"/>
  <c r="L1019" i="20" l="1"/>
  <c r="L1043" i="20"/>
  <c r="L1025" i="20"/>
  <c r="L1027" i="20"/>
  <c r="L1023" i="20"/>
  <c r="L1010" i="20"/>
  <c r="L1022" i="20"/>
  <c r="L1021" i="20"/>
  <c r="L1016" i="20"/>
  <c r="L992" i="20"/>
  <c r="L994" i="20"/>
  <c r="L996" i="20"/>
  <c r="L990" i="20"/>
  <c r="L1036" i="20"/>
  <c r="L1028" i="20"/>
  <c r="L1039" i="20"/>
  <c r="L1030" i="20"/>
  <c r="L1032" i="20"/>
  <c r="L1037" i="20"/>
  <c r="L1034" i="20"/>
  <c r="L921" i="20"/>
  <c r="L922" i="20"/>
  <c r="L926" i="20"/>
  <c r="L938" i="20"/>
  <c r="L919" i="20"/>
  <c r="L904" i="20"/>
  <c r="L917" i="20"/>
  <c r="L912" i="20"/>
  <c r="L900" i="20"/>
  <c r="L911" i="20"/>
  <c r="L889" i="20"/>
  <c r="L891" i="20"/>
  <c r="L995" i="20"/>
  <c r="L977" i="20"/>
  <c r="L877" i="20"/>
  <c r="L1000" i="20"/>
  <c r="L1008" i="20"/>
  <c r="L1009" i="20"/>
  <c r="L880" i="20"/>
  <c r="L983" i="20"/>
  <c r="L819" i="20"/>
  <c r="L846" i="20"/>
  <c r="L842" i="20"/>
  <c r="L843" i="20"/>
  <c r="L845" i="20"/>
  <c r="L959" i="20"/>
  <c r="L960" i="20"/>
  <c r="L965" i="20"/>
  <c r="L966" i="20"/>
  <c r="L975" i="20"/>
  <c r="L989" i="20"/>
  <c r="L943" i="20"/>
  <c r="L934" i="20"/>
  <c r="L940" i="20"/>
  <c r="L941" i="20"/>
  <c r="L942" i="20"/>
  <c r="L1026" i="20"/>
  <c r="L1014" i="20"/>
  <c r="L884" i="20"/>
  <c r="L883" i="20"/>
  <c r="L882" i="20"/>
  <c r="L956" i="20"/>
  <c r="L887" i="20"/>
  <c r="L881" i="20"/>
  <c r="L968" i="20"/>
  <c r="L879" i="20"/>
  <c r="L885" i="20"/>
  <c r="L876" i="20"/>
  <c r="L874" i="20"/>
  <c r="L875" i="20"/>
  <c r="L1055" i="20"/>
  <c r="L1059" i="20"/>
  <c r="L1058" i="20"/>
  <c r="L1053" i="20"/>
  <c r="L1054" i="20"/>
  <c r="L1052" i="20"/>
  <c r="L1056" i="20"/>
  <c r="L1051" i="20"/>
  <c r="L1057" i="20"/>
  <c r="L1049" i="20"/>
  <c r="L1050" i="20"/>
  <c r="K1049" i="20"/>
  <c r="K1057" i="20"/>
  <c r="K1051" i="20"/>
  <c r="K1056" i="20"/>
  <c r="K1052" i="20"/>
  <c r="K1054" i="20"/>
  <c r="K1053" i="20"/>
  <c r="K1058" i="20"/>
  <c r="K1059" i="20"/>
  <c r="K1055" i="20"/>
  <c r="L52" i="20"/>
  <c r="L26" i="20"/>
  <c r="L12" i="20"/>
  <c r="L29" i="20"/>
  <c r="L57" i="20"/>
  <c r="L65" i="20"/>
  <c r="L84" i="20"/>
  <c r="L105" i="20"/>
  <c r="L49" i="20"/>
  <c r="L112" i="20"/>
  <c r="L42" i="20"/>
  <c r="L66" i="20"/>
  <c r="L187" i="20"/>
  <c r="L106" i="20"/>
  <c r="L159" i="20"/>
  <c r="L95" i="20"/>
  <c r="L134" i="20"/>
  <c r="L82" i="20"/>
  <c r="L157" i="20"/>
  <c r="L194" i="20"/>
  <c r="L120" i="20"/>
  <c r="L40" i="20"/>
  <c r="L74" i="20"/>
  <c r="L219" i="20"/>
  <c r="L92" i="20"/>
  <c r="L118" i="20"/>
  <c r="L196" i="20"/>
  <c r="L55" i="20"/>
  <c r="L188" i="20"/>
  <c r="L67" i="20"/>
  <c r="L148" i="20"/>
  <c r="L448" i="20"/>
  <c r="L394" i="20"/>
  <c r="L155" i="20"/>
  <c r="L175" i="20"/>
  <c r="L168" i="20"/>
  <c r="L145" i="20"/>
  <c r="L378" i="20"/>
  <c r="L160" i="20"/>
  <c r="L146" i="20"/>
  <c r="L281" i="20"/>
  <c r="L260" i="20"/>
  <c r="L255" i="20"/>
  <c r="L836" i="20"/>
  <c r="L446" i="20"/>
  <c r="L171" i="20"/>
  <c r="L94" i="20"/>
  <c r="L315" i="20"/>
  <c r="L466" i="20"/>
  <c r="L222" i="20"/>
  <c r="L555" i="20"/>
  <c r="L50" i="20"/>
  <c r="L217" i="20"/>
  <c r="L409" i="20"/>
  <c r="L211" i="20"/>
  <c r="L431" i="20"/>
  <c r="L282" i="20"/>
  <c r="L399" i="20"/>
  <c r="L428" i="20"/>
  <c r="L371" i="20"/>
  <c r="L728" i="20"/>
  <c r="L189" i="20"/>
  <c r="L537" i="20"/>
  <c r="L302" i="20"/>
  <c r="L180" i="20"/>
  <c r="L364" i="20"/>
  <c r="L642" i="20"/>
  <c r="L181" i="20"/>
  <c r="L572" i="20"/>
  <c r="L412" i="20"/>
  <c r="L638" i="20"/>
  <c r="L80" i="20"/>
  <c r="L259" i="20"/>
  <c r="L183" i="20"/>
  <c r="L396" i="20"/>
  <c r="L292" i="20"/>
  <c r="L273" i="20"/>
  <c r="L434" i="20"/>
  <c r="L234" i="20"/>
  <c r="L893" i="20"/>
  <c r="L949" i="20"/>
  <c r="L421" i="20"/>
  <c r="L443" i="20"/>
  <c r="L827" i="20"/>
  <c r="L63" i="20"/>
  <c r="L436" i="20"/>
  <c r="L237" i="20"/>
  <c r="L690" i="20"/>
  <c r="L481" i="20"/>
  <c r="L270" i="20"/>
  <c r="L568" i="20"/>
  <c r="L167" i="20"/>
  <c r="L698" i="20"/>
  <c r="L348" i="20"/>
  <c r="L307" i="20"/>
  <c r="L666" i="20"/>
  <c r="L195" i="20"/>
  <c r="L310" i="20"/>
  <c r="L179" i="20"/>
  <c r="L425" i="20"/>
  <c r="L339" i="20"/>
  <c r="L742" i="20"/>
  <c r="L238" i="20"/>
  <c r="L828" i="20"/>
  <c r="L286" i="20"/>
  <c r="L593" i="20"/>
  <c r="L563" i="20"/>
  <c r="L338" i="20"/>
  <c r="L224" i="20"/>
  <c r="L830" i="20"/>
  <c r="L602" i="20"/>
  <c r="L402" i="20"/>
  <c r="L713" i="20"/>
  <c r="L632" i="20"/>
  <c r="L748" i="20"/>
  <c r="L733" i="20"/>
  <c r="L1040" i="20"/>
  <c r="L365" i="20"/>
  <c r="L403" i="20"/>
  <c r="L552" i="20"/>
  <c r="L375" i="20"/>
  <c r="L301" i="20"/>
  <c r="L359" i="20"/>
  <c r="L437" i="20"/>
  <c r="L271" i="20"/>
  <c r="L506" i="20"/>
  <c r="L405" i="20"/>
  <c r="L837" i="20"/>
  <c r="L754" i="20"/>
  <c r="L660" i="20"/>
  <c r="L588" i="20"/>
  <c r="L579" i="20"/>
  <c r="L398" i="20"/>
  <c r="L580" i="20"/>
  <c r="L326" i="20"/>
  <c r="L232" i="20"/>
  <c r="L527" i="20"/>
  <c r="L363" i="20"/>
  <c r="L123" i="20"/>
  <c r="L870" i="20"/>
  <c r="L675" i="20"/>
  <c r="L576" i="20"/>
  <c r="L483" i="20"/>
  <c r="L463" i="20"/>
  <c r="L670" i="20"/>
  <c r="L797" i="20"/>
  <c r="L453" i="20"/>
  <c r="L418" i="20"/>
  <c r="L469" i="20"/>
  <c r="L323" i="20"/>
  <c r="L374" i="20"/>
  <c r="L241" i="20"/>
  <c r="L383" i="20"/>
  <c r="L601" i="20"/>
  <c r="L395" i="20"/>
  <c r="L227" i="20"/>
  <c r="L644" i="20"/>
  <c r="L558" i="20"/>
  <c r="L306" i="20"/>
  <c r="L676" i="20"/>
  <c r="L610" i="20"/>
  <c r="L543" i="20"/>
  <c r="L322" i="20"/>
  <c r="L391" i="20"/>
  <c r="L646" i="20"/>
  <c r="L341" i="20"/>
  <c r="L529" i="20"/>
  <c r="L581" i="20"/>
  <c r="L468" i="20"/>
  <c r="L604" i="20"/>
  <c r="L1002" i="20"/>
  <c r="L487" i="20"/>
  <c r="L631" i="20"/>
  <c r="L583" i="20"/>
  <c r="L652" i="20"/>
  <c r="L342" i="20"/>
  <c r="L761" i="20"/>
  <c r="L318" i="20"/>
  <c r="L239" i="20"/>
  <c r="L547" i="20"/>
  <c r="L873" i="20"/>
  <c r="L129" i="20"/>
  <c r="L589" i="20"/>
  <c r="L592" i="20"/>
  <c r="L613" i="20"/>
  <c r="L834" i="20"/>
  <c r="L910" i="20"/>
  <c r="L699" i="20"/>
  <c r="L692" i="20"/>
  <c r="L235" i="20"/>
  <c r="L1038" i="20"/>
  <c r="L467" i="20"/>
  <c r="L578" i="20"/>
  <c r="L671" i="20"/>
  <c r="L659" i="20"/>
  <c r="L898" i="20"/>
  <c r="L677" i="20"/>
  <c r="L515" i="20"/>
  <c r="L154" i="20"/>
  <c r="L176" i="20"/>
  <c r="L381" i="20"/>
  <c r="L489" i="20"/>
  <c r="L526" i="20"/>
  <c r="L777" i="20"/>
  <c r="L362" i="20"/>
  <c r="L252" i="20"/>
  <c r="L608" i="20"/>
  <c r="L823" i="20"/>
  <c r="L510" i="20"/>
  <c r="L497" i="20"/>
  <c r="L423" i="20"/>
  <c r="L590" i="20"/>
  <c r="L988" i="20"/>
  <c r="L708" i="20"/>
  <c r="L218" i="20"/>
  <c r="L641" i="20"/>
  <c r="L747" i="20"/>
  <c r="L531" i="20"/>
  <c r="L735" i="20"/>
  <c r="L228" i="20"/>
  <c r="L591" i="20"/>
  <c r="L862" i="20"/>
  <c r="L102" i="20"/>
  <c r="L656" i="20"/>
  <c r="L253" i="20"/>
  <c r="L985" i="20"/>
  <c r="L669" i="20"/>
  <c r="L295" i="20"/>
  <c r="L630" i="20"/>
  <c r="L619" i="20"/>
  <c r="L327" i="20"/>
  <c r="L429" i="20"/>
  <c r="L620" i="20"/>
  <c r="L277" i="20"/>
  <c r="L963" i="20"/>
  <c r="L485" i="20"/>
  <c r="L628" i="20"/>
  <c r="L936" i="20"/>
  <c r="L624" i="20"/>
  <c r="L648" i="20"/>
  <c r="L370" i="20"/>
  <c r="L767" i="20"/>
  <c r="L477" i="20"/>
  <c r="L584" i="20"/>
  <c r="L464" i="20"/>
  <c r="L715" i="20"/>
  <c r="L729" i="20"/>
  <c r="L331" i="20"/>
  <c r="L216" i="20"/>
  <c r="L388" i="20"/>
  <c r="L809" i="20"/>
  <c r="L559" i="20"/>
  <c r="L427" i="20"/>
  <c r="L987" i="20"/>
  <c r="L553" i="20"/>
  <c r="L433" i="20"/>
  <c r="L636" i="20"/>
  <c r="L831" i="20"/>
  <c r="L516" i="20"/>
  <c r="L615" i="20"/>
  <c r="L305" i="20"/>
  <c r="L709" i="20"/>
  <c r="L668" i="20"/>
  <c r="L643" i="20"/>
  <c r="L703" i="20"/>
  <c r="L854" i="20"/>
  <c r="L540" i="20"/>
  <c r="L972" i="20"/>
  <c r="L674" i="20"/>
  <c r="L280" i="20"/>
  <c r="L935" i="20"/>
  <c r="L461" i="20"/>
  <c r="L605" i="20"/>
  <c r="L683" i="20"/>
  <c r="L958" i="20"/>
  <c r="L658" i="20"/>
  <c r="L920" i="20"/>
  <c r="L947" i="20"/>
  <c r="L758" i="20"/>
  <c r="L465" i="20"/>
  <c r="L771" i="20"/>
  <c r="L766" i="20"/>
  <c r="L54" i="20"/>
  <c r="L803" i="20"/>
  <c r="L914" i="20"/>
  <c r="L673" i="20"/>
  <c r="L447" i="20"/>
  <c r="L751" i="20"/>
  <c r="L849" i="20"/>
  <c r="L706" i="20"/>
  <c r="L680" i="20"/>
  <c r="L691" i="20"/>
  <c r="L694" i="20"/>
  <c r="L952" i="20"/>
  <c r="L962" i="20"/>
  <c r="L804" i="20"/>
  <c r="L720" i="20"/>
  <c r="L998" i="20"/>
  <c r="L957" i="20"/>
  <c r="L379" i="20"/>
  <c r="L700" i="20"/>
  <c r="L954" i="20"/>
  <c r="L790" i="20"/>
  <c r="L704" i="20"/>
  <c r="L812" i="20"/>
  <c r="L756" i="20"/>
  <c r="L449" i="20"/>
  <c r="L730" i="20"/>
  <c r="L389" i="20"/>
  <c r="L930" i="20"/>
  <c r="L725" i="20"/>
  <c r="L894" i="20"/>
  <c r="L810" i="20"/>
  <c r="L710" i="20"/>
  <c r="L491" i="20"/>
  <c r="L752" i="20"/>
  <c r="L825" i="20"/>
  <c r="L799" i="20"/>
  <c r="L484" i="20"/>
  <c r="L284" i="20"/>
  <c r="L948" i="20"/>
  <c r="L811" i="20"/>
  <c r="L462" i="20"/>
  <c r="L955" i="20"/>
  <c r="L737" i="20"/>
  <c r="L745" i="20"/>
  <c r="L23" i="20"/>
  <c r="L918" i="20"/>
  <c r="L741" i="20"/>
  <c r="L438" i="20"/>
  <c r="L1041" i="20"/>
  <c r="L953" i="20"/>
  <c r="L750" i="20"/>
  <c r="L939" i="20"/>
  <c r="L802" i="20"/>
  <c r="L786" i="20"/>
  <c r="L707" i="20"/>
  <c r="L717" i="20"/>
  <c r="L679" i="20"/>
  <c r="L778" i="20"/>
  <c r="L780" i="20"/>
  <c r="L816" i="20"/>
  <c r="L905" i="20"/>
  <c r="L762" i="20"/>
  <c r="L1020" i="20"/>
  <c r="L1012" i="20"/>
  <c r="L945" i="20"/>
  <c r="L974" i="20"/>
  <c r="L864" i="20"/>
  <c r="L993" i="20"/>
  <c r="L805" i="20"/>
  <c r="L1033" i="20"/>
  <c r="L571" i="20"/>
  <c r="L967" i="20"/>
  <c r="L665" i="20"/>
  <c r="L951" i="20"/>
  <c r="L841" i="20"/>
  <c r="L793" i="20"/>
  <c r="L931" i="20"/>
  <c r="L857" i="20"/>
  <c r="L743" i="20"/>
  <c r="L961" i="20"/>
  <c r="L833" i="20"/>
  <c r="L1017" i="20"/>
  <c r="L549" i="20"/>
  <c r="L969" i="20"/>
  <c r="L971" i="20"/>
  <c r="L791" i="20"/>
  <c r="L871" i="20"/>
  <c r="L1011" i="20"/>
  <c r="L909" i="20"/>
  <c r="L801" i="20"/>
  <c r="L1003" i="20"/>
  <c r="L861" i="20"/>
  <c r="L858" i="20"/>
  <c r="L859" i="20"/>
  <c r="L512" i="20"/>
  <c r="L197" i="20"/>
  <c r="L304" i="20"/>
  <c r="L435" i="20"/>
  <c r="L476" i="20"/>
  <c r="L43" i="20"/>
  <c r="L556" i="20"/>
  <c r="L354" i="20"/>
  <c r="L8" i="20"/>
  <c r="J1044" i="20"/>
  <c r="L7" i="20"/>
  <c r="L48" i="20"/>
  <c r="L10" i="20"/>
  <c r="L13" i="20"/>
  <c r="L25" i="20"/>
  <c r="L19" i="20"/>
  <c r="L76" i="20"/>
  <c r="L30" i="20"/>
  <c r="L24" i="20"/>
  <c r="L169" i="20"/>
  <c r="L11" i="20"/>
  <c r="L34" i="20"/>
  <c r="L108" i="20"/>
  <c r="L41" i="20"/>
  <c r="L21" i="20"/>
  <c r="L16" i="20"/>
  <c r="L37" i="20"/>
  <c r="L51" i="20"/>
  <c r="L61" i="20"/>
  <c r="L27" i="20"/>
  <c r="L125" i="20"/>
  <c r="L143" i="20"/>
  <c r="L45" i="20"/>
  <c r="L28" i="20"/>
  <c r="L107" i="20"/>
  <c r="L87" i="20"/>
  <c r="L78" i="20"/>
  <c r="L122" i="20"/>
  <c r="L39" i="20"/>
  <c r="L152" i="20"/>
  <c r="L116" i="20"/>
  <c r="L161" i="20"/>
  <c r="L35" i="20"/>
  <c r="L59" i="20"/>
  <c r="L130" i="20"/>
  <c r="L215" i="20"/>
  <c r="L32" i="20"/>
  <c r="L147" i="20"/>
  <c r="L53" i="20"/>
  <c r="L93" i="20"/>
  <c r="L109" i="20"/>
  <c r="L71" i="20"/>
  <c r="L44" i="20"/>
  <c r="L83" i="20"/>
  <c r="L198" i="20"/>
  <c r="L81" i="20"/>
  <c r="L77" i="20"/>
  <c r="L96" i="20"/>
  <c r="L69" i="20"/>
  <c r="L90" i="20"/>
  <c r="L9" i="20"/>
  <c r="L89" i="20"/>
  <c r="L46" i="20"/>
  <c r="L151" i="20"/>
  <c r="L276" i="20"/>
  <c r="L68" i="20"/>
  <c r="L73" i="20"/>
  <c r="L150" i="20"/>
  <c r="L98" i="20"/>
  <c r="L104" i="20"/>
  <c r="L62" i="20"/>
  <c r="L163" i="20"/>
  <c r="L70" i="20"/>
  <c r="L495" i="20"/>
  <c r="L460" i="20"/>
  <c r="L114" i="20"/>
  <c r="L100" i="20"/>
  <c r="L17" i="20"/>
  <c r="L117" i="20"/>
  <c r="L225" i="20"/>
  <c r="L86" i="20"/>
  <c r="L20" i="20"/>
  <c r="L291" i="20"/>
  <c r="L101" i="20"/>
  <c r="L111" i="20"/>
  <c r="L31" i="20"/>
  <c r="L650" i="20"/>
  <c r="L170" i="20"/>
  <c r="L91" i="20"/>
  <c r="L246" i="20"/>
  <c r="L141" i="20"/>
  <c r="L185" i="20"/>
  <c r="L265" i="20"/>
  <c r="L367" i="20"/>
  <c r="L207" i="20"/>
  <c r="L56" i="20"/>
  <c r="L266" i="20"/>
  <c r="L221" i="20"/>
  <c r="L124" i="20"/>
  <c r="L156" i="20"/>
  <c r="L240" i="20"/>
  <c r="L206" i="20"/>
  <c r="L248" i="20"/>
  <c r="L289" i="20"/>
  <c r="L144" i="20"/>
  <c r="L158" i="20"/>
  <c r="L128" i="20"/>
  <c r="L119" i="20"/>
  <c r="L504" i="20"/>
  <c r="L79" i="20"/>
  <c r="L308" i="20"/>
  <c r="L103" i="20"/>
  <c r="L33" i="20"/>
  <c r="L507" i="20"/>
  <c r="L426" i="20"/>
  <c r="L258" i="20"/>
  <c r="L892" i="20"/>
  <c r="L186" i="20"/>
  <c r="L192" i="20"/>
  <c r="L244" i="20"/>
  <c r="L173" i="20"/>
  <c r="L390" i="20"/>
  <c r="L201" i="20"/>
  <c r="L75" i="20"/>
  <c r="L267" i="20"/>
  <c r="L72" i="20"/>
  <c r="L210" i="20"/>
  <c r="L230" i="20"/>
  <c r="L372" i="20"/>
  <c r="L287" i="20"/>
  <c r="L139" i="20"/>
  <c r="L275" i="20"/>
  <c r="L178" i="20"/>
  <c r="L233" i="20"/>
  <c r="L397" i="20"/>
  <c r="L203" i="20"/>
  <c r="L334" i="20"/>
  <c r="L14" i="20"/>
  <c r="L242" i="20"/>
  <c r="L136" i="20"/>
  <c r="L184" i="20"/>
  <c r="L299" i="20"/>
  <c r="L135" i="20"/>
  <c r="L294" i="20"/>
  <c r="L231" i="20"/>
  <c r="L328" i="20"/>
  <c r="L808" i="20"/>
  <c r="L546" i="20"/>
  <c r="L202" i="20"/>
  <c r="L251" i="20"/>
  <c r="L835" i="20"/>
  <c r="L200" i="20"/>
  <c r="L422" i="20"/>
  <c r="L325" i="20"/>
  <c r="L131" i="20"/>
  <c r="L420" i="20"/>
  <c r="L97" i="20"/>
  <c r="L309" i="20"/>
  <c r="L361" i="20"/>
  <c r="L298" i="20"/>
  <c r="L174" i="20"/>
  <c r="L637" i="20"/>
  <c r="L357" i="20"/>
  <c r="L110" i="20"/>
  <c r="L226" i="20"/>
  <c r="L597" i="20"/>
  <c r="L47" i="20"/>
  <c r="L257" i="20"/>
  <c r="L377" i="20"/>
  <c r="L279" i="20"/>
  <c r="L247" i="20"/>
  <c r="L212" i="20"/>
  <c r="L199" i="20"/>
  <c r="L36" i="20"/>
  <c r="L220" i="20"/>
  <c r="L208" i="20"/>
  <c r="L297" i="20"/>
  <c r="L162" i="20"/>
  <c r="L499" i="20"/>
  <c r="L539" i="20"/>
  <c r="L337" i="20"/>
  <c r="L686" i="20"/>
  <c r="L126" i="20"/>
  <c r="L172" i="20"/>
  <c r="L243" i="20"/>
  <c r="L22" i="20"/>
  <c r="L316" i="20"/>
  <c r="L505" i="20"/>
  <c r="L612" i="20"/>
  <c r="L586" i="20"/>
  <c r="L250" i="20"/>
  <c r="L360" i="20"/>
  <c r="L400" i="20"/>
  <c r="L60" i="20"/>
  <c r="L332" i="20"/>
  <c r="L548" i="20"/>
  <c r="L166" i="20"/>
  <c r="L205" i="20"/>
  <c r="L272" i="20"/>
  <c r="L392" i="20"/>
  <c r="L256" i="20"/>
  <c r="L336" i="20"/>
  <c r="L415" i="20"/>
  <c r="L661" i="20"/>
  <c r="L177" i="20"/>
  <c r="L312" i="20"/>
  <c r="L393" i="20"/>
  <c r="L554" i="20"/>
  <c r="L274" i="20"/>
  <c r="L330" i="20"/>
  <c r="L382" i="20"/>
  <c r="L317" i="20"/>
  <c r="L335" i="20"/>
  <c r="L311" i="20"/>
  <c r="L923" i="20"/>
  <c r="L445" i="20"/>
  <c r="L314" i="20"/>
  <c r="L290" i="20"/>
  <c r="L387" i="20"/>
  <c r="L455" i="20"/>
  <c r="L133" i="20"/>
  <c r="L99" i="20"/>
  <c r="L300" i="20"/>
  <c r="L165" i="20"/>
  <c r="L191" i="20"/>
  <c r="L404" i="20"/>
  <c r="L496" i="20"/>
  <c r="L313" i="20"/>
  <c r="L268" i="20"/>
  <c r="L340" i="20"/>
  <c r="L263" i="20"/>
  <c r="L634" i="20"/>
  <c r="L138" i="20"/>
  <c r="L419" i="20"/>
  <c r="L582" i="20"/>
  <c r="L127" i="20"/>
  <c r="L452" i="20"/>
  <c r="L417" i="20"/>
  <c r="L262" i="20"/>
  <c r="L1015" i="20"/>
  <c r="L343" i="20"/>
  <c r="L566" i="20"/>
  <c r="L213" i="20"/>
  <c r="L432" i="20"/>
  <c r="L356" i="20"/>
  <c r="L352" i="20"/>
  <c r="L223" i="20"/>
  <c r="L478" i="20"/>
  <c r="L458" i="20"/>
  <c r="L58" i="20"/>
  <c r="L386" i="20"/>
  <c r="L132" i="20"/>
  <c r="L493" i="20"/>
  <c r="L501" i="20"/>
  <c r="L480" i="20"/>
  <c r="L521" i="20"/>
  <c r="L369" i="20"/>
  <c r="L533" i="20"/>
  <c r="L474" i="20"/>
  <c r="L142" i="20"/>
  <c r="L929" i="20"/>
  <c r="L401" i="20"/>
  <c r="L351" i="20"/>
  <c r="L664" i="20"/>
  <c r="L500" i="20"/>
  <c r="L444" i="20"/>
  <c r="L711" i="20"/>
  <c r="L565" i="20"/>
  <c r="L457" i="20"/>
  <c r="L346" i="20"/>
  <c r="L693" i="20"/>
  <c r="L657" i="20"/>
  <c r="L293" i="20"/>
  <c r="L508" i="20"/>
  <c r="L542" i="20"/>
  <c r="L734" i="20"/>
  <c r="L209" i="20"/>
  <c r="L475" i="20"/>
  <c r="L254" i="20"/>
  <c r="L494" i="20"/>
  <c r="L471" i="20"/>
  <c r="L726" i="20"/>
  <c r="L88" i="20"/>
  <c r="L479" i="20"/>
  <c r="L115" i="20"/>
  <c r="L236" i="20"/>
  <c r="L530" i="20"/>
  <c r="L319" i="20"/>
  <c r="L570" i="20"/>
  <c r="L545" i="20"/>
  <c r="L514" i="20"/>
  <c r="L264" i="20"/>
  <c r="L509" i="20"/>
  <c r="L536" i="20"/>
  <c r="L781" i="20"/>
  <c r="L373" i="20"/>
  <c r="L406" i="20"/>
  <c r="L350" i="20"/>
  <c r="L355" i="20"/>
  <c r="L320" i="20"/>
  <c r="L416" i="20"/>
  <c r="L269" i="20"/>
  <c r="L618" i="20"/>
  <c r="L454" i="20"/>
  <c r="L847" i="20"/>
  <c r="L621" i="20"/>
  <c r="L345" i="20"/>
  <c r="L524" i="20"/>
  <c r="L535" i="20"/>
  <c r="L569" i="20"/>
  <c r="L296" i="20"/>
  <c r="L153" i="20"/>
  <c r="L622" i="20"/>
  <c r="L867" i="20"/>
  <c r="L617" i="20"/>
  <c r="L450" i="20"/>
  <c r="L528" i="20"/>
  <c r="L441" i="20"/>
  <c r="L190" i="20"/>
  <c r="L472" i="20"/>
  <c r="L577" i="20"/>
  <c r="L653" i="20"/>
  <c r="L137" i="20"/>
  <c r="L869" i="20"/>
  <c r="L607" i="20"/>
  <c r="L349" i="20"/>
  <c r="L525" i="20"/>
  <c r="L544" i="20"/>
  <c r="L850" i="20"/>
  <c r="L366" i="20"/>
  <c r="L414" i="20"/>
  <c r="L813" i="20"/>
  <c r="L560" i="20"/>
  <c r="L522" i="20"/>
  <c r="L853" i="20"/>
  <c r="L901" i="20"/>
  <c r="L451" i="20"/>
  <c r="L826" i="20"/>
  <c r="L368" i="20"/>
  <c r="L149" i="20"/>
  <c r="L283" i="20"/>
  <c r="L18" i="20"/>
  <c r="L817" i="20"/>
  <c r="L564" i="20"/>
  <c r="L193" i="20"/>
  <c r="L753" i="20"/>
  <c r="L821" i="20"/>
  <c r="L502" i="20"/>
  <c r="L1005" i="20"/>
  <c r="L408" i="20"/>
  <c r="L839" i="20"/>
  <c r="L625" i="20"/>
  <c r="L538" i="20"/>
  <c r="L937" i="20"/>
  <c r="L585" i="20"/>
  <c r="L852" i="20"/>
  <c r="L288" i="20"/>
  <c r="L532" i="20"/>
  <c r="L649" i="20"/>
  <c r="L517" i="20"/>
  <c r="L482" i="20"/>
  <c r="L488" i="20"/>
  <c r="L229" i="20"/>
  <c r="L606" i="20"/>
  <c r="L261" i="20"/>
  <c r="L603" i="20"/>
  <c r="L344" i="20"/>
  <c r="L640" i="20"/>
  <c r="L598" i="20"/>
  <c r="L705" i="20"/>
  <c r="L321" i="20"/>
  <c r="L587" i="20"/>
  <c r="L609" i="20"/>
  <c r="L439" i="20"/>
  <c r="L249" i="20"/>
  <c r="L629" i="20"/>
  <c r="L903" i="20"/>
  <c r="L64" i="20"/>
  <c r="L829" i="20"/>
  <c r="L774" i="20"/>
  <c r="L895" i="20"/>
  <c r="L353" i="20"/>
  <c r="L511" i="20"/>
  <c r="L486" i="20"/>
  <c r="L614" i="20"/>
  <c r="L714" i="20"/>
  <c r="L523" i="20"/>
  <c r="L760" i="20"/>
  <c r="L788" i="20"/>
  <c r="L490" i="20"/>
  <c r="L611" i="20"/>
  <c r="L573" i="20"/>
  <c r="L838" i="20"/>
  <c r="L182" i="20"/>
  <c r="L204" i="20"/>
  <c r="L840" i="20"/>
  <c r="L651" i="20"/>
  <c r="L413" i="20"/>
  <c r="L503" i="20"/>
  <c r="L599" i="20"/>
  <c r="L950" i="20"/>
  <c r="L687" i="20"/>
  <c r="L347" i="20"/>
  <c r="L635" i="20"/>
  <c r="L1029" i="20"/>
  <c r="L329" i="20"/>
  <c r="L596" i="20"/>
  <c r="L561" i="20"/>
  <c r="L113" i="20"/>
  <c r="L795" i="20"/>
  <c r="L932" i="20"/>
  <c r="L906" i="20"/>
  <c r="L594" i="20"/>
  <c r="L376" i="20"/>
  <c r="L851" i="20"/>
  <c r="L333" i="20"/>
  <c r="L245" i="20"/>
  <c r="L567" i="20"/>
  <c r="L689" i="20"/>
  <c r="L520" i="20"/>
  <c r="L384" i="20"/>
  <c r="L440" i="20"/>
  <c r="L655" i="20"/>
  <c r="L285" i="20"/>
  <c r="L633" i="20"/>
  <c r="L916" i="20"/>
  <c r="L140" i="20"/>
  <c r="L800" i="20"/>
  <c r="L411" i="20"/>
  <c r="L866" i="20"/>
  <c r="L927" i="20"/>
  <c r="L663" i="20"/>
  <c r="L616" i="20"/>
  <c r="L645" i="20"/>
  <c r="L685" i="20"/>
  <c r="L681" i="20"/>
  <c r="L776" i="20"/>
  <c r="L731" i="20"/>
  <c r="L946" i="20"/>
  <c r="L979" i="20"/>
  <c r="L358" i="20"/>
  <c r="L626" i="20"/>
  <c r="L999" i="20"/>
  <c r="L768" i="20"/>
  <c r="L888" i="20"/>
  <c r="L410" i="20"/>
  <c r="L984" i="20"/>
  <c r="L575" i="20"/>
  <c r="L970" i="20"/>
  <c r="L716" i="20"/>
  <c r="L722" i="20"/>
  <c r="L473" i="20"/>
  <c r="L303" i="20"/>
  <c r="L574" i="20"/>
  <c r="L688" i="20"/>
  <c r="L627" i="20"/>
  <c r="L757" i="20"/>
  <c r="L973" i="20"/>
  <c r="L470" i="20"/>
  <c r="L695" i="20"/>
  <c r="L121" i="20"/>
  <c r="L672" i="20"/>
  <c r="L701" i="20"/>
  <c r="L986" i="20"/>
  <c r="L647" i="20"/>
  <c r="L639" i="20"/>
  <c r="L782" i="20"/>
  <c r="L763" i="20"/>
  <c r="L907" i="20"/>
  <c r="L902" i="20"/>
  <c r="L459" i="20"/>
  <c r="L746" i="20"/>
  <c r="L682" i="20"/>
  <c r="L814" i="20"/>
  <c r="L519" i="20"/>
  <c r="L749" i="20"/>
  <c r="L557" i="20"/>
  <c r="L407" i="20"/>
  <c r="L863" i="20"/>
  <c r="L924" i="20"/>
  <c r="L541" i="20"/>
  <c r="L712" i="20"/>
  <c r="L764" i="20"/>
  <c r="L718" i="20"/>
  <c r="L498" i="20"/>
  <c r="L38" i="20"/>
  <c r="L513" i="20"/>
  <c r="L697" i="20"/>
  <c r="L724" i="20"/>
  <c r="L773" i="20"/>
  <c r="L925" i="20"/>
  <c r="L1024" i="20"/>
  <c r="L623" i="20"/>
  <c r="L723" i="20"/>
  <c r="L981" i="20"/>
  <c r="L684" i="20"/>
  <c r="L739" i="20"/>
  <c r="L783" i="20"/>
  <c r="L667" i="20"/>
  <c r="L899" i="20"/>
  <c r="L872" i="20"/>
  <c r="L944" i="20"/>
  <c r="L787" i="20"/>
  <c r="L702" i="20"/>
  <c r="L678" i="20"/>
  <c r="L832" i="20"/>
  <c r="L897" i="20"/>
  <c r="L785" i="20"/>
  <c r="L732" i="20"/>
  <c r="L492" i="20"/>
  <c r="L736" i="20"/>
  <c r="L806" i="20"/>
  <c r="L868" i="20"/>
  <c r="L759" i="20"/>
  <c r="L844" i="20"/>
  <c r="L1035" i="20"/>
  <c r="L798" i="20"/>
  <c r="L789" i="20"/>
  <c r="L886" i="20"/>
  <c r="L860" i="20"/>
  <c r="L662" i="20"/>
  <c r="L982" i="20"/>
  <c r="L719" i="20"/>
  <c r="L442" i="20"/>
  <c r="L908" i="20"/>
  <c r="L818" i="20"/>
  <c r="L807" i="20"/>
  <c r="L980" i="20"/>
  <c r="L792" i="20"/>
  <c r="L324" i="20"/>
  <c r="L738" i="20"/>
  <c r="L1042" i="20"/>
  <c r="L997" i="20"/>
  <c r="L913" i="20"/>
  <c r="L740" i="20"/>
  <c r="L430" i="20"/>
  <c r="L534" i="20"/>
  <c r="L794" i="20"/>
  <c r="L278" i="20"/>
  <c r="L721" i="20"/>
  <c r="L744" i="20"/>
  <c r="L1001" i="20"/>
  <c r="L1006" i="20"/>
  <c r="L856" i="20"/>
  <c r="L848" i="20"/>
  <c r="L424" i="20"/>
  <c r="L755" i="20"/>
  <c r="L820" i="20"/>
  <c r="L933" i="20"/>
  <c r="L896" i="20"/>
  <c r="L796" i="20"/>
  <c r="L770" i="20"/>
  <c r="L976" i="20"/>
  <c r="L1031" i="20"/>
  <c r="L779" i="20"/>
  <c r="L991" i="20"/>
  <c r="L214" i="20"/>
  <c r="L784" i="20"/>
  <c r="L654" i="20"/>
  <c r="L865" i="20"/>
  <c r="L890" i="20"/>
  <c r="L878" i="20"/>
  <c r="L815" i="20"/>
  <c r="L551" i="20"/>
  <c r="L769" i="20"/>
  <c r="L775" i="20"/>
  <c r="L595" i="20"/>
  <c r="L855" i="20"/>
  <c r="L85" i="20"/>
  <c r="L765" i="20"/>
  <c r="L456" i="20"/>
  <c r="L1004" i="20"/>
  <c r="L1007" i="20"/>
  <c r="L822" i="20"/>
  <c r="L1013" i="20"/>
  <c r="L696" i="20"/>
  <c r="L772" i="20"/>
  <c r="L964" i="20"/>
  <c r="L380" i="20"/>
  <c r="L1018" i="20"/>
  <c r="L824" i="20"/>
  <c r="L978" i="20"/>
  <c r="L600" i="20"/>
  <c r="L928" i="20"/>
  <c r="L727" i="20"/>
  <c r="L518" i="20"/>
  <c r="L915" i="20"/>
  <c r="L550" i="20"/>
  <c r="L562" i="20"/>
  <c r="L385" i="20"/>
  <c r="L164" i="20"/>
  <c r="I1044" i="20" l="1"/>
  <c r="L15" i="20"/>
  <c r="K1044" i="20" l="1"/>
  <c r="K1060" i="20"/>
  <c r="K1050" i="20" l="1"/>
  <c r="K7" i="20"/>
  <c r="K48" i="20"/>
  <c r="K10" i="20"/>
  <c r="K15" i="20"/>
  <c r="K13" i="20"/>
  <c r="K25" i="20"/>
  <c r="K19" i="20"/>
  <c r="K52" i="20"/>
  <c r="K76" i="20"/>
  <c r="K30" i="20"/>
  <c r="K24" i="20"/>
  <c r="K26" i="20"/>
  <c r="K169" i="20"/>
  <c r="K11" i="20"/>
  <c r="K34" i="20"/>
  <c r="K12" i="20"/>
  <c r="K108" i="20"/>
  <c r="K41" i="20"/>
  <c r="K21" i="20"/>
  <c r="K29" i="20"/>
  <c r="K16" i="20"/>
  <c r="K37" i="20"/>
  <c r="K51" i="20"/>
  <c r="K57" i="20"/>
  <c r="K61" i="20"/>
  <c r="K27" i="20"/>
  <c r="K125" i="20"/>
  <c r="K65" i="20"/>
  <c r="K143" i="20"/>
  <c r="K45" i="20"/>
  <c r="K28" i="20"/>
  <c r="K84" i="20"/>
  <c r="K107" i="20"/>
  <c r="K87" i="20"/>
  <c r="K78" i="20"/>
  <c r="K105" i="20"/>
  <c r="K122" i="20"/>
  <c r="K39" i="20"/>
  <c r="K152" i="20"/>
  <c r="K49" i="20"/>
  <c r="K116" i="20"/>
  <c r="K161" i="20"/>
  <c r="K35" i="20"/>
  <c r="K112" i="20"/>
  <c r="K59" i="20"/>
  <c r="K130" i="20"/>
  <c r="K215" i="20"/>
  <c r="K42" i="20"/>
  <c r="K32" i="20"/>
  <c r="K147" i="20"/>
  <c r="K53" i="20"/>
  <c r="K66" i="20"/>
  <c r="K93" i="20"/>
  <c r="K109" i="20"/>
  <c r="K71" i="20"/>
  <c r="K187" i="20"/>
  <c r="K44" i="20"/>
  <c r="K83" i="20"/>
  <c r="K198" i="20"/>
  <c r="K106" i="20"/>
  <c r="K81" i="20"/>
  <c r="K77" i="20"/>
  <c r="K96" i="20"/>
  <c r="K159" i="20"/>
  <c r="K69" i="20"/>
  <c r="K90" i="20"/>
  <c r="K9" i="20"/>
  <c r="K95" i="20"/>
  <c r="K89" i="20"/>
  <c r="K46" i="20"/>
  <c r="K151" i="20"/>
  <c r="K134" i="20"/>
  <c r="K276" i="20"/>
  <c r="K68" i="20"/>
  <c r="K73" i="20"/>
  <c r="K82" i="20"/>
  <c r="K150" i="20"/>
  <c r="K98" i="20"/>
  <c r="K104" i="20"/>
  <c r="K157" i="20"/>
  <c r="K62" i="20"/>
  <c r="K163" i="20"/>
  <c r="K70" i="20"/>
  <c r="K194" i="20"/>
  <c r="K495" i="20"/>
  <c r="K460" i="20"/>
  <c r="K114" i="20"/>
  <c r="K120" i="20"/>
  <c r="K100" i="20"/>
  <c r="K17" i="20"/>
  <c r="K117" i="20"/>
  <c r="K40" i="20"/>
  <c r="K225" i="20"/>
  <c r="K86" i="20"/>
  <c r="K20" i="20"/>
  <c r="K74" i="20"/>
  <c r="K291" i="20"/>
  <c r="K101" i="20"/>
  <c r="K111" i="20"/>
  <c r="K219" i="20"/>
  <c r="K31" i="20"/>
  <c r="K650" i="20"/>
  <c r="K170" i="20"/>
  <c r="K92" i="20"/>
  <c r="K91" i="20"/>
  <c r="K246" i="20"/>
  <c r="K141" i="20"/>
  <c r="K118" i="20"/>
  <c r="K185" i="20"/>
  <c r="K265" i="20"/>
  <c r="K367" i="20"/>
  <c r="K196" i="20"/>
  <c r="K207" i="20"/>
  <c r="K56" i="20"/>
  <c r="K266" i="20"/>
  <c r="K55" i="20"/>
  <c r="K221" i="20"/>
  <c r="K124" i="20"/>
  <c r="K156" i="20"/>
  <c r="K188" i="20"/>
  <c r="K240" i="20"/>
  <c r="K206" i="20"/>
  <c r="K248" i="20"/>
  <c r="K67" i="20"/>
  <c r="K289" i="20"/>
  <c r="K144" i="20"/>
  <c r="K158" i="20"/>
  <c r="K148" i="20"/>
  <c r="K128" i="20"/>
  <c r="K119" i="20"/>
  <c r="K504" i="20"/>
  <c r="K448" i="20"/>
  <c r="K79" i="20"/>
  <c r="K308" i="20"/>
  <c r="K103" i="20"/>
  <c r="K394" i="20"/>
  <c r="K33" i="20"/>
  <c r="K507" i="20"/>
  <c r="K426" i="20"/>
  <c r="K155" i="20"/>
  <c r="K258" i="20"/>
  <c r="K892" i="20"/>
  <c r="K186" i="20"/>
  <c r="K175" i="20"/>
  <c r="K192" i="20"/>
  <c r="K244" i="20"/>
  <c r="K173" i="20"/>
  <c r="K168" i="20"/>
  <c r="K390" i="20"/>
  <c r="K201" i="20"/>
  <c r="K75" i="20"/>
  <c r="K145" i="20"/>
  <c r="K267" i="20"/>
  <c r="K72" i="20"/>
  <c r="K210" i="20"/>
  <c r="K378" i="20"/>
  <c r="K230" i="20"/>
  <c r="K372" i="20"/>
  <c r="K287" i="20"/>
  <c r="K160" i="20"/>
  <c r="K139" i="20"/>
  <c r="K275" i="20"/>
  <c r="K178" i="20"/>
  <c r="K146" i="20"/>
  <c r="K233" i="20"/>
  <c r="K397" i="20"/>
  <c r="K203" i="20"/>
  <c r="K281" i="20"/>
  <c r="K334" i="20"/>
  <c r="K14" i="20"/>
  <c r="K242" i="20"/>
  <c r="K260" i="20"/>
  <c r="K136" i="20"/>
  <c r="K184" i="20"/>
  <c r="K299" i="20"/>
  <c r="K255" i="20"/>
  <c r="K135" i="20"/>
  <c r="K294" i="20"/>
  <c r="K231" i="20"/>
  <c r="K836" i="20"/>
  <c r="K328" i="20"/>
  <c r="K808" i="20"/>
  <c r="K546" i="20"/>
  <c r="K446" i="20"/>
  <c r="K202" i="20"/>
  <c r="K251" i="20"/>
  <c r="K835" i="20"/>
  <c r="K171" i="20"/>
  <c r="K200" i="20"/>
  <c r="K422" i="20"/>
  <c r="K325" i="20"/>
  <c r="K94" i="20"/>
  <c r="K131" i="20"/>
  <c r="K420" i="20"/>
  <c r="K97" i="20"/>
  <c r="K315" i="20"/>
  <c r="K309" i="20"/>
  <c r="K361" i="20"/>
  <c r="K298" i="20"/>
  <c r="K466" i="20"/>
  <c r="K174" i="20"/>
  <c r="K637" i="20"/>
  <c r="K357" i="20"/>
  <c r="K222" i="20"/>
  <c r="K110" i="20"/>
  <c r="K226" i="20"/>
  <c r="K597" i="20"/>
  <c r="K555" i="20"/>
  <c r="K47" i="20"/>
  <c r="K257" i="20"/>
  <c r="K377" i="20"/>
  <c r="K50" i="20"/>
  <c r="K279" i="20"/>
  <c r="K247" i="20"/>
  <c r="K212" i="20"/>
  <c r="K217" i="20"/>
  <c r="K199" i="20"/>
  <c r="K36" i="20"/>
  <c r="K220" i="20"/>
  <c r="K409" i="20"/>
  <c r="K208" i="20"/>
  <c r="K297" i="20"/>
  <c r="K162" i="20"/>
  <c r="K211" i="20"/>
  <c r="K499" i="20"/>
  <c r="K539" i="20"/>
  <c r="K337" i="20"/>
  <c r="K431" i="20"/>
  <c r="K686" i="20"/>
  <c r="K126" i="20"/>
  <c r="K172" i="20"/>
  <c r="K282" i="20"/>
  <c r="K243" i="20"/>
  <c r="K22" i="20"/>
  <c r="K316" i="20"/>
  <c r="K399" i="20"/>
  <c r="K505" i="20"/>
  <c r="K612" i="20"/>
  <c r="K586" i="20"/>
  <c r="K428" i="20"/>
  <c r="K250" i="20"/>
  <c r="K360" i="20"/>
  <c r="K400" i="20"/>
  <c r="K371" i="20"/>
  <c r="K60" i="20"/>
  <c r="K332" i="20"/>
  <c r="K548" i="20"/>
  <c r="K728" i="20"/>
  <c r="K166" i="20"/>
  <c r="K205" i="20"/>
  <c r="K272" i="20"/>
  <c r="K189" i="20"/>
  <c r="K392" i="20"/>
  <c r="K256" i="20"/>
  <c r="K336" i="20"/>
  <c r="K537" i="20"/>
  <c r="K415" i="20"/>
  <c r="K661" i="20"/>
  <c r="K177" i="20"/>
  <c r="K302" i="20"/>
  <c r="K312" i="20"/>
  <c r="K393" i="20"/>
  <c r="K554" i="20"/>
  <c r="K180" i="20"/>
  <c r="K274" i="20"/>
  <c r="K330" i="20"/>
  <c r="K382" i="20"/>
  <c r="K364" i="20"/>
  <c r="K317" i="20"/>
  <c r="K335" i="20"/>
  <c r="K642" i="20"/>
  <c r="K181" i="20"/>
  <c r="K311" i="20"/>
  <c r="K923" i="20"/>
  <c r="K572" i="20"/>
  <c r="K445" i="20"/>
  <c r="K314" i="20"/>
  <c r="K290" i="20"/>
  <c r="K412" i="20"/>
  <c r="K387" i="20"/>
  <c r="K455" i="20"/>
  <c r="K133" i="20"/>
  <c r="K638" i="20"/>
  <c r="K80" i="20"/>
  <c r="K99" i="20"/>
  <c r="K300" i="20"/>
  <c r="K259" i="20"/>
  <c r="K183" i="20"/>
  <c r="K165" i="20"/>
  <c r="K191" i="20"/>
  <c r="K396" i="20"/>
  <c r="K292" i="20"/>
  <c r="K404" i="20"/>
  <c r="K496" i="20"/>
  <c r="K273" i="20"/>
  <c r="K434" i="20"/>
  <c r="K313" i="20"/>
  <c r="K268" i="20"/>
  <c r="K234" i="20"/>
  <c r="K893" i="20"/>
  <c r="K340" i="20"/>
  <c r="K263" i="20"/>
  <c r="K949" i="20"/>
  <c r="K421" i="20"/>
  <c r="K634" i="20"/>
  <c r="K138" i="20"/>
  <c r="K443" i="20"/>
  <c r="K419" i="20"/>
  <c r="K582" i="20"/>
  <c r="K127" i="20"/>
  <c r="K827" i="20"/>
  <c r="K452" i="20"/>
  <c r="K417" i="20"/>
  <c r="K262" i="20"/>
  <c r="K63" i="20"/>
  <c r="K436" i="20"/>
  <c r="K1015" i="20"/>
  <c r="K343" i="20"/>
  <c r="K237" i="20"/>
  <c r="K690" i="20"/>
  <c r="K566" i="20"/>
  <c r="K213" i="20"/>
  <c r="K481" i="20"/>
  <c r="K270" i="20"/>
  <c r="K432" i="20"/>
  <c r="K356" i="20"/>
  <c r="K568" i="20"/>
  <c r="K167" i="20"/>
  <c r="K352" i="20"/>
  <c r="K223" i="20"/>
  <c r="K698" i="20"/>
  <c r="K348" i="20"/>
  <c r="K478" i="20"/>
  <c r="K458" i="20"/>
  <c r="K307" i="20"/>
  <c r="K666" i="20"/>
  <c r="K58" i="20"/>
  <c r="K386" i="20"/>
  <c r="K195" i="20"/>
  <c r="K132" i="20"/>
  <c r="K493" i="20"/>
  <c r="K501" i="20"/>
  <c r="K310" i="20"/>
  <c r="K480" i="20"/>
  <c r="K521" i="20"/>
  <c r="K369" i="20"/>
  <c r="K179" i="20"/>
  <c r="K425" i="20"/>
  <c r="K533" i="20"/>
  <c r="K474" i="20"/>
  <c r="K339" i="20"/>
  <c r="K742" i="20"/>
  <c r="K142" i="20"/>
  <c r="K929" i="20"/>
  <c r="K238" i="20"/>
  <c r="K828" i="20"/>
  <c r="K401" i="20"/>
  <c r="K351" i="20"/>
  <c r="K286" i="20"/>
  <c r="K593" i="20"/>
  <c r="K664" i="20"/>
  <c r="K500" i="20"/>
  <c r="K563" i="20"/>
  <c r="K338" i="20"/>
  <c r="K444" i="20"/>
  <c r="K711" i="20"/>
  <c r="K224" i="20"/>
  <c r="K830" i="20"/>
  <c r="K565" i="20"/>
  <c r="K457" i="20"/>
  <c r="K602" i="20"/>
  <c r="K346" i="20"/>
  <c r="K693" i="20"/>
  <c r="K657" i="20"/>
  <c r="K402" i="20"/>
  <c r="K713" i="20"/>
  <c r="K293" i="20"/>
  <c r="K508" i="20"/>
  <c r="K632" i="20"/>
  <c r="K748" i="20"/>
  <c r="K542" i="20"/>
  <c r="K734" i="20"/>
  <c r="K733" i="20"/>
  <c r="K1040" i="20"/>
  <c r="K209" i="20"/>
  <c r="K475" i="20"/>
  <c r="K365" i="20"/>
  <c r="K403" i="20"/>
  <c r="K254" i="20"/>
  <c r="K494" i="20"/>
  <c r="K552" i="20"/>
  <c r="K375" i="20"/>
  <c r="K471" i="20"/>
  <c r="K726" i="20"/>
  <c r="K301" i="20"/>
  <c r="K359" i="20"/>
  <c r="K88" i="20"/>
  <c r="K479" i="20"/>
  <c r="K437" i="20"/>
  <c r="K271" i="20"/>
  <c r="K115" i="20"/>
  <c r="K236" i="20"/>
  <c r="K506" i="20"/>
  <c r="K530" i="20"/>
  <c r="K319" i="20"/>
  <c r="K570" i="20"/>
  <c r="K405" i="20"/>
  <c r="K837" i="20"/>
  <c r="K545" i="20"/>
  <c r="K514" i="20"/>
  <c r="K754" i="20"/>
  <c r="K660" i="20"/>
  <c r="K264" i="20"/>
  <c r="K509" i="20"/>
  <c r="K588" i="20"/>
  <c r="K579" i="20"/>
  <c r="K536" i="20"/>
  <c r="K781" i="20"/>
  <c r="K398" i="20"/>
  <c r="K580" i="20"/>
  <c r="K373" i="20"/>
  <c r="K406" i="20"/>
  <c r="K326" i="20"/>
  <c r="K232" i="20"/>
  <c r="K350" i="20"/>
  <c r="K355" i="20"/>
  <c r="K527" i="20"/>
  <c r="K363" i="20"/>
  <c r="K320" i="20"/>
  <c r="K416" i="20"/>
  <c r="K123" i="20"/>
  <c r="K870" i="20"/>
  <c r="K269" i="20"/>
  <c r="K618" i="20"/>
  <c r="K675" i="20"/>
  <c r="K454" i="20"/>
  <c r="K847" i="20"/>
  <c r="K621" i="20"/>
  <c r="K576" i="20"/>
  <c r="K483" i="20"/>
  <c r="K345" i="20"/>
  <c r="K524" i="20"/>
  <c r="K463" i="20"/>
  <c r="K670" i="20"/>
  <c r="K535" i="20"/>
  <c r="K569" i="20"/>
  <c r="K797" i="20"/>
  <c r="K453" i="20"/>
  <c r="K296" i="20"/>
  <c r="K153" i="20"/>
  <c r="K418" i="20"/>
  <c r="K469" i="20"/>
  <c r="K622" i="20"/>
  <c r="K867" i="20"/>
  <c r="K323" i="20"/>
  <c r="K374" i="20"/>
  <c r="K617" i="20"/>
  <c r="K450" i="20"/>
  <c r="K241" i="20"/>
  <c r="K383" i="20"/>
  <c r="K528" i="20"/>
  <c r="K441" i="20"/>
  <c r="K601" i="20"/>
  <c r="K395" i="20"/>
  <c r="K190" i="20"/>
  <c r="K472" i="20"/>
  <c r="K227" i="20"/>
  <c r="K577" i="20"/>
  <c r="K653" i="20"/>
  <c r="K137" i="20"/>
  <c r="K644" i="20"/>
  <c r="K558" i="20"/>
  <c r="K869" i="20"/>
  <c r="K607" i="20"/>
  <c r="K306" i="20"/>
  <c r="K676" i="20"/>
  <c r="K349" i="20"/>
  <c r="K525" i="20"/>
  <c r="K610" i="20"/>
  <c r="K543" i="20"/>
  <c r="K544" i="20"/>
  <c r="K850" i="20"/>
  <c r="K322" i="20"/>
  <c r="K391" i="20"/>
  <c r="K366" i="20"/>
  <c r="K414" i="20"/>
  <c r="K646" i="20"/>
  <c r="K341" i="20"/>
  <c r="K813" i="20"/>
  <c r="K560" i="20"/>
  <c r="K529" i="20"/>
  <c r="K581" i="20"/>
  <c r="K522" i="20"/>
  <c r="K853" i="20"/>
  <c r="K468" i="20"/>
  <c r="K604" i="20"/>
  <c r="K901" i="20"/>
  <c r="K451" i="20"/>
  <c r="K1002" i="20"/>
  <c r="K487" i="20"/>
  <c r="K826" i="20"/>
  <c r="K368" i="20"/>
  <c r="K631" i="20"/>
  <c r="K583" i="20"/>
  <c r="K149" i="20"/>
  <c r="K283" i="20"/>
  <c r="K652" i="20"/>
  <c r="K18" i="20"/>
  <c r="K817" i="20"/>
  <c r="K564" i="20"/>
  <c r="K342" i="20"/>
  <c r="K761" i="20"/>
  <c r="K193" i="20"/>
  <c r="K753" i="20"/>
  <c r="K318" i="20"/>
  <c r="K239" i="20"/>
  <c r="K821" i="20"/>
  <c r="K502" i="20"/>
  <c r="K547" i="20"/>
  <c r="K1005" i="20"/>
  <c r="K408" i="20"/>
  <c r="K839" i="20"/>
  <c r="K873" i="20"/>
  <c r="K129" i="20"/>
  <c r="K625" i="20"/>
  <c r="K538" i="20"/>
  <c r="K589" i="20"/>
  <c r="K592" i="20"/>
  <c r="K937" i="20"/>
  <c r="K585" i="20"/>
  <c r="K613" i="20"/>
  <c r="K852" i="20"/>
  <c r="K288" i="20"/>
  <c r="K532" i="20"/>
  <c r="K834" i="20"/>
  <c r="K910" i="20"/>
  <c r="K649" i="20"/>
  <c r="K517" i="20"/>
  <c r="K699" i="20"/>
  <c r="K692" i="20"/>
  <c r="K482" i="20"/>
  <c r="K488" i="20"/>
  <c r="K235" i="20"/>
  <c r="K1038" i="20"/>
  <c r="K229" i="20"/>
  <c r="K606" i="20"/>
  <c r="K467" i="20"/>
  <c r="K578" i="20"/>
  <c r="K261" i="20"/>
  <c r="K603" i="20"/>
  <c r="K671" i="20"/>
  <c r="K659" i="20"/>
  <c r="K344" i="20"/>
  <c r="K640" i="20"/>
  <c r="K898" i="20"/>
  <c r="K677" i="20"/>
  <c r="K598" i="20"/>
  <c r="K705" i="20"/>
  <c r="K515" i="20"/>
  <c r="K154" i="20"/>
  <c r="K321" i="20"/>
  <c r="K587" i="20"/>
  <c r="K176" i="20"/>
  <c r="K381" i="20"/>
  <c r="K609" i="20"/>
  <c r="K439" i="20"/>
  <c r="K489" i="20"/>
  <c r="K526" i="20"/>
  <c r="K249" i="20"/>
  <c r="K629" i="20"/>
  <c r="K777" i="20"/>
  <c r="K903" i="20"/>
  <c r="K64" i="20"/>
  <c r="K829" i="20"/>
  <c r="K362" i="20"/>
  <c r="K252" i="20"/>
  <c r="K774" i="20"/>
  <c r="K895" i="20"/>
  <c r="K608" i="20"/>
  <c r="K823" i="20"/>
  <c r="K353" i="20"/>
  <c r="K511" i="20"/>
  <c r="K510" i="20"/>
  <c r="K486" i="20"/>
  <c r="K614" i="20"/>
  <c r="K714" i="20"/>
  <c r="K497" i="20"/>
  <c r="K423" i="20"/>
  <c r="K523" i="20"/>
  <c r="K760" i="20"/>
  <c r="K590" i="20"/>
  <c r="K988" i="20"/>
  <c r="K788" i="20"/>
  <c r="K490" i="20"/>
  <c r="K708" i="20"/>
  <c r="K611" i="20"/>
  <c r="K573" i="20"/>
  <c r="K838" i="20"/>
  <c r="K218" i="20"/>
  <c r="K641" i="20"/>
  <c r="K182" i="20"/>
  <c r="K204" i="20"/>
  <c r="K747" i="20"/>
  <c r="K531" i="20"/>
  <c r="K840" i="20"/>
  <c r="K651" i="20"/>
  <c r="K735" i="20"/>
  <c r="K228" i="20"/>
  <c r="K413" i="20"/>
  <c r="K503" i="20"/>
  <c r="K591" i="20"/>
  <c r="K599" i="20"/>
  <c r="K950" i="20"/>
  <c r="K687" i="20"/>
  <c r="K862" i="20"/>
  <c r="K102" i="20"/>
  <c r="K347" i="20"/>
  <c r="K635" i="20"/>
  <c r="K656" i="20"/>
  <c r="K253" i="20"/>
  <c r="K1029" i="20"/>
  <c r="K329" i="20"/>
  <c r="K985" i="20"/>
  <c r="K669" i="20"/>
  <c r="K596" i="20"/>
  <c r="K561" i="20"/>
  <c r="K295" i="20"/>
  <c r="K113" i="20"/>
  <c r="K795" i="20"/>
  <c r="K932" i="20"/>
  <c r="K630" i="20"/>
  <c r="K619" i="20"/>
  <c r="K906" i="20"/>
  <c r="K594" i="20"/>
  <c r="K327" i="20"/>
  <c r="K429" i="20"/>
  <c r="K376" i="20"/>
  <c r="K851" i="20"/>
  <c r="K620" i="20"/>
  <c r="K277" i="20"/>
  <c r="K333" i="20"/>
  <c r="K245" i="20"/>
  <c r="K963" i="20"/>
  <c r="K567" i="20"/>
  <c r="K689" i="20"/>
  <c r="K520" i="20"/>
  <c r="K485" i="20"/>
  <c r="K628" i="20"/>
  <c r="K384" i="20"/>
  <c r="K440" i="20"/>
  <c r="K936" i="20"/>
  <c r="K624" i="20"/>
  <c r="K655" i="20"/>
  <c r="K285" i="20"/>
  <c r="K648" i="20"/>
  <c r="K370" i="20"/>
  <c r="K633" i="20"/>
  <c r="K916" i="20"/>
  <c r="K767" i="20"/>
  <c r="K140" i="20"/>
  <c r="K800" i="20"/>
  <c r="K411" i="20"/>
  <c r="K477" i="20"/>
  <c r="K584" i="20"/>
  <c r="K866" i="20"/>
  <c r="K927" i="20"/>
  <c r="K464" i="20"/>
  <c r="K715" i="20"/>
  <c r="K663" i="20"/>
  <c r="K616" i="20"/>
  <c r="K729" i="20"/>
  <c r="K331" i="20"/>
  <c r="K645" i="20"/>
  <c r="K685" i="20"/>
  <c r="K216" i="20"/>
  <c r="K681" i="20"/>
  <c r="K776" i="20"/>
  <c r="K731" i="20"/>
  <c r="K388" i="20"/>
  <c r="K809" i="20"/>
  <c r="K946" i="20"/>
  <c r="K979" i="20"/>
  <c r="K559" i="20"/>
  <c r="K427" i="20"/>
  <c r="K358" i="20"/>
  <c r="K626" i="20"/>
  <c r="K987" i="20"/>
  <c r="K553" i="20"/>
  <c r="K999" i="20"/>
  <c r="K768" i="20"/>
  <c r="K433" i="20"/>
  <c r="K888" i="20"/>
  <c r="K410" i="20"/>
  <c r="K984" i="20"/>
  <c r="K636" i="20"/>
  <c r="K831" i="20"/>
  <c r="K575" i="20"/>
  <c r="K970" i="20"/>
  <c r="K516" i="20"/>
  <c r="K615" i="20"/>
  <c r="K716" i="20"/>
  <c r="K722" i="20"/>
  <c r="K305" i="20"/>
  <c r="K709" i="20"/>
  <c r="K473" i="20"/>
  <c r="K303" i="20"/>
  <c r="K668" i="20"/>
  <c r="K574" i="20"/>
  <c r="K688" i="20"/>
  <c r="K627" i="20"/>
  <c r="K643" i="20"/>
  <c r="K703" i="20"/>
  <c r="K757" i="20"/>
  <c r="K973" i="20"/>
  <c r="K854" i="20"/>
  <c r="K540" i="20"/>
  <c r="K470" i="20"/>
  <c r="K695" i="20"/>
  <c r="K972" i="20"/>
  <c r="K674" i="20"/>
  <c r="K121" i="20"/>
  <c r="K672" i="20"/>
  <c r="K280" i="20"/>
  <c r="K701" i="20"/>
  <c r="K986" i="20"/>
  <c r="K647" i="20"/>
  <c r="K935" i="20"/>
  <c r="K461" i="20"/>
  <c r="K639" i="20"/>
  <c r="K782" i="20"/>
  <c r="K605" i="20"/>
  <c r="K683" i="20"/>
  <c r="K763" i="20"/>
  <c r="K907" i="20"/>
  <c r="K958" i="20"/>
  <c r="K658" i="20"/>
  <c r="K902" i="20"/>
  <c r="K459" i="20"/>
  <c r="K920" i="20"/>
  <c r="K746" i="20"/>
  <c r="K682" i="20"/>
  <c r="K814" i="20"/>
  <c r="K947" i="20"/>
  <c r="K758" i="20"/>
  <c r="K519" i="20"/>
  <c r="K749" i="20"/>
  <c r="K465" i="20"/>
  <c r="K771" i="20"/>
  <c r="K557" i="20"/>
  <c r="K407" i="20"/>
  <c r="K766" i="20"/>
  <c r="K54" i="20"/>
  <c r="K863" i="20"/>
  <c r="K924" i="20"/>
  <c r="K803" i="20"/>
  <c r="K541" i="20"/>
  <c r="K712" i="20"/>
  <c r="K764" i="20"/>
  <c r="K914" i="20"/>
  <c r="K673" i="20"/>
  <c r="K718" i="20"/>
  <c r="K498" i="20"/>
  <c r="K447" i="20"/>
  <c r="K751" i="20"/>
  <c r="K38" i="20"/>
  <c r="K513" i="20"/>
  <c r="K849" i="20"/>
  <c r="K706" i="20"/>
  <c r="K697" i="20"/>
  <c r="K724" i="20"/>
  <c r="K680" i="20"/>
  <c r="K773" i="20"/>
  <c r="K925" i="20"/>
  <c r="K1024" i="20"/>
  <c r="K691" i="20"/>
  <c r="K694" i="20"/>
  <c r="K623" i="20"/>
  <c r="K723" i="20"/>
  <c r="K952" i="20"/>
  <c r="K962" i="20"/>
  <c r="K981" i="20"/>
  <c r="K684" i="20"/>
  <c r="K804" i="20"/>
  <c r="K720" i="20"/>
  <c r="K739" i="20"/>
  <c r="K783" i="20"/>
  <c r="K998" i="20"/>
  <c r="K667" i="20"/>
  <c r="K899" i="20"/>
  <c r="K872" i="20"/>
  <c r="K957" i="20"/>
  <c r="K379" i="20"/>
  <c r="K944" i="20"/>
  <c r="K787" i="20"/>
  <c r="K700" i="20"/>
  <c r="K954" i="20"/>
  <c r="K702" i="20"/>
  <c r="K678" i="20"/>
  <c r="K790" i="20"/>
  <c r="K704" i="20"/>
  <c r="K832" i="20"/>
  <c r="K897" i="20"/>
  <c r="K812" i="20"/>
  <c r="K785" i="20"/>
  <c r="K732" i="20"/>
  <c r="K492" i="20"/>
  <c r="K756" i="20"/>
  <c r="K449" i="20"/>
  <c r="K736" i="20"/>
  <c r="K806" i="20"/>
  <c r="K730" i="20"/>
  <c r="K389" i="20"/>
  <c r="K868" i="20"/>
  <c r="K759" i="20"/>
  <c r="K930" i="20"/>
  <c r="K725" i="20"/>
  <c r="K844" i="20"/>
  <c r="K1035" i="20"/>
  <c r="K894" i="20"/>
  <c r="K798" i="20"/>
  <c r="K789" i="20"/>
  <c r="K886" i="20"/>
  <c r="K810" i="20"/>
  <c r="K710" i="20"/>
  <c r="K860" i="20"/>
  <c r="K662" i="20"/>
  <c r="K491" i="20"/>
  <c r="K752" i="20"/>
  <c r="K982" i="20"/>
  <c r="K719" i="20"/>
  <c r="K825" i="20"/>
  <c r="K799" i="20"/>
  <c r="K442" i="20"/>
  <c r="K908" i="20"/>
  <c r="K484" i="20"/>
  <c r="K818" i="20"/>
  <c r="K807" i="20"/>
  <c r="K980" i="20"/>
  <c r="K284" i="20"/>
  <c r="K948" i="20"/>
  <c r="K792" i="20"/>
  <c r="K324" i="20"/>
  <c r="K811" i="20"/>
  <c r="K462" i="20"/>
  <c r="K738" i="20"/>
  <c r="K1042" i="20"/>
  <c r="K955" i="20"/>
  <c r="K737" i="20"/>
  <c r="K997" i="20"/>
  <c r="K913" i="20"/>
  <c r="K745" i="20"/>
  <c r="K740" i="20"/>
  <c r="K430" i="20"/>
  <c r="K534" i="20"/>
  <c r="K23" i="20"/>
  <c r="K918" i="20"/>
  <c r="K794" i="20"/>
  <c r="K278" i="20"/>
  <c r="K741" i="20"/>
  <c r="K438" i="20"/>
  <c r="K721" i="20"/>
  <c r="K744" i="20"/>
  <c r="K1041" i="20"/>
  <c r="K953" i="20"/>
  <c r="K1001" i="20"/>
  <c r="K1006" i="20"/>
  <c r="K750" i="20"/>
  <c r="K939" i="20"/>
  <c r="K856" i="20"/>
  <c r="K848" i="20"/>
  <c r="K802" i="20"/>
  <c r="K786" i="20"/>
  <c r="K424" i="20"/>
  <c r="K755" i="20"/>
  <c r="K707" i="20"/>
  <c r="K717" i="20"/>
  <c r="K820" i="20"/>
  <c r="K933" i="20"/>
  <c r="K679" i="20"/>
  <c r="K778" i="20"/>
  <c r="K896" i="20"/>
  <c r="K796" i="20"/>
  <c r="K780" i="20"/>
  <c r="K816" i="20"/>
  <c r="K770" i="20"/>
  <c r="K976" i="20"/>
  <c r="K905" i="20"/>
  <c r="K762" i="20"/>
  <c r="K1031" i="20"/>
  <c r="K779" i="20"/>
  <c r="K1020" i="20"/>
  <c r="K1012" i="20"/>
  <c r="K991" i="20"/>
  <c r="K214" i="20"/>
  <c r="K945" i="20"/>
  <c r="K974" i="20"/>
  <c r="K784" i="20"/>
  <c r="K654" i="20"/>
  <c r="K864" i="20"/>
  <c r="K993" i="20"/>
  <c r="K865" i="20"/>
  <c r="K890" i="20"/>
  <c r="K805" i="20"/>
  <c r="K1033" i="20"/>
  <c r="K878" i="20"/>
  <c r="K815" i="20"/>
  <c r="K571" i="20"/>
  <c r="K967" i="20"/>
  <c r="K551" i="20"/>
  <c r="K769" i="20"/>
  <c r="K665" i="20"/>
  <c r="K951" i="20"/>
  <c r="K775" i="20"/>
  <c r="K595" i="20"/>
  <c r="K841" i="20"/>
  <c r="K793" i="20"/>
  <c r="K855" i="20"/>
  <c r="K85" i="20"/>
  <c r="K931" i="20"/>
  <c r="K857" i="20"/>
  <c r="K765" i="20"/>
  <c r="K456" i="20"/>
  <c r="K743" i="20"/>
  <c r="K961" i="20"/>
  <c r="K1004" i="20"/>
  <c r="K1007" i="20"/>
  <c r="K833" i="20"/>
  <c r="K1017" i="20"/>
  <c r="K822" i="20"/>
  <c r="K1013" i="20"/>
  <c r="K549" i="20"/>
  <c r="K969" i="20"/>
  <c r="K696" i="20"/>
  <c r="K772" i="20"/>
  <c r="K971" i="20"/>
  <c r="K791" i="20"/>
  <c r="K964" i="20"/>
  <c r="K380" i="20"/>
  <c r="K871" i="20"/>
  <c r="K1011" i="20"/>
  <c r="K1018" i="20"/>
  <c r="K824" i="20"/>
  <c r="K909" i="20"/>
  <c r="K801" i="20"/>
  <c r="K978" i="20"/>
  <c r="K600" i="20"/>
  <c r="K1003" i="20"/>
  <c r="K861" i="20"/>
  <c r="K928" i="20"/>
  <c r="K727" i="20"/>
  <c r="K858" i="20"/>
  <c r="K859" i="20"/>
  <c r="K518" i="20"/>
  <c r="K915" i="20"/>
  <c r="K1019" i="20"/>
  <c r="K1043" i="20"/>
  <c r="K1025" i="20"/>
  <c r="K1027" i="20"/>
  <c r="K1023" i="20"/>
  <c r="K1010" i="20"/>
  <c r="K1022" i="20"/>
  <c r="K1021" i="20"/>
  <c r="K1016" i="20"/>
  <c r="K992" i="20"/>
  <c r="K994" i="20"/>
  <c r="K550" i="20"/>
  <c r="K996" i="20"/>
  <c r="K990" i="20"/>
  <c r="K1036" i="20"/>
  <c r="K1028" i="20"/>
  <c r="K1039" i="20"/>
  <c r="K1030" i="20"/>
  <c r="K1032" i="20"/>
  <c r="K1037" i="20"/>
  <c r="K1034" i="20"/>
  <c r="K921" i="20"/>
  <c r="K922" i="20"/>
  <c r="K926" i="20"/>
  <c r="K938" i="20"/>
  <c r="K919" i="20"/>
  <c r="K904" i="20"/>
  <c r="K917" i="20"/>
  <c r="K912" i="20"/>
  <c r="K900" i="20"/>
  <c r="K911" i="20"/>
  <c r="K562" i="20"/>
  <c r="K889" i="20"/>
  <c r="K512" i="20"/>
  <c r="K891" i="20"/>
  <c r="K995" i="20"/>
  <c r="K977" i="20"/>
  <c r="K197" i="20"/>
  <c r="K877" i="20"/>
  <c r="K1000" i="20"/>
  <c r="K1008" i="20"/>
  <c r="K1009" i="20"/>
  <c r="K880" i="20"/>
  <c r="K983" i="20"/>
  <c r="K304" i="20"/>
  <c r="K819" i="20"/>
  <c r="K385" i="20"/>
  <c r="K846" i="20"/>
  <c r="K842" i="20"/>
  <c r="K843" i="20"/>
  <c r="K845" i="20"/>
  <c r="K435" i="20"/>
  <c r="K959" i="20"/>
  <c r="K960" i="20"/>
  <c r="K965" i="20"/>
  <c r="K966" i="20"/>
  <c r="K975" i="20"/>
  <c r="K989" i="20"/>
  <c r="K943" i="20"/>
  <c r="K934" i="20"/>
  <c r="K940" i="20"/>
  <c r="K941" i="20"/>
  <c r="K942" i="20"/>
  <c r="K1026" i="20"/>
  <c r="K1014" i="20"/>
  <c r="K476" i="20"/>
  <c r="K164" i="20"/>
  <c r="K43" i="20"/>
  <c r="K884" i="20"/>
  <c r="K883" i="20"/>
  <c r="K882" i="20"/>
  <c r="K956" i="20"/>
  <c r="K887" i="20"/>
  <c r="K881" i="20"/>
  <c r="K968" i="20"/>
  <c r="K556" i="20"/>
  <c r="K879" i="20"/>
  <c r="K354" i="20"/>
  <c r="K885" i="20"/>
  <c r="K876" i="20"/>
  <c r="K874" i="20"/>
  <c r="K875" i="20"/>
  <c r="K8" i="20"/>
  <c r="G1060" i="20"/>
  <c r="F1060" i="20"/>
  <c r="B1060" i="20"/>
  <c r="H1055" i="20"/>
  <c r="H1059" i="20"/>
  <c r="H1058" i="20"/>
  <c r="H1053" i="20"/>
  <c r="H1054" i="20"/>
  <c r="H1052" i="20"/>
  <c r="H1056" i="20"/>
  <c r="H1051" i="20"/>
  <c r="H1057" i="20"/>
  <c r="H1049" i="20"/>
  <c r="H1050" i="20"/>
  <c r="G1044" i="20"/>
  <c r="F1044" i="20"/>
  <c r="B1044" i="20"/>
  <c r="H875" i="20"/>
  <c r="H874" i="20"/>
  <c r="H876" i="20"/>
  <c r="H885" i="20"/>
  <c r="H354" i="20"/>
  <c r="H879" i="20"/>
  <c r="H556" i="20"/>
  <c r="H968" i="20"/>
  <c r="H881" i="20"/>
  <c r="H887" i="20"/>
  <c r="H956" i="20"/>
  <c r="H882" i="20"/>
  <c r="H883" i="20"/>
  <c r="H884" i="20"/>
  <c r="H43" i="20"/>
  <c r="H164" i="20"/>
  <c r="H476" i="20"/>
  <c r="H1014" i="20"/>
  <c r="H1026" i="20"/>
  <c r="H942" i="20"/>
  <c r="H941" i="20"/>
  <c r="H940" i="20"/>
  <c r="H934" i="20"/>
  <c r="H943" i="20"/>
  <c r="H989" i="20"/>
  <c r="H975" i="20"/>
  <c r="H966" i="20"/>
  <c r="H965" i="20"/>
  <c r="H960" i="20"/>
  <c r="H959" i="20"/>
  <c r="H435" i="20"/>
  <c r="H845" i="20"/>
  <c r="H843" i="20"/>
  <c r="H842" i="20"/>
  <c r="H846" i="20"/>
  <c r="H385" i="20"/>
  <c r="H819" i="20"/>
  <c r="H304" i="20"/>
  <c r="H983" i="20"/>
  <c r="H880" i="20"/>
  <c r="H1009" i="20"/>
  <c r="H1008" i="20"/>
  <c r="H1000" i="20"/>
  <c r="H877" i="20"/>
  <c r="H197" i="20"/>
  <c r="H977" i="20"/>
  <c r="H995" i="20"/>
  <c r="H891" i="20"/>
  <c r="H512" i="20"/>
  <c r="H889" i="20"/>
  <c r="H562" i="20"/>
  <c r="H911" i="20"/>
  <c r="H900" i="20"/>
  <c r="H912" i="20"/>
  <c r="H917" i="20"/>
  <c r="H904" i="20"/>
  <c r="H919" i="20"/>
  <c r="H938" i="20"/>
  <c r="H926" i="20"/>
  <c r="H922" i="20"/>
  <c r="H921" i="20"/>
  <c r="H1034" i="20"/>
  <c r="H1037" i="20"/>
  <c r="H1032" i="20"/>
  <c r="H1030" i="20"/>
  <c r="H1039" i="20"/>
  <c r="H1028" i="20"/>
  <c r="H1036" i="20"/>
  <c r="H990" i="20"/>
  <c r="H996" i="20"/>
  <c r="H550" i="20"/>
  <c r="H994" i="20"/>
  <c r="H992" i="20"/>
  <c r="H1016" i="20"/>
  <c r="H1021" i="20"/>
  <c r="H1022" i="20"/>
  <c r="H1010" i="20"/>
  <c r="H1023" i="20"/>
  <c r="H1027" i="20"/>
  <c r="H1025" i="20"/>
  <c r="H1043" i="20"/>
  <c r="H1019" i="20"/>
  <c r="H915" i="20"/>
  <c r="H518" i="20"/>
  <c r="H859" i="20"/>
  <c r="H858" i="20"/>
  <c r="H727" i="20"/>
  <c r="H928" i="20"/>
  <c r="H861" i="20"/>
  <c r="H1003" i="20"/>
  <c r="H600" i="20"/>
  <c r="H978" i="20"/>
  <c r="H801" i="20"/>
  <c r="H909" i="20"/>
  <c r="H824" i="20"/>
  <c r="H1018" i="20"/>
  <c r="H1011" i="20"/>
  <c r="H871" i="20"/>
  <c r="H380" i="20"/>
  <c r="H964" i="20"/>
  <c r="H791" i="20"/>
  <c r="H971" i="20"/>
  <c r="H772" i="20"/>
  <c r="H696" i="20"/>
  <c r="H969" i="20"/>
  <c r="H549" i="20"/>
  <c r="H1013" i="20"/>
  <c r="H822" i="20"/>
  <c r="H1017" i="20"/>
  <c r="H833" i="20"/>
  <c r="H1007" i="20"/>
  <c r="H1004" i="20"/>
  <c r="H961" i="20"/>
  <c r="H743" i="20"/>
  <c r="H456" i="20"/>
  <c r="H765" i="20"/>
  <c r="H857" i="20"/>
  <c r="H931" i="20"/>
  <c r="H85" i="20"/>
  <c r="H855" i="20"/>
  <c r="H793" i="20"/>
  <c r="H841" i="20"/>
  <c r="H595" i="20"/>
  <c r="H775" i="20"/>
  <c r="H951" i="20"/>
  <c r="H665" i="20"/>
  <c r="H769" i="20"/>
  <c r="H551" i="20"/>
  <c r="H967" i="20"/>
  <c r="H571" i="20"/>
  <c r="H815" i="20"/>
  <c r="H878" i="20"/>
  <c r="H1033" i="20"/>
  <c r="H805" i="20"/>
  <c r="H890" i="20"/>
  <c r="H865" i="20"/>
  <c r="H993" i="20"/>
  <c r="H864" i="20"/>
  <c r="H654" i="20"/>
  <c r="H784" i="20"/>
  <c r="H974" i="20"/>
  <c r="H945" i="20"/>
  <c r="H214" i="20"/>
  <c r="H991" i="20"/>
  <c r="H1012" i="20"/>
  <c r="H1020" i="20"/>
  <c r="H779" i="20"/>
  <c r="H1031" i="20"/>
  <c r="H762" i="20"/>
  <c r="H905" i="20"/>
  <c r="H976" i="20"/>
  <c r="H770" i="20"/>
  <c r="H816" i="20"/>
  <c r="H780" i="20"/>
  <c r="H796" i="20"/>
  <c r="H896" i="20"/>
  <c r="H778" i="20"/>
  <c r="H679" i="20"/>
  <c r="H933" i="20"/>
  <c r="H820" i="20"/>
  <c r="H717" i="20"/>
  <c r="H707" i="20"/>
  <c r="H755" i="20"/>
  <c r="H424" i="20"/>
  <c r="H786" i="20"/>
  <c r="H802" i="20"/>
  <c r="H848" i="20"/>
  <c r="H856" i="20"/>
  <c r="H939" i="20"/>
  <c r="H750" i="20"/>
  <c r="H1006" i="20"/>
  <c r="H1001" i="20"/>
  <c r="H953" i="20"/>
  <c r="H1041" i="20"/>
  <c r="H744" i="20"/>
  <c r="H721" i="20"/>
  <c r="H438" i="20"/>
  <c r="H741" i="20"/>
  <c r="H278" i="20"/>
  <c r="H794" i="20"/>
  <c r="H918" i="20"/>
  <c r="H23" i="20"/>
  <c r="H534" i="20"/>
  <c r="H430" i="20"/>
  <c r="H740" i="20"/>
  <c r="H745" i="20"/>
  <c r="H913" i="20"/>
  <c r="H997" i="20"/>
  <c r="H737" i="20"/>
  <c r="H955" i="20"/>
  <c r="H1042" i="20"/>
  <c r="H738" i="20"/>
  <c r="H462" i="20"/>
  <c r="H811" i="20"/>
  <c r="H324" i="20"/>
  <c r="H792" i="20"/>
  <c r="H948" i="20"/>
  <c r="H284" i="20"/>
  <c r="H980" i="20"/>
  <c r="H807" i="20"/>
  <c r="H818" i="20"/>
  <c r="H484" i="20"/>
  <c r="H908" i="20"/>
  <c r="H442" i="20"/>
  <c r="H799" i="20"/>
  <c r="H825" i="20"/>
  <c r="H719" i="20"/>
  <c r="H982" i="20"/>
  <c r="H752" i="20"/>
  <c r="H491" i="20"/>
  <c r="H662" i="20"/>
  <c r="H860" i="20"/>
  <c r="H710" i="20"/>
  <c r="H810" i="20"/>
  <c r="H886" i="20"/>
  <c r="H789" i="20"/>
  <c r="H798" i="20"/>
  <c r="H894" i="20"/>
  <c r="H1035" i="20"/>
  <c r="H844" i="20"/>
  <c r="H725" i="20"/>
  <c r="H930" i="20"/>
  <c r="H759" i="20"/>
  <c r="H868" i="20"/>
  <c r="H389" i="20"/>
  <c r="H730" i="20"/>
  <c r="H806" i="20"/>
  <c r="H736" i="20"/>
  <c r="H449" i="20"/>
  <c r="H756" i="20"/>
  <c r="H492" i="20"/>
  <c r="H732" i="20"/>
  <c r="H785" i="20"/>
  <c r="H812" i="20"/>
  <c r="H897" i="20"/>
  <c r="H832" i="20"/>
  <c r="H704" i="20"/>
  <c r="H790" i="20"/>
  <c r="H678" i="20"/>
  <c r="H702" i="20"/>
  <c r="H954" i="20"/>
  <c r="H700" i="20"/>
  <c r="H787" i="20"/>
  <c r="H944" i="20"/>
  <c r="H379" i="20"/>
  <c r="H957" i="20"/>
  <c r="H872" i="20"/>
  <c r="H899" i="20"/>
  <c r="H667" i="20"/>
  <c r="H998" i="20"/>
  <c r="H783" i="20"/>
  <c r="H739" i="20"/>
  <c r="H720" i="20"/>
  <c r="H804" i="20"/>
  <c r="H684" i="20"/>
  <c r="H981" i="20"/>
  <c r="H962" i="20"/>
  <c r="H952" i="20"/>
  <c r="H723" i="20"/>
  <c r="H623" i="20"/>
  <c r="H694" i="20"/>
  <c r="H691" i="20"/>
  <c r="H1024" i="20"/>
  <c r="H925" i="20"/>
  <c r="H773" i="20"/>
  <c r="H680" i="20"/>
  <c r="H724" i="20"/>
  <c r="H697" i="20"/>
  <c r="H706" i="20"/>
  <c r="H849" i="20"/>
  <c r="H513" i="20"/>
  <c r="H38" i="20"/>
  <c r="H751" i="20"/>
  <c r="H447" i="20"/>
  <c r="H498" i="20"/>
  <c r="H718" i="20"/>
  <c r="H673" i="20"/>
  <c r="H914" i="20"/>
  <c r="H764" i="20"/>
  <c r="H712" i="20"/>
  <c r="H541" i="20"/>
  <c r="H803" i="20"/>
  <c r="H924" i="20"/>
  <c r="H863" i="20"/>
  <c r="H54" i="20"/>
  <c r="H766" i="20"/>
  <c r="H407" i="20"/>
  <c r="H557" i="20"/>
  <c r="H771" i="20"/>
  <c r="H465" i="20"/>
  <c r="H749" i="20"/>
  <c r="H519" i="20"/>
  <c r="H758" i="20"/>
  <c r="H947" i="20"/>
  <c r="H814" i="20"/>
  <c r="H682" i="20"/>
  <c r="H746" i="20"/>
  <c r="H920" i="20"/>
  <c r="H459" i="20"/>
  <c r="H902" i="20"/>
  <c r="H658" i="20"/>
  <c r="H958" i="20"/>
  <c r="H907" i="20"/>
  <c r="H763" i="20"/>
  <c r="H683" i="20"/>
  <c r="H605" i="20"/>
  <c r="H782" i="20"/>
  <c r="H639" i="20"/>
  <c r="H461" i="20"/>
  <c r="H935" i="20"/>
  <c r="H647" i="20"/>
  <c r="H986" i="20"/>
  <c r="H701" i="20"/>
  <c r="H280" i="20"/>
  <c r="H672" i="20"/>
  <c r="H121" i="20"/>
  <c r="H674" i="20"/>
  <c r="H972" i="20"/>
  <c r="H695" i="20"/>
  <c r="H470" i="20"/>
  <c r="H540" i="20"/>
  <c r="H854" i="20"/>
  <c r="H973" i="20"/>
  <c r="H757" i="20"/>
  <c r="H703" i="20"/>
  <c r="H643" i="20"/>
  <c r="H627" i="20"/>
  <c r="H688" i="20"/>
  <c r="H574" i="20"/>
  <c r="H668" i="20"/>
  <c r="H303" i="20"/>
  <c r="H473" i="20"/>
  <c r="H709" i="20"/>
  <c r="H305" i="20"/>
  <c r="H722" i="20"/>
  <c r="H716" i="20"/>
  <c r="H615" i="20"/>
  <c r="H516" i="20"/>
  <c r="H970" i="20"/>
  <c r="H575" i="20"/>
  <c r="H831" i="20"/>
  <c r="H636" i="20"/>
  <c r="H984" i="20"/>
  <c r="H410" i="20"/>
  <c r="H888" i="20"/>
  <c r="H433" i="20"/>
  <c r="H768" i="20"/>
  <c r="H999" i="20"/>
  <c r="H553" i="20"/>
  <c r="H987" i="20"/>
  <c r="H626" i="20"/>
  <c r="H358" i="20"/>
  <c r="H427" i="20"/>
  <c r="H559" i="20"/>
  <c r="H979" i="20"/>
  <c r="H946" i="20"/>
  <c r="H809" i="20"/>
  <c r="H388" i="20"/>
  <c r="H731" i="20"/>
  <c r="H776" i="20"/>
  <c r="H681" i="20"/>
  <c r="H216" i="20"/>
  <c r="H685" i="20"/>
  <c r="H645" i="20"/>
  <c r="H331" i="20"/>
  <c r="H729" i="20"/>
  <c r="H616" i="20"/>
  <c r="H663" i="20"/>
  <c r="H715" i="20"/>
  <c r="H464" i="20"/>
  <c r="H927" i="20"/>
  <c r="H866" i="20"/>
  <c r="H584" i="20"/>
  <c r="H477" i="20"/>
  <c r="H411" i="20"/>
  <c r="H800" i="20"/>
  <c r="H140" i="20"/>
  <c r="H767" i="20"/>
  <c r="H916" i="20"/>
  <c r="H633" i="20"/>
  <c r="H370" i="20"/>
  <c r="H648" i="20"/>
  <c r="H285" i="20"/>
  <c r="H655" i="20"/>
  <c r="H624" i="20"/>
  <c r="H936" i="20"/>
  <c r="H440" i="20"/>
  <c r="H384" i="20"/>
  <c r="H628" i="20"/>
  <c r="H485" i="20"/>
  <c r="H520" i="20"/>
  <c r="H689" i="20"/>
  <c r="H567" i="20"/>
  <c r="H963" i="20"/>
  <c r="H245" i="20"/>
  <c r="H333" i="20"/>
  <c r="H277" i="20"/>
  <c r="H620" i="20"/>
  <c r="H851" i="20"/>
  <c r="H376" i="20"/>
  <c r="H429" i="20"/>
  <c r="H327" i="20"/>
  <c r="H594" i="20"/>
  <c r="H906" i="20"/>
  <c r="H619" i="20"/>
  <c r="H630" i="20"/>
  <c r="H932" i="20"/>
  <c r="H795" i="20"/>
  <c r="H113" i="20"/>
  <c r="H295" i="20"/>
  <c r="H561" i="20"/>
  <c r="H596" i="20"/>
  <c r="H669" i="20"/>
  <c r="H985" i="20"/>
  <c r="H329" i="20"/>
  <c r="H1029" i="20"/>
  <c r="H253" i="20"/>
  <c r="H656" i="20"/>
  <c r="H635" i="20"/>
  <c r="H347" i="20"/>
  <c r="H102" i="20"/>
  <c r="H862" i="20"/>
  <c r="H687" i="20"/>
  <c r="H950" i="20"/>
  <c r="H599" i="20"/>
  <c r="H591" i="20"/>
  <c r="H503" i="20"/>
  <c r="H413" i="20"/>
  <c r="H228" i="20"/>
  <c r="H735" i="20"/>
  <c r="H651" i="20"/>
  <c r="H840" i="20"/>
  <c r="H531" i="20"/>
  <c r="H747" i="20"/>
  <c r="H204" i="20"/>
  <c r="H182" i="20"/>
  <c r="H641" i="20"/>
  <c r="H218" i="20"/>
  <c r="H838" i="20"/>
  <c r="H573" i="20"/>
  <c r="H611" i="20"/>
  <c r="H708" i="20"/>
  <c r="H490" i="20"/>
  <c r="H788" i="20"/>
  <c r="H988" i="20"/>
  <c r="H590" i="20"/>
  <c r="H760" i="20"/>
  <c r="H523" i="20"/>
  <c r="H423" i="20"/>
  <c r="H497" i="20"/>
  <c r="H714" i="20"/>
  <c r="H614" i="20"/>
  <c r="H486" i="20"/>
  <c r="H510" i="20"/>
  <c r="H511" i="20"/>
  <c r="H353" i="20"/>
  <c r="H823" i="20"/>
  <c r="H608" i="20"/>
  <c r="H895" i="20"/>
  <c r="H774" i="20"/>
  <c r="H252" i="20"/>
  <c r="H362" i="20"/>
  <c r="H829" i="20"/>
  <c r="H64" i="20"/>
  <c r="H903" i="20"/>
  <c r="H777" i="20"/>
  <c r="H629" i="20"/>
  <c r="H249" i="20"/>
  <c r="H526" i="20"/>
  <c r="H489" i="20"/>
  <c r="H439" i="20"/>
  <c r="H609" i="20"/>
  <c r="H381" i="20"/>
  <c r="H176" i="20"/>
  <c r="H587" i="20"/>
  <c r="H321" i="20"/>
  <c r="H154" i="20"/>
  <c r="H515" i="20"/>
  <c r="H705" i="20"/>
  <c r="H598" i="20"/>
  <c r="H677" i="20"/>
  <c r="H898" i="20"/>
  <c r="H640" i="20"/>
  <c r="H344" i="20"/>
  <c r="H659" i="20"/>
  <c r="H671" i="20"/>
  <c r="H603" i="20"/>
  <c r="H261" i="20"/>
  <c r="H578" i="20"/>
  <c r="H467" i="20"/>
  <c r="H606" i="20"/>
  <c r="H229" i="20"/>
  <c r="H1038" i="20"/>
  <c r="H235" i="20"/>
  <c r="H488" i="20"/>
  <c r="H482" i="20"/>
  <c r="H692" i="20"/>
  <c r="H699" i="20"/>
  <c r="H517" i="20"/>
  <c r="H649" i="20"/>
  <c r="H910" i="20"/>
  <c r="H834" i="20"/>
  <c r="H532" i="20"/>
  <c r="H288" i="20"/>
  <c r="H852" i="20"/>
  <c r="H613" i="20"/>
  <c r="H585" i="20"/>
  <c r="H937" i="20"/>
  <c r="H592" i="20"/>
  <c r="H589" i="20"/>
  <c r="H538" i="20"/>
  <c r="H625" i="20"/>
  <c r="H129" i="20"/>
  <c r="H873" i="20"/>
  <c r="H839" i="20"/>
  <c r="H408" i="20"/>
  <c r="H1005" i="20"/>
  <c r="H547" i="20"/>
  <c r="H502" i="20"/>
  <c r="H821" i="20"/>
  <c r="H239" i="20"/>
  <c r="H318" i="20"/>
  <c r="H753" i="20"/>
  <c r="H193" i="20"/>
  <c r="H761" i="20"/>
  <c r="H342" i="20"/>
  <c r="H564" i="20"/>
  <c r="H817" i="20"/>
  <c r="H18" i="20"/>
  <c r="H652" i="20"/>
  <c r="H283" i="20"/>
  <c r="H149" i="20"/>
  <c r="H583" i="20"/>
  <c r="H631" i="20"/>
  <c r="H368" i="20"/>
  <c r="H826" i="20"/>
  <c r="H487" i="20"/>
  <c r="H1002" i="20"/>
  <c r="H451" i="20"/>
  <c r="H901" i="20"/>
  <c r="H604" i="20"/>
  <c r="H468" i="20"/>
  <c r="H853" i="20"/>
  <c r="H522" i="20"/>
  <c r="H581" i="20"/>
  <c r="H529" i="20"/>
  <c r="H560" i="20"/>
  <c r="H813" i="20"/>
  <c r="H341" i="20"/>
  <c r="H646" i="20"/>
  <c r="H414" i="20"/>
  <c r="H366" i="20"/>
  <c r="H391" i="20"/>
  <c r="H322" i="20"/>
  <c r="H850" i="20"/>
  <c r="H544" i="20"/>
  <c r="H543" i="20"/>
  <c r="H610" i="20"/>
  <c r="H525" i="20"/>
  <c r="H349" i="20"/>
  <c r="H676" i="20"/>
  <c r="H306" i="20"/>
  <c r="H607" i="20"/>
  <c r="H869" i="20"/>
  <c r="H558" i="20"/>
  <c r="H644" i="20"/>
  <c r="H137" i="20"/>
  <c r="H653" i="20"/>
  <c r="H577" i="20"/>
  <c r="H227" i="20"/>
  <c r="H472" i="20"/>
  <c r="H190" i="20"/>
  <c r="H395" i="20"/>
  <c r="H601" i="20"/>
  <c r="H441" i="20"/>
  <c r="H528" i="20"/>
  <c r="H383" i="20"/>
  <c r="H241" i="20"/>
  <c r="H450" i="20"/>
  <c r="H617" i="20"/>
  <c r="H374" i="20"/>
  <c r="H323" i="20"/>
  <c r="H867" i="20"/>
  <c r="H622" i="20"/>
  <c r="H469" i="20"/>
  <c r="H418" i="20"/>
  <c r="H153" i="20"/>
  <c r="H296" i="20"/>
  <c r="H453" i="20"/>
  <c r="H797" i="20"/>
  <c r="H569" i="20"/>
  <c r="H535" i="20"/>
  <c r="H670" i="20"/>
  <c r="H463" i="20"/>
  <c r="H524" i="20"/>
  <c r="H345" i="20"/>
  <c r="H483" i="20"/>
  <c r="H576" i="20"/>
  <c r="H621" i="20"/>
  <c r="H847" i="20"/>
  <c r="H454" i="20"/>
  <c r="H675" i="20"/>
  <c r="H618" i="20"/>
  <c r="H269" i="20"/>
  <c r="H870" i="20"/>
  <c r="H123" i="20"/>
  <c r="H416" i="20"/>
  <c r="H320" i="20"/>
  <c r="H363" i="20"/>
  <c r="H527" i="20"/>
  <c r="H355" i="20"/>
  <c r="H350" i="20"/>
  <c r="H232" i="20"/>
  <c r="H326" i="20"/>
  <c r="H406" i="20"/>
  <c r="H373" i="20"/>
  <c r="H580" i="20"/>
  <c r="H398" i="20"/>
  <c r="H781" i="20"/>
  <c r="H536" i="20"/>
  <c r="H579" i="20"/>
  <c r="H588" i="20"/>
  <c r="H509" i="20"/>
  <c r="H264" i="20"/>
  <c r="H660" i="20"/>
  <c r="H754" i="20"/>
  <c r="H514" i="20"/>
  <c r="H545" i="20"/>
  <c r="H837" i="20"/>
  <c r="H405" i="20"/>
  <c r="H570" i="20"/>
  <c r="H319" i="20"/>
  <c r="H530" i="20"/>
  <c r="H506" i="20"/>
  <c r="H236" i="20"/>
  <c r="H115" i="20"/>
  <c r="H271" i="20"/>
  <c r="H437" i="20"/>
  <c r="H479" i="20"/>
  <c r="H88" i="20"/>
  <c r="H359" i="20"/>
  <c r="H301" i="20"/>
  <c r="H726" i="20"/>
  <c r="H471" i="20"/>
  <c r="H375" i="20"/>
  <c r="H552" i="20"/>
  <c r="H494" i="20"/>
  <c r="H254" i="20"/>
  <c r="H403" i="20"/>
  <c r="H365" i="20"/>
  <c r="H475" i="20"/>
  <c r="H209" i="20"/>
  <c r="H1040" i="20"/>
  <c r="H733" i="20"/>
  <c r="H734" i="20"/>
  <c r="H542" i="20"/>
  <c r="H748" i="20"/>
  <c r="H632" i="20"/>
  <c r="H508" i="20"/>
  <c r="H293" i="20"/>
  <c r="H713" i="20"/>
  <c r="H402" i="20"/>
  <c r="H657" i="20"/>
  <c r="H693" i="20"/>
  <c r="H346" i="20"/>
  <c r="H602" i="20"/>
  <c r="H457" i="20"/>
  <c r="H565" i="20"/>
  <c r="H830" i="20"/>
  <c r="H224" i="20"/>
  <c r="H711" i="20"/>
  <c r="H444" i="20"/>
  <c r="H338" i="20"/>
  <c r="H563" i="20"/>
  <c r="H500" i="20"/>
  <c r="H664" i="20"/>
  <c r="H593" i="20"/>
  <c r="H286" i="20"/>
  <c r="H351" i="20"/>
  <c r="H401" i="20"/>
  <c r="H828" i="20"/>
  <c r="H238" i="20"/>
  <c r="H929" i="20"/>
  <c r="H142" i="20"/>
  <c r="H742" i="20"/>
  <c r="H339" i="20"/>
  <c r="H474" i="20"/>
  <c r="H533" i="20"/>
  <c r="H425" i="20"/>
  <c r="H179" i="20"/>
  <c r="H369" i="20"/>
  <c r="H521" i="20"/>
  <c r="H480" i="20"/>
  <c r="H310" i="20"/>
  <c r="H501" i="20"/>
  <c r="H493" i="20"/>
  <c r="H132" i="20"/>
  <c r="H195" i="20"/>
  <c r="H386" i="20"/>
  <c r="H58" i="20"/>
  <c r="H666" i="20"/>
  <c r="H307" i="20"/>
  <c r="H458" i="20"/>
  <c r="H478" i="20"/>
  <c r="H348" i="20"/>
  <c r="H698" i="20"/>
  <c r="H223" i="20"/>
  <c r="H352" i="20"/>
  <c r="H167" i="20"/>
  <c r="H568" i="20"/>
  <c r="H356" i="20"/>
  <c r="H432" i="20"/>
  <c r="H270" i="20"/>
  <c r="H481" i="20"/>
  <c r="H213" i="20"/>
  <c r="H566" i="20"/>
  <c r="H690" i="20"/>
  <c r="H237" i="20"/>
  <c r="H343" i="20"/>
  <c r="H1015" i="20"/>
  <c r="H436" i="20"/>
  <c r="H63" i="20"/>
  <c r="H262" i="20"/>
  <c r="H417" i="20"/>
  <c r="H452" i="20"/>
  <c r="H827" i="20"/>
  <c r="H127" i="20"/>
  <c r="H582" i="20"/>
  <c r="H419" i="20"/>
  <c r="H443" i="20"/>
  <c r="H138" i="20"/>
  <c r="H634" i="20"/>
  <c r="H421" i="20"/>
  <c r="H949" i="20"/>
  <c r="H263" i="20"/>
  <c r="H340" i="20"/>
  <c r="H893" i="20"/>
  <c r="H234" i="20"/>
  <c r="H268" i="20"/>
  <c r="H313" i="20"/>
  <c r="H434" i="20"/>
  <c r="H273" i="20"/>
  <c r="H496" i="20"/>
  <c r="H404" i="20"/>
  <c r="H292" i="20"/>
  <c r="H396" i="20"/>
  <c r="H191" i="20"/>
  <c r="H165" i="20"/>
  <c r="H183" i="20"/>
  <c r="H259" i="20"/>
  <c r="H300" i="20"/>
  <c r="H99" i="20"/>
  <c r="H80" i="20"/>
  <c r="H638" i="20"/>
  <c r="H133" i="20"/>
  <c r="H455" i="20"/>
  <c r="H387" i="20"/>
  <c r="H412" i="20"/>
  <c r="H290" i="20"/>
  <c r="H314" i="20"/>
  <c r="H445" i="20"/>
  <c r="H572" i="20"/>
  <c r="H923" i="20"/>
  <c r="H311" i="20"/>
  <c r="H181" i="20"/>
  <c r="H642" i="20"/>
  <c r="H335" i="20"/>
  <c r="H317" i="20"/>
  <c r="H364" i="20"/>
  <c r="H382" i="20"/>
  <c r="H330" i="20"/>
  <c r="H274" i="20"/>
  <c r="H180" i="20"/>
  <c r="H554" i="20"/>
  <c r="H393" i="20"/>
  <c r="H312" i="20"/>
  <c r="H302" i="20"/>
  <c r="H177" i="20"/>
  <c r="H661" i="20"/>
  <c r="H415" i="20"/>
  <c r="H537" i="20"/>
  <c r="H336" i="20"/>
  <c r="H256" i="20"/>
  <c r="H392" i="20"/>
  <c r="H189" i="20"/>
  <c r="H272" i="20"/>
  <c r="H205" i="20"/>
  <c r="H166" i="20"/>
  <c r="H728" i="20"/>
  <c r="H548" i="20"/>
  <c r="H332" i="20"/>
  <c r="H60" i="20"/>
  <c r="H371" i="20"/>
  <c r="H400" i="20"/>
  <c r="H360" i="20"/>
  <c r="H250" i="20"/>
  <c r="H428" i="20"/>
  <c r="H586" i="20"/>
  <c r="H612" i="20"/>
  <c r="H505" i="20"/>
  <c r="H399" i="20"/>
  <c r="H316" i="20"/>
  <c r="H22" i="20"/>
  <c r="H243" i="20"/>
  <c r="H282" i="20"/>
  <c r="H172" i="20"/>
  <c r="H126" i="20"/>
  <c r="H686" i="20"/>
  <c r="H431" i="20"/>
  <c r="H337" i="20"/>
  <c r="H539" i="20"/>
  <c r="H499" i="20"/>
  <c r="H211" i="20"/>
  <c r="H162" i="20"/>
  <c r="H297" i="20"/>
  <c r="H208" i="20"/>
  <c r="H409" i="20"/>
  <c r="H220" i="20"/>
  <c r="H36" i="20"/>
  <c r="H199" i="20"/>
  <c r="H217" i="20"/>
  <c r="H212" i="20"/>
  <c r="H247" i="20"/>
  <c r="H279" i="20"/>
  <c r="H50" i="20"/>
  <c r="H377" i="20"/>
  <c r="H257" i="20"/>
  <c r="H47" i="20"/>
  <c r="H555" i="20"/>
  <c r="H597" i="20"/>
  <c r="H226" i="20"/>
  <c r="H110" i="20"/>
  <c r="H222" i="20"/>
  <c r="H357" i="20"/>
  <c r="H637" i="20"/>
  <c r="H174" i="20"/>
  <c r="H466" i="20"/>
  <c r="H298" i="20"/>
  <c r="H361" i="20"/>
  <c r="H309" i="20"/>
  <c r="H315" i="20"/>
  <c r="H97" i="20"/>
  <c r="H420" i="20"/>
  <c r="H131" i="20"/>
  <c r="H94" i="20"/>
  <c r="H325" i="20"/>
  <c r="H422" i="20"/>
  <c r="H200" i="20"/>
  <c r="H171" i="20"/>
  <c r="H835" i="20"/>
  <c r="H251" i="20"/>
  <c r="H202" i="20"/>
  <c r="H446" i="20"/>
  <c r="H546" i="20"/>
  <c r="H808" i="20"/>
  <c r="H328" i="20"/>
  <c r="H836" i="20"/>
  <c r="H231" i="20"/>
  <c r="H294" i="20"/>
  <c r="H135" i="20"/>
  <c r="H255" i="20"/>
  <c r="H299" i="20"/>
  <c r="H184" i="20"/>
  <c r="H136" i="20"/>
  <c r="H260" i="20"/>
  <c r="H242" i="20"/>
  <c r="H14" i="20"/>
  <c r="H334" i="20"/>
  <c r="H281" i="20"/>
  <c r="H203" i="20"/>
  <c r="H397" i="20"/>
  <c r="H233" i="20"/>
  <c r="H146" i="20"/>
  <c r="H178" i="20"/>
  <c r="H275" i="20"/>
  <c r="H139" i="20"/>
  <c r="H160" i="20"/>
  <c r="H287" i="20"/>
  <c r="H372" i="20"/>
  <c r="H230" i="20"/>
  <c r="H378" i="20"/>
  <c r="H210" i="20"/>
  <c r="H72" i="20"/>
  <c r="H267" i="20"/>
  <c r="H145" i="20"/>
  <c r="H75" i="20"/>
  <c r="H201" i="20"/>
  <c r="H390" i="20"/>
  <c r="H168" i="20"/>
  <c r="H173" i="20"/>
  <c r="H244" i="20"/>
  <c r="H192" i="20"/>
  <c r="H175" i="20"/>
  <c r="H186" i="20"/>
  <c r="H892" i="20"/>
  <c r="H258" i="20"/>
  <c r="H155" i="20"/>
  <c r="H426" i="20"/>
  <c r="H507" i="20"/>
  <c r="H33" i="20"/>
  <c r="H394" i="20"/>
  <c r="H103" i="20"/>
  <c r="H308" i="20"/>
  <c r="H79" i="20"/>
  <c r="H448" i="20"/>
  <c r="H504" i="20"/>
  <c r="H119" i="20"/>
  <c r="H128" i="20"/>
  <c r="H148" i="20"/>
  <c r="H158" i="20"/>
  <c r="H144" i="20"/>
  <c r="H289" i="20"/>
  <c r="H67" i="20"/>
  <c r="H248" i="20"/>
  <c r="H206" i="20"/>
  <c r="H240" i="20"/>
  <c r="H188" i="20"/>
  <c r="H156" i="20"/>
  <c r="H124" i="20"/>
  <c r="H221" i="20"/>
  <c r="H55" i="20"/>
  <c r="H266" i="20"/>
  <c r="H56" i="20"/>
  <c r="H207" i="20"/>
  <c r="H196" i="20"/>
  <c r="H367" i="20"/>
  <c r="H265" i="20"/>
  <c r="H185" i="20"/>
  <c r="H118" i="20"/>
  <c r="H141" i="20"/>
  <c r="H246" i="20"/>
  <c r="H91" i="20"/>
  <c r="H92" i="20"/>
  <c r="H170" i="20"/>
  <c r="H650" i="20"/>
  <c r="H31" i="20"/>
  <c r="H219" i="20"/>
  <c r="H111" i="20"/>
  <c r="H101" i="20"/>
  <c r="H291" i="20"/>
  <c r="H74" i="20"/>
  <c r="H20" i="20"/>
  <c r="H86" i="20"/>
  <c r="H225" i="20"/>
  <c r="H40" i="20"/>
  <c r="H117" i="20"/>
  <c r="H17" i="20"/>
  <c r="H100" i="20"/>
  <c r="H120" i="20"/>
  <c r="H114" i="20"/>
  <c r="H460" i="20"/>
  <c r="H495" i="20"/>
  <c r="H194" i="20"/>
  <c r="H70" i="20"/>
  <c r="H163" i="20"/>
  <c r="H62" i="20"/>
  <c r="H157" i="20"/>
  <c r="H104" i="20"/>
  <c r="H98" i="20"/>
  <c r="H150" i="20"/>
  <c r="H82" i="20"/>
  <c r="H73" i="20"/>
  <c r="H68" i="20"/>
  <c r="H276" i="20"/>
  <c r="H134" i="20"/>
  <c r="H151" i="20"/>
  <c r="H46" i="20"/>
  <c r="H89" i="20"/>
  <c r="H95" i="20"/>
  <c r="H9" i="20"/>
  <c r="H90" i="20"/>
  <c r="H69" i="20"/>
  <c r="H159" i="20"/>
  <c r="H96" i="20"/>
  <c r="H77" i="20"/>
  <c r="H81" i="20"/>
  <c r="H106" i="20"/>
  <c r="H198" i="20"/>
  <c r="H83" i="20"/>
  <c r="H44" i="20"/>
  <c r="H187" i="20"/>
  <c r="H71" i="20"/>
  <c r="H109" i="20"/>
  <c r="H93" i="20"/>
  <c r="H66" i="20"/>
  <c r="H53" i="20"/>
  <c r="H147" i="20"/>
  <c r="H32" i="20"/>
  <c r="H42" i="20"/>
  <c r="H215" i="20"/>
  <c r="H130" i="20"/>
  <c r="H59" i="20"/>
  <c r="H112" i="20"/>
  <c r="H35" i="20"/>
  <c r="H161" i="20"/>
  <c r="H116" i="20"/>
  <c r="H49" i="20"/>
  <c r="H152" i="20"/>
  <c r="H39" i="20"/>
  <c r="H122" i="20"/>
  <c r="H105" i="20"/>
  <c r="H78" i="20"/>
  <c r="H87" i="20"/>
  <c r="H107" i="20"/>
  <c r="H84" i="20"/>
  <c r="H28" i="20"/>
  <c r="H45" i="20"/>
  <c r="H143" i="20"/>
  <c r="H65" i="20"/>
  <c r="H125" i="20"/>
  <c r="H27" i="20"/>
  <c r="H61" i="20"/>
  <c r="H57" i="20"/>
  <c r="H51" i="20"/>
  <c r="H37" i="20"/>
  <c r="H16" i="20"/>
  <c r="H29" i="20"/>
  <c r="H21" i="20"/>
  <c r="H41" i="20"/>
  <c r="H108" i="20"/>
  <c r="H12" i="20"/>
  <c r="H34" i="20"/>
  <c r="H11" i="20"/>
  <c r="H169" i="20"/>
  <c r="H26" i="20"/>
  <c r="H24" i="20"/>
  <c r="H30" i="20"/>
  <c r="H76" i="20"/>
  <c r="H52" i="20"/>
  <c r="H19" i="20"/>
  <c r="H25" i="20"/>
  <c r="H13" i="20"/>
  <c r="H15" i="20"/>
  <c r="H10" i="20"/>
  <c r="H48" i="20"/>
  <c r="H7" i="20"/>
  <c r="H8" i="20"/>
  <c r="G1060" i="15"/>
  <c r="G1044" i="15"/>
  <c r="I1049" i="15"/>
  <c r="H1059" i="15"/>
  <c r="H1058" i="15"/>
  <c r="H1057" i="15"/>
  <c r="H1056" i="15"/>
  <c r="H1055" i="15"/>
  <c r="H1054" i="15"/>
  <c r="H1053" i="15"/>
  <c r="H1052" i="15"/>
  <c r="H1051" i="15"/>
  <c r="H1050" i="15"/>
  <c r="H1049" i="15"/>
  <c r="F1060" i="15"/>
  <c r="H1037" i="15"/>
  <c r="H1038" i="15"/>
  <c r="H1039" i="15"/>
  <c r="H1025" i="15"/>
  <c r="H1040" i="15"/>
  <c r="H1041" i="15"/>
  <c r="H1042" i="15"/>
  <c r="H1032" i="15"/>
  <c r="H710" i="15"/>
  <c r="H1026" i="15"/>
  <c r="H900" i="15"/>
  <c r="H1035" i="15"/>
  <c r="H1023" i="15"/>
  <c r="H940" i="15"/>
  <c r="H1031" i="15"/>
  <c r="H1036" i="15"/>
  <c r="H438" i="15"/>
  <c r="H833" i="15"/>
  <c r="H487" i="15"/>
  <c r="H1030" i="15"/>
  <c r="H628" i="15"/>
  <c r="H533" i="15"/>
  <c r="H1024" i="15"/>
  <c r="H1043" i="15"/>
  <c r="H391" i="15"/>
  <c r="H1029" i="15"/>
  <c r="H551" i="15"/>
  <c r="H870" i="15"/>
  <c r="H825" i="15"/>
  <c r="H1027" i="15"/>
  <c r="H1033" i="15"/>
  <c r="H1028" i="15"/>
  <c r="H911" i="15"/>
  <c r="H853" i="15"/>
  <c r="H896" i="15"/>
  <c r="H51" i="15"/>
  <c r="H76" i="15"/>
  <c r="H40" i="15"/>
  <c r="H183" i="15"/>
  <c r="H234" i="15"/>
  <c r="H12" i="15"/>
  <c r="H17" i="15"/>
  <c r="H14" i="15"/>
  <c r="H7" i="15"/>
  <c r="H39" i="15"/>
  <c r="H8" i="15"/>
  <c r="H185" i="15"/>
  <c r="H48" i="15"/>
  <c r="H466" i="15"/>
  <c r="H85" i="15"/>
  <c r="H19" i="15"/>
  <c r="H230" i="15"/>
  <c r="H752" i="15"/>
  <c r="H549" i="15"/>
  <c r="H349" i="15"/>
  <c r="H93" i="15"/>
  <c r="H273" i="15"/>
  <c r="H45" i="15"/>
  <c r="H52" i="15"/>
  <c r="H32" i="15"/>
  <c r="H68" i="15"/>
  <c r="H38" i="15"/>
  <c r="H494" i="15"/>
  <c r="H105" i="15"/>
  <c r="H220" i="15"/>
  <c r="H127" i="15"/>
  <c r="H62" i="15"/>
  <c r="H956" i="15"/>
  <c r="H737" i="15"/>
  <c r="H57" i="15"/>
  <c r="H352" i="15"/>
  <c r="H143" i="15"/>
  <c r="H104" i="15"/>
  <c r="H268" i="15"/>
  <c r="H257" i="15"/>
  <c r="H53" i="15"/>
  <c r="H242" i="15"/>
  <c r="H71" i="15"/>
  <c r="H41" i="15"/>
  <c r="H18" i="15"/>
  <c r="H88" i="15"/>
  <c r="H193" i="15"/>
  <c r="H652" i="15"/>
  <c r="H469" i="15"/>
  <c r="H160" i="15"/>
  <c r="H276" i="15"/>
  <c r="H435" i="15"/>
  <c r="H292" i="15"/>
  <c r="H513" i="15"/>
  <c r="H37" i="15"/>
  <c r="H201" i="15"/>
  <c r="H262" i="15"/>
  <c r="H306" i="15"/>
  <c r="H224" i="15"/>
  <c r="H329" i="15"/>
  <c r="H95" i="15"/>
  <c r="H679" i="15"/>
  <c r="H44" i="15"/>
  <c r="H179" i="15"/>
  <c r="H420" i="15"/>
  <c r="H456" i="15"/>
  <c r="H119" i="15"/>
  <c r="H211" i="15"/>
  <c r="H335" i="15"/>
  <c r="H164" i="15"/>
  <c r="H163" i="15"/>
  <c r="H165" i="15"/>
  <c r="H345" i="15"/>
  <c r="H206" i="15"/>
  <c r="H607" i="15"/>
  <c r="H280" i="15"/>
  <c r="H338" i="15"/>
  <c r="H28" i="15"/>
  <c r="H107" i="15"/>
  <c r="H31" i="15"/>
  <c r="H182" i="15"/>
  <c r="H219" i="15"/>
  <c r="H96" i="15"/>
  <c r="H545" i="15"/>
  <c r="H229" i="15"/>
  <c r="H77" i="15"/>
  <c r="H223" i="15"/>
  <c r="H512" i="15"/>
  <c r="H111" i="15"/>
  <c r="H561" i="15"/>
  <c r="H434" i="15"/>
  <c r="H560" i="15"/>
  <c r="H412" i="15"/>
  <c r="H362" i="15"/>
  <c r="H643" i="15"/>
  <c r="H79" i="15"/>
  <c r="H410" i="15"/>
  <c r="H23" i="15"/>
  <c r="H264" i="15"/>
  <c r="H451" i="15"/>
  <c r="H422" i="15"/>
  <c r="H636" i="15"/>
  <c r="H319" i="15"/>
  <c r="H536" i="15"/>
  <c r="H811" i="15"/>
  <c r="H734" i="15"/>
  <c r="H110" i="15"/>
  <c r="H141" i="15"/>
  <c r="H72" i="15"/>
  <c r="H291" i="15"/>
  <c r="H99" i="15"/>
  <c r="H828" i="15"/>
  <c r="H827" i="15"/>
  <c r="H888" i="15"/>
  <c r="H796" i="15"/>
  <c r="H809" i="15"/>
  <c r="H300" i="15"/>
  <c r="H572" i="15"/>
  <c r="H138" i="15"/>
  <c r="H112" i="15"/>
  <c r="H724" i="15"/>
  <c r="H123" i="15"/>
  <c r="H66" i="15"/>
  <c r="H559" i="15"/>
  <c r="H376" i="15"/>
  <c r="H67" i="15"/>
  <c r="H205" i="15"/>
  <c r="H86" i="15"/>
  <c r="H82" i="15"/>
  <c r="H840" i="15"/>
  <c r="H555" i="15"/>
  <c r="H54" i="15"/>
  <c r="H63" i="15"/>
  <c r="H288" i="15"/>
  <c r="H248" i="15"/>
  <c r="H176" i="15"/>
  <c r="H152" i="15"/>
  <c r="H311" i="15"/>
  <c r="H385" i="15"/>
  <c r="H150" i="15"/>
  <c r="H792" i="15"/>
  <c r="H761" i="15"/>
  <c r="H218" i="15"/>
  <c r="H64" i="15"/>
  <c r="H61" i="15"/>
  <c r="H94" i="15"/>
  <c r="H447" i="15"/>
  <c r="H504" i="15"/>
  <c r="H543" i="15"/>
  <c r="H401" i="15"/>
  <c r="H841" i="15"/>
  <c r="H279" i="15"/>
  <c r="H579" i="15"/>
  <c r="H766" i="15"/>
  <c r="H640" i="15"/>
  <c r="H446" i="15"/>
  <c r="H340" i="15"/>
  <c r="H417" i="15"/>
  <c r="H50" i="15"/>
  <c r="H863" i="15"/>
  <c r="H411" i="15"/>
  <c r="H756" i="15"/>
  <c r="H386" i="15"/>
  <c r="H34" i="15"/>
  <c r="H13" i="15"/>
  <c r="H42" i="15"/>
  <c r="H562" i="15"/>
  <c r="H473" i="15"/>
  <c r="H259" i="15"/>
  <c r="H999" i="15"/>
  <c r="H1000" i="15"/>
  <c r="H996" i="15"/>
  <c r="H673" i="15"/>
  <c r="H509" i="15"/>
  <c r="H171" i="15"/>
  <c r="H995" i="15"/>
  <c r="H140" i="15"/>
  <c r="H346" i="15"/>
  <c r="H270" i="15"/>
  <c r="H485" i="15"/>
  <c r="H421" i="15"/>
  <c r="H195" i="15"/>
  <c r="H361" i="15"/>
  <c r="H547" i="15"/>
  <c r="H844" i="15"/>
  <c r="H758" i="15"/>
  <c r="H168" i="15"/>
  <c r="H992" i="15"/>
  <c r="H894" i="15"/>
  <c r="H665" i="15"/>
  <c r="H993" i="15"/>
  <c r="H857" i="15"/>
  <c r="H950" i="15"/>
  <c r="H991" i="15"/>
  <c r="H988" i="15"/>
  <c r="H990" i="15"/>
  <c r="H490" i="15"/>
  <c r="H518" i="15"/>
  <c r="H251" i="15"/>
  <c r="H698" i="15"/>
  <c r="H344" i="15"/>
  <c r="H764" i="15"/>
  <c r="H875" i="15"/>
  <c r="H170" i="15"/>
  <c r="H989" i="15"/>
  <c r="H744" i="15"/>
  <c r="H961" i="15"/>
  <c r="H741" i="15"/>
  <c r="H481" i="15"/>
  <c r="H370" i="15"/>
  <c r="H323" i="15"/>
  <c r="H491" i="15"/>
  <c r="H153" i="15"/>
  <c r="H564" i="15"/>
  <c r="H314" i="15"/>
  <c r="H388" i="15"/>
  <c r="H544" i="15"/>
  <c r="H683" i="15"/>
  <c r="H598" i="15"/>
  <c r="H822" i="15"/>
  <c r="H926" i="15"/>
  <c r="H707" i="15"/>
  <c r="H626" i="15"/>
  <c r="H746" i="15"/>
  <c r="H1002" i="15"/>
  <c r="H9" i="15"/>
  <c r="H16" i="15"/>
  <c r="H904" i="15"/>
  <c r="H826" i="15"/>
  <c r="H864" i="15"/>
  <c r="H24" i="15"/>
  <c r="H356" i="15"/>
  <c r="H227" i="15"/>
  <c r="H731" i="15"/>
  <c r="H359" i="15"/>
  <c r="H692" i="15"/>
  <c r="H615" i="15"/>
  <c r="H663" i="15"/>
  <c r="H136" i="15"/>
  <c r="H520" i="15"/>
  <c r="H687" i="15"/>
  <c r="H252" i="15"/>
  <c r="H452" i="15"/>
  <c r="H130" i="15"/>
  <c r="H49" i="15"/>
  <c r="H770" i="15"/>
  <c r="H477" i="15"/>
  <c r="H151" i="15"/>
  <c r="H654" i="15"/>
  <c r="H109" i="15"/>
  <c r="H156" i="15"/>
  <c r="H190" i="15"/>
  <c r="H812" i="15"/>
  <c r="H610" i="15"/>
  <c r="H307" i="15"/>
  <c r="H357" i="15"/>
  <c r="H762" i="15"/>
  <c r="H149" i="15"/>
  <c r="H360" i="15"/>
  <c r="H616" i="15"/>
  <c r="H313" i="15"/>
  <c r="H983" i="15"/>
  <c r="H909" i="15"/>
  <c r="H984" i="15"/>
  <c r="H985" i="15"/>
  <c r="H699" i="15"/>
  <c r="H890" i="15"/>
  <c r="H694" i="15"/>
  <c r="H732" i="15"/>
  <c r="H383" i="15"/>
  <c r="H701" i="15"/>
  <c r="H897" i="15"/>
  <c r="H755" i="15"/>
  <c r="H630" i="15"/>
  <c r="H754" i="15"/>
  <c r="H1012" i="15"/>
  <c r="H398" i="15"/>
  <c r="H60" i="15"/>
  <c r="H198" i="15"/>
  <c r="H395" i="15"/>
  <c r="H778" i="15"/>
  <c r="H550" i="15"/>
  <c r="H445" i="15"/>
  <c r="H464" i="15"/>
  <c r="H310" i="15"/>
  <c r="H585" i="15"/>
  <c r="H189" i="15"/>
  <c r="H511" i="15"/>
  <c r="H910" i="15"/>
  <c r="H353" i="15"/>
  <c r="H502" i="15"/>
  <c r="H368" i="15"/>
  <c r="H157" i="15"/>
  <c r="H92" i="15"/>
  <c r="H355" i="15"/>
  <c r="H118" i="15"/>
  <c r="H269" i="15"/>
  <c r="H272" i="15"/>
  <c r="H505" i="15"/>
  <c r="H305" i="15"/>
  <c r="H114" i="15"/>
  <c r="H80" i="15"/>
  <c r="H148" i="15"/>
  <c r="H409" i="15"/>
  <c r="H294" i="15"/>
  <c r="H392" i="15"/>
  <c r="H378" i="15"/>
  <c r="H557" i="15"/>
  <c r="H379" i="15"/>
  <c r="H367" i="15"/>
  <c r="H619" i="15"/>
  <c r="H448" i="15"/>
  <c r="H308" i="15"/>
  <c r="H250" i="15"/>
  <c r="H298" i="15"/>
  <c r="H632" i="15"/>
  <c r="H608" i="15"/>
  <c r="H166" i="15"/>
  <c r="H246" i="15"/>
  <c r="H574" i="15"/>
  <c r="H316" i="15"/>
  <c r="H430" i="15"/>
  <c r="H215" i="15"/>
  <c r="H188" i="15"/>
  <c r="H146" i="15"/>
  <c r="H595" i="15"/>
  <c r="H339" i="15"/>
  <c r="H801" i="15"/>
  <c r="H711" i="15"/>
  <c r="H154" i="15"/>
  <c r="H850" i="15"/>
  <c r="H100" i="15"/>
  <c r="H519" i="15"/>
  <c r="H496" i="15"/>
  <c r="H263" i="15"/>
  <c r="H717" i="15"/>
  <c r="H285" i="15"/>
  <c r="H78" i="15"/>
  <c r="H831" i="15"/>
  <c r="H503" i="15"/>
  <c r="H113" i="15"/>
  <c r="H214" i="15"/>
  <c r="H484" i="15"/>
  <c r="H134" i="15"/>
  <c r="H773" i="15"/>
  <c r="H537" i="15"/>
  <c r="H684" i="15"/>
  <c r="H535" i="15"/>
  <c r="H851" i="15"/>
  <c r="H159" i="15"/>
  <c r="H418" i="15"/>
  <c r="H542" i="15"/>
  <c r="H470" i="15"/>
  <c r="H208" i="15"/>
  <c r="H207" i="15"/>
  <c r="H460" i="15"/>
  <c r="H415" i="15"/>
  <c r="H785" i="15"/>
  <c r="H375" i="15"/>
  <c r="H656" i="15"/>
  <c r="H588" i="15"/>
  <c r="H962" i="15"/>
  <c r="H612" i="15"/>
  <c r="H194" i="15"/>
  <c r="H187" i="15"/>
  <c r="H577" i="15"/>
  <c r="H282" i="15"/>
  <c r="H454" i="15"/>
  <c r="H482" i="15"/>
  <c r="H934" i="15"/>
  <c r="H244" i="15"/>
  <c r="H318" i="15"/>
  <c r="H521" i="15"/>
  <c r="H783" i="15"/>
  <c r="H373" i="15"/>
  <c r="H330" i="15"/>
  <c r="H843" i="15"/>
  <c r="H969" i="15"/>
  <c r="H587" i="15"/>
  <c r="H936" i="15"/>
  <c r="H949" i="15"/>
  <c r="H838" i="15"/>
  <c r="H965" i="15"/>
  <c r="H500" i="15"/>
  <c r="H749" i="15"/>
  <c r="H425" i="15"/>
  <c r="H286" i="15"/>
  <c r="H508" i="15"/>
  <c r="H328" i="15"/>
  <c r="H514" i="15"/>
  <c r="H605" i="15"/>
  <c r="H443" i="15"/>
  <c r="H444" i="15"/>
  <c r="H647" i="15"/>
  <c r="H678" i="15"/>
  <c r="H945" i="15"/>
  <c r="H524" i="15"/>
  <c r="H525" i="15"/>
  <c r="H387" i="15"/>
  <c r="H880" i="15"/>
  <c r="H913" i="15"/>
  <c r="H236" i="15"/>
  <c r="H634" i="15"/>
  <c r="H966" i="15"/>
  <c r="H964" i="15"/>
  <c r="H922" i="15"/>
  <c r="H963" i="15"/>
  <c r="H824" i="15"/>
  <c r="H968" i="15"/>
  <c r="H878" i="15"/>
  <c r="H748" i="15"/>
  <c r="H879" i="15"/>
  <c r="H771" i="15"/>
  <c r="H181" i="15"/>
  <c r="H929" i="15"/>
  <c r="H91" i="15"/>
  <c r="H135" i="15"/>
  <c r="H529" i="15"/>
  <c r="H365" i="15"/>
  <c r="H884" i="15"/>
  <c r="H967" i="15"/>
  <c r="H703" i="15"/>
  <c r="H522" i="15"/>
  <c r="H381" i="15"/>
  <c r="H739" i="15"/>
  <c r="H196" i="15"/>
  <c r="H891" i="15"/>
  <c r="H516" i="15"/>
  <c r="H363" i="15"/>
  <c r="H581" i="15"/>
  <c r="H688" i="15"/>
  <c r="H690" i="15"/>
  <c r="H350" i="15"/>
  <c r="H642" i="15"/>
  <c r="H928" i="15"/>
  <c r="H798" i="15"/>
  <c r="H742" i="15"/>
  <c r="H691" i="15"/>
  <c r="H620" i="15"/>
  <c r="H919" i="15"/>
  <c r="H571" i="15"/>
  <c r="H931" i="15"/>
  <c r="H1006" i="15"/>
  <c r="H1007" i="15"/>
  <c r="H787" i="15"/>
  <c r="H944" i="15"/>
  <c r="H1008" i="15"/>
  <c r="H1009" i="15"/>
  <c r="H915" i="15"/>
  <c r="H650" i="15"/>
  <c r="H89" i="15"/>
  <c r="H808" i="15"/>
  <c r="H483" i="15"/>
  <c r="H986" i="15"/>
  <c r="H987" i="15"/>
  <c r="H102" i="15"/>
  <c r="H10" i="15"/>
  <c r="H254" i="15"/>
  <c r="H436" i="15"/>
  <c r="H726" i="15"/>
  <c r="H721" i="15"/>
  <c r="H712" i="15"/>
  <c r="H667" i="15"/>
  <c r="H903" i="15"/>
  <c r="H592" i="15"/>
  <c r="H686" i="15"/>
  <c r="H942" i="15"/>
  <c r="H668" i="15"/>
  <c r="H459" i="15"/>
  <c r="H776" i="15"/>
  <c r="H697" i="15"/>
  <c r="H108" i="15"/>
  <c r="H326" i="15"/>
  <c r="H781" i="15"/>
  <c r="H952" i="15"/>
  <c r="H261" i="15"/>
  <c r="H660" i="15"/>
  <c r="H706" i="15"/>
  <c r="H649" i="15"/>
  <c r="H1003" i="15"/>
  <c r="H780" i="15"/>
  <c r="H994" i="15"/>
  <c r="H476" i="15"/>
  <c r="H658" i="15"/>
  <c r="H486" i="15"/>
  <c r="H637" i="15"/>
  <c r="H453" i="15"/>
  <c r="H303" i="15"/>
  <c r="H1001" i="15"/>
  <c r="H998" i="15"/>
  <c r="H997" i="15"/>
  <c r="H689" i="15"/>
  <c r="H899" i="15"/>
  <c r="H733" i="15"/>
  <c r="H700" i="15"/>
  <c r="H918" i="15"/>
  <c r="H767" i="15"/>
  <c r="H629" i="15"/>
  <c r="H805" i="15"/>
  <c r="H788" i="15"/>
  <c r="H377" i="15"/>
  <c r="H836" i="15"/>
  <c r="H845" i="15"/>
  <c r="H202" i="15"/>
  <c r="H172" i="15"/>
  <c r="H821" i="15"/>
  <c r="H775" i="15"/>
  <c r="H740" i="15"/>
  <c r="H1015" i="15"/>
  <c r="H898" i="15"/>
  <c r="H823" i="15"/>
  <c r="H256" i="15"/>
  <c r="H584" i="15"/>
  <c r="H937" i="15"/>
  <c r="H497" i="15"/>
  <c r="H885" i="15"/>
  <c r="H334" i="15"/>
  <c r="H358" i="15"/>
  <c r="H680" i="15"/>
  <c r="H1021" i="15"/>
  <c r="H947" i="15"/>
  <c r="H226" i="15"/>
  <c r="H400" i="15"/>
  <c r="H281" i="15"/>
  <c r="H237" i="15"/>
  <c r="H1022" i="15"/>
  <c r="H191" i="15"/>
  <c r="H613" i="15"/>
  <c r="H178" i="15"/>
  <c r="H209" i="15"/>
  <c r="H315" i="15"/>
  <c r="H887" i="15"/>
  <c r="H790" i="15"/>
  <c r="H868" i="15"/>
  <c r="H475" i="15"/>
  <c r="H403" i="15"/>
  <c r="H848" i="15"/>
  <c r="H662" i="15"/>
  <c r="H204" i="15"/>
  <c r="H772" i="15"/>
  <c r="H925" i="15"/>
  <c r="H21" i="15"/>
  <c r="H515" i="15"/>
  <c r="H225" i="15"/>
  <c r="H56" i="15"/>
  <c r="H97" i="15"/>
  <c r="H567" i="15"/>
  <c r="H759" i="15"/>
  <c r="H580" i="15"/>
  <c r="H121" i="15"/>
  <c r="H131" i="15"/>
  <c r="H609" i="15"/>
  <c r="H241" i="15"/>
  <c r="H862" i="15"/>
  <c r="H661" i="15"/>
  <c r="H1011" i="15"/>
  <c r="H541" i="15"/>
  <c r="H74" i="15"/>
  <c r="H856" i="15"/>
  <c r="H155" i="15"/>
  <c r="H948" i="15"/>
  <c r="H596" i="15"/>
  <c r="H441" i="15"/>
  <c r="H705" i="15"/>
  <c r="H597" i="15"/>
  <c r="H413" i="15"/>
  <c r="H177" i="15"/>
  <c r="H144" i="15"/>
  <c r="H322" i="15"/>
  <c r="H471" i="15"/>
  <c r="H728" i="15"/>
  <c r="H249" i="15"/>
  <c r="H431" i="15"/>
  <c r="H253" i="15"/>
  <c r="H440" i="15"/>
  <c r="H907" i="15"/>
  <c r="H599" i="15"/>
  <c r="H938" i="15"/>
  <c r="H935" i="15"/>
  <c r="H284" i="15"/>
  <c r="H84" i="15"/>
  <c r="H65" i="15"/>
  <c r="H87" i="15"/>
  <c r="H920" i="15"/>
  <c r="H312" i="15"/>
  <c r="H397" i="15"/>
  <c r="H735" i="15"/>
  <c r="H842" i="15"/>
  <c r="H819" i="15"/>
  <c r="H860" i="15"/>
  <c r="H1016" i="15"/>
  <c r="H644" i="15"/>
  <c r="H789" i="15"/>
  <c r="H916" i="15"/>
  <c r="H807" i="15"/>
  <c r="H867" i="15"/>
  <c r="H324" i="15"/>
  <c r="H590" i="15"/>
  <c r="H729" i="15"/>
  <c r="H633" i="15"/>
  <c r="H139" i="15"/>
  <c r="H651" i="15"/>
  <c r="H390" i="15"/>
  <c r="H806" i="15"/>
  <c r="H526" i="15"/>
  <c r="H714" i="15"/>
  <c r="H287" i="15"/>
  <c r="H1013" i="15"/>
  <c r="H271" i="15"/>
  <c r="H893" i="15"/>
  <c r="H1014" i="15"/>
  <c r="H886" i="15"/>
  <c r="H591" i="15"/>
  <c r="H901" i="15"/>
  <c r="H970" i="15"/>
  <c r="H837" i="15"/>
  <c r="H407" i="15"/>
  <c r="H145" i="15"/>
  <c r="H531" i="15"/>
  <c r="H372" i="15"/>
  <c r="H81" i="15"/>
  <c r="H589" i="15"/>
  <c r="H815" i="15"/>
  <c r="H142" i="15"/>
  <c r="H197" i="15"/>
  <c r="H35" i="15"/>
  <c r="H15" i="15"/>
  <c r="H467" i="15"/>
  <c r="H669" i="15"/>
  <c r="H493" i="15"/>
  <c r="H122" i="15"/>
  <c r="H768" i="15"/>
  <c r="H763" i="15"/>
  <c r="H751" i="15"/>
  <c r="H573" i="15"/>
  <c r="H799" i="15"/>
  <c r="H27" i="15"/>
  <c r="H30" i="15"/>
  <c r="H124" i="15"/>
  <c r="H115" i="15"/>
  <c r="H25" i="15"/>
  <c r="H11" i="15"/>
  <c r="H137" i="15"/>
  <c r="H371" i="15"/>
  <c r="H158" i="15"/>
  <c r="H69" i="15"/>
  <c r="H161" i="15"/>
  <c r="H55" i="15"/>
  <c r="H337" i="15"/>
  <c r="H627" i="15"/>
  <c r="H715" i="15"/>
  <c r="H784" i="15"/>
  <c r="H133" i="15"/>
  <c r="H462" i="15"/>
  <c r="H58" i="15"/>
  <c r="H463" i="15"/>
  <c r="H296" i="15"/>
  <c r="H169" i="15"/>
  <c r="H167" i="15"/>
  <c r="H186" i="15"/>
  <c r="H374" i="15"/>
  <c r="H718" i="15"/>
  <c r="H364" i="15"/>
  <c r="H129" i="15"/>
  <c r="H624" i="15"/>
  <c r="H317" i="15"/>
  <c r="H120" i="15"/>
  <c r="H266" i="15"/>
  <c r="H582" i="15"/>
  <c r="H384" i="15"/>
  <c r="H304" i="15"/>
  <c r="H437" i="15"/>
  <c r="H474" i="15"/>
  <c r="H103" i="15"/>
  <c r="H22" i="15"/>
  <c r="H125" i="15"/>
  <c r="H29" i="15"/>
  <c r="H98" i="15"/>
  <c r="H247" i="15"/>
  <c r="H267" i="15"/>
  <c r="H332" i="15"/>
  <c r="H162" i="15"/>
  <c r="H243" i="15"/>
  <c r="H213" i="15"/>
  <c r="H892" i="15"/>
  <c r="H568" i="15"/>
  <c r="H974" i="15"/>
  <c r="H846" i="15"/>
  <c r="H222" i="15"/>
  <c r="H309" i="15"/>
  <c r="H128" i="15"/>
  <c r="H498" i="15"/>
  <c r="H180" i="15"/>
  <c r="H548" i="15"/>
  <c r="H83" i="15"/>
  <c r="H553" i="15"/>
  <c r="H921" i="15"/>
  <c r="H914" i="15"/>
  <c r="H199" i="15"/>
  <c r="H342" i="15"/>
  <c r="H713" i="15"/>
  <c r="H228" i="15"/>
  <c r="H116" i="15"/>
  <c r="H289" i="15"/>
  <c r="H132" i="15"/>
  <c r="H192" i="15"/>
  <c r="H552" i="15"/>
  <c r="H369" i="15"/>
  <c r="H59" i="15"/>
  <c r="H556" i="15"/>
  <c r="H730" i="15"/>
  <c r="H325" i="15"/>
  <c r="H795" i="15"/>
  <c r="H791" i="15"/>
  <c r="H727" i="15"/>
  <c r="H743" i="15"/>
  <c r="H43" i="15"/>
  <c r="H126" i="15"/>
  <c r="H382" i="15"/>
  <c r="H265" i="15"/>
  <c r="H278" i="15"/>
  <c r="H174" i="15"/>
  <c r="H631" i="15"/>
  <c r="H336" i="15"/>
  <c r="H173" i="15"/>
  <c r="H260" i="15"/>
  <c r="H653" i="15"/>
  <c r="H480" i="15"/>
  <c r="H239" i="15"/>
  <c r="H719" i="15"/>
  <c r="H593" i="15"/>
  <c r="H439" i="15"/>
  <c r="H681" i="15"/>
  <c r="H255" i="15"/>
  <c r="H258" i="15"/>
  <c r="H779" i="15"/>
  <c r="H747" i="15"/>
  <c r="H753" i="15"/>
  <c r="H946" i="15"/>
  <c r="H465" i="15"/>
  <c r="H835" i="15"/>
  <c r="H606" i="15"/>
  <c r="H558" i="15"/>
  <c r="H492" i="15"/>
  <c r="H293" i="15"/>
  <c r="H489" i="15"/>
  <c r="H20" i="15"/>
  <c r="H275" i="15"/>
  <c r="H507" i="15"/>
  <c r="H217" i="15"/>
  <c r="H978" i="15"/>
  <c r="H639" i="15"/>
  <c r="H980" i="15"/>
  <c r="H664" i="15"/>
  <c r="H26" i="15"/>
  <c r="H233" i="15"/>
  <c r="H523" i="15"/>
  <c r="H676" i="15"/>
  <c r="H402" i="15"/>
  <c r="H488" i="15"/>
  <c r="H674" i="15"/>
  <c r="H638" i="15"/>
  <c r="H852" i="15"/>
  <c r="H672" i="15"/>
  <c r="H517" i="15"/>
  <c r="H479" i="15"/>
  <c r="H757" i="15"/>
  <c r="H461" i="15"/>
  <c r="H432" i="15"/>
  <c r="H906" i="15"/>
  <c r="H908" i="15"/>
  <c r="H499" i="15"/>
  <c r="H348" i="15"/>
  <c r="H442" i="15"/>
  <c r="H797" i="15"/>
  <c r="H777" i="15"/>
  <c r="H538" i="15"/>
  <c r="H235" i="15"/>
  <c r="H36" i="15"/>
  <c r="H46" i="15"/>
  <c r="H238" i="15"/>
  <c r="H708" i="15"/>
  <c r="H283" i="15"/>
  <c r="H299" i="15"/>
  <c r="H930" i="15"/>
  <c r="H657" i="15"/>
  <c r="H646" i="15"/>
  <c r="H495" i="15"/>
  <c r="H546" i="15"/>
  <c r="H905" i="15"/>
  <c r="H877" i="15"/>
  <c r="H216" i="15"/>
  <c r="H530" i="15"/>
  <c r="H745" i="15"/>
  <c r="H331" i="15"/>
  <c r="H240" i="15"/>
  <c r="H602" i="15"/>
  <c r="H423" i="15"/>
  <c r="H333" i="15"/>
  <c r="H366" i="15"/>
  <c r="H832" i="15"/>
  <c r="H600" i="15"/>
  <c r="H889" i="15"/>
  <c r="H865" i="15"/>
  <c r="H958" i="15"/>
  <c r="H959" i="15"/>
  <c r="H622" i="15"/>
  <c r="H955" i="15"/>
  <c r="H433" i="15"/>
  <c r="H953" i="15"/>
  <c r="H760" i="15"/>
  <c r="H405" i="15"/>
  <c r="H506" i="15"/>
  <c r="H666" i="15"/>
  <c r="H565" i="15"/>
  <c r="H408" i="15"/>
  <c r="H472" i="15"/>
  <c r="H693" i="15"/>
  <c r="H147" i="15"/>
  <c r="H455" i="15"/>
  <c r="H295" i="15"/>
  <c r="H184" i="15"/>
  <c r="H406" i="15"/>
  <c r="H327" i="15"/>
  <c r="H566" i="15"/>
  <c r="H659" i="15"/>
  <c r="H321" i="15"/>
  <c r="H586" i="15"/>
  <c r="H394" i="15"/>
  <c r="H645" i="15"/>
  <c r="H290" i="15"/>
  <c r="H501" i="15"/>
  <c r="H245" i="15"/>
  <c r="H427" i="15"/>
  <c r="H722" i="15"/>
  <c r="H924" i="15"/>
  <c r="H876" i="15"/>
  <c r="H927" i="15"/>
  <c r="H70" i="15"/>
  <c r="H404" i="15"/>
  <c r="H75" i="15"/>
  <c r="H90" i="15"/>
  <c r="H951" i="15"/>
  <c r="H117" i="15"/>
  <c r="H534" i="15"/>
  <c r="H839" i="15"/>
  <c r="H301" i="15"/>
  <c r="H341" i="15"/>
  <c r="H393" i="15"/>
  <c r="H575" i="15"/>
  <c r="H200" i="15"/>
  <c r="H277" i="15"/>
  <c r="H859" i="15"/>
  <c r="H33" i="15"/>
  <c r="H774" i="15"/>
  <c r="H175" i="15"/>
  <c r="H210" i="15"/>
  <c r="H786" i="15"/>
  <c r="H871" i="15"/>
  <c r="H601" i="15"/>
  <c r="H803" i="15"/>
  <c r="H510" i="15"/>
  <c r="H810" i="15"/>
  <c r="H854" i="15"/>
  <c r="H834" i="15"/>
  <c r="H1005" i="15"/>
  <c r="H769" i="15"/>
  <c r="H232" i="15"/>
  <c r="H618" i="15"/>
  <c r="H725" i="15"/>
  <c r="H396" i="15"/>
  <c r="H635" i="15"/>
  <c r="H818" i="15"/>
  <c r="H960" i="15"/>
  <c r="H866" i="15"/>
  <c r="H625" i="15"/>
  <c r="H677" i="15"/>
  <c r="H351" i="15"/>
  <c r="H302" i="15"/>
  <c r="H458" i="15"/>
  <c r="H736" i="15"/>
  <c r="H428" i="15"/>
  <c r="H716" i="15"/>
  <c r="H603" i="15"/>
  <c r="H829" i="15"/>
  <c r="H895" i="15"/>
  <c r="H611" i="15"/>
  <c r="H817" i="15"/>
  <c r="H709" i="15"/>
  <c r="H830" i="15"/>
  <c r="H793" i="15"/>
  <c r="H971" i="15"/>
  <c r="H554" i="15"/>
  <c r="H617" i="15"/>
  <c r="H849" i="15"/>
  <c r="H813" i="15"/>
  <c r="H765" i="15"/>
  <c r="H576" i="15"/>
  <c r="H671" i="15"/>
  <c r="H380" i="15"/>
  <c r="H399" i="15"/>
  <c r="H231" i="15"/>
  <c r="H578" i="15"/>
  <c r="H478" i="15"/>
  <c r="H320" i="15"/>
  <c r="H274" i="15"/>
  <c r="H972" i="15"/>
  <c r="H882" i="15"/>
  <c r="H702" i="15"/>
  <c r="H704" i="15"/>
  <c r="H981" i="15"/>
  <c r="H670" i="15"/>
  <c r="H354" i="15"/>
  <c r="H782" i="15"/>
  <c r="H855" i="15"/>
  <c r="H941" i="15"/>
  <c r="H389" i="15"/>
  <c r="H861" i="15"/>
  <c r="H873" i="15"/>
  <c r="H957" i="15"/>
  <c r="H933" i="15"/>
  <c r="H450" i="15"/>
  <c r="H912" i="15"/>
  <c r="H614" i="15"/>
  <c r="H563" i="15"/>
  <c r="H723" i="15"/>
  <c r="H221" i="15"/>
  <c r="H738" i="15"/>
  <c r="H569" i="15"/>
  <c r="H641" i="15"/>
  <c r="H594" i="15"/>
  <c r="H47" i="15"/>
  <c r="H527" i="15"/>
  <c r="H954" i="15"/>
  <c r="H648" i="15"/>
  <c r="H532" i="15"/>
  <c r="H675" i="15"/>
  <c r="H419" i="15"/>
  <c r="H343" i="15"/>
  <c r="H802" i="15"/>
  <c r="H939" i="15"/>
  <c r="H528" i="15"/>
  <c r="H1004" i="15"/>
  <c r="H800" i="15"/>
  <c r="H902" i="15"/>
  <c r="H794" i="15"/>
  <c r="H682" i="15"/>
  <c r="H696" i="15"/>
  <c r="H457" i="15"/>
  <c r="H212" i="15"/>
  <c r="H1018" i="15"/>
  <c r="H424" i="15"/>
  <c r="H872" i="15"/>
  <c r="H429" i="15"/>
  <c r="H869" i="15"/>
  <c r="H106" i="15"/>
  <c r="H814" i="15"/>
  <c r="H695" i="15"/>
  <c r="H655" i="15"/>
  <c r="H804" i="15"/>
  <c r="H468" i="15"/>
  <c r="H883" i="15"/>
  <c r="H874" i="15"/>
  <c r="H621" i="15"/>
  <c r="H570" i="15"/>
  <c r="H540" i="15"/>
  <c r="H426" i="15"/>
  <c r="H73" i="15"/>
  <c r="H414" i="15"/>
  <c r="H347" i="15"/>
  <c r="H685" i="15"/>
  <c r="H750" i="15"/>
  <c r="H847" i="15"/>
  <c r="H297" i="15"/>
  <c r="H1010" i="15"/>
  <c r="H449" i="15"/>
  <c r="H720" i="15"/>
  <c r="H1020" i="15"/>
  <c r="H1019" i="15"/>
  <c r="H943" i="15"/>
  <c r="H923" i="15"/>
  <c r="H979" i="15"/>
  <c r="H416" i="15"/>
  <c r="H816" i="15"/>
  <c r="H101" i="15"/>
  <c r="H539" i="15"/>
  <c r="H820" i="15"/>
  <c r="H1017" i="15"/>
  <c r="H932" i="15"/>
  <c r="H583" i="15"/>
  <c r="H623" i="15"/>
  <c r="H917" i="15"/>
  <c r="H982" i="15"/>
  <c r="H604" i="15"/>
  <c r="H858" i="15"/>
  <c r="H881" i="15"/>
  <c r="H975" i="15"/>
  <c r="H977" i="15"/>
  <c r="H976" i="15"/>
  <c r="H973" i="15"/>
  <c r="H203" i="15"/>
  <c r="H1060" i="20" l="1"/>
  <c r="H1044" i="20"/>
  <c r="B1060" i="15"/>
  <c r="B1044" i="15"/>
  <c r="F1044" i="15"/>
  <c r="J1060" i="15"/>
  <c r="D243" i="21"/>
  <c r="J243" i="21"/>
  <c r="L243" i="21" s="1"/>
  <c r="K243" i="21"/>
  <c r="D141" i="22"/>
  <c r="B141" i="22"/>
  <c r="J141" i="22"/>
  <c r="L141" i="22" s="1"/>
  <c r="K141" i="22"/>
  <c r="M41" i="22" l="1"/>
  <c r="M19" i="22"/>
  <c r="M69" i="22"/>
  <c r="M26" i="22"/>
  <c r="M23" i="22"/>
  <c r="M16" i="22"/>
  <c r="M28" i="22"/>
  <c r="M70" i="22"/>
  <c r="M36" i="22"/>
  <c r="M32" i="22"/>
  <c r="M71" i="22"/>
  <c r="M72" i="22"/>
  <c r="M38" i="22"/>
  <c r="M51" i="22"/>
  <c r="M12" i="22"/>
  <c r="M34" i="22"/>
  <c r="M73" i="22"/>
  <c r="M30" i="22"/>
  <c r="M35" i="22"/>
  <c r="M24" i="22"/>
  <c r="M74" i="22"/>
  <c r="M37" i="22"/>
  <c r="M25" i="22"/>
  <c r="M57" i="22"/>
  <c r="M47" i="22"/>
  <c r="M42" i="22"/>
  <c r="M40" i="22"/>
  <c r="M39" i="22"/>
  <c r="M75" i="22"/>
  <c r="M76" i="22"/>
  <c r="M77" i="22"/>
  <c r="M13" i="22"/>
  <c r="M33" i="22"/>
  <c r="M63" i="22"/>
  <c r="M11" i="22"/>
  <c r="M48" i="22"/>
  <c r="M49" i="22"/>
  <c r="M54" i="22"/>
  <c r="M15" i="22"/>
  <c r="M58" i="22"/>
  <c r="M62" i="22"/>
  <c r="M78" i="22"/>
  <c r="M50" i="22"/>
  <c r="M79" i="22"/>
  <c r="M45" i="22"/>
  <c r="M31" i="22"/>
  <c r="M80" i="22"/>
  <c r="M81" i="22"/>
  <c r="M64" i="22"/>
  <c r="M66" i="22"/>
  <c r="M27" i="22"/>
  <c r="M29" i="22"/>
  <c r="M82" i="22"/>
  <c r="M44" i="22"/>
  <c r="M7" i="22"/>
  <c r="M46" i="22"/>
  <c r="M53" i="22"/>
  <c r="M83" i="22"/>
  <c r="M60" i="22"/>
  <c r="M84" i="22"/>
  <c r="M55" i="22"/>
  <c r="M85" i="22"/>
  <c r="M86" i="22"/>
  <c r="M87" i="22"/>
  <c r="M88" i="22"/>
  <c r="M89" i="22"/>
  <c r="M90" i="22"/>
  <c r="M59" i="22"/>
  <c r="M9" i="22"/>
  <c r="M91" i="22"/>
  <c r="M92" i="22"/>
  <c r="M17" i="22"/>
  <c r="M52" i="22"/>
  <c r="M93" i="22"/>
  <c r="M94" i="22"/>
  <c r="M95" i="22"/>
  <c r="M96" i="22"/>
  <c r="M97" i="22"/>
  <c r="M68" i="22"/>
  <c r="M98" i="22"/>
  <c r="M99" i="22"/>
  <c r="M100" i="22"/>
  <c r="M101" i="22"/>
  <c r="M102" i="22"/>
  <c r="M43" i="22"/>
  <c r="M103" i="22"/>
  <c r="M67" i="22"/>
  <c r="M8" i="22"/>
  <c r="M104" i="22"/>
  <c r="M105" i="22"/>
  <c r="M106" i="22"/>
  <c r="M56" i="22"/>
  <c r="M107" i="22"/>
  <c r="M108" i="22"/>
  <c r="M65" i="22"/>
  <c r="M109" i="22"/>
  <c r="M110" i="22"/>
  <c r="M10" i="22"/>
  <c r="M22" i="22"/>
  <c r="M111" i="22"/>
  <c r="M112" i="22"/>
  <c r="M113" i="22"/>
  <c r="M114" i="22"/>
  <c r="M115" i="22"/>
  <c r="M116" i="22"/>
  <c r="M117" i="22"/>
  <c r="M118" i="22"/>
  <c r="M119" i="22"/>
  <c r="M120" i="22"/>
  <c r="M20" i="22"/>
  <c r="M18" i="22"/>
  <c r="M121" i="22"/>
  <c r="M122" i="22"/>
  <c r="M61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21" i="22"/>
  <c r="M135" i="22"/>
  <c r="M136" i="22"/>
  <c r="M137" i="22"/>
  <c r="M138" i="22"/>
  <c r="M139" i="22"/>
  <c r="M140" i="22"/>
  <c r="E197" i="21"/>
  <c r="E194" i="21"/>
  <c r="E67" i="21"/>
  <c r="M216" i="21"/>
  <c r="M152" i="21"/>
  <c r="M169" i="21"/>
  <c r="M217" i="21"/>
  <c r="M218" i="21"/>
  <c r="M219" i="21"/>
  <c r="M220" i="21"/>
  <c r="M172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161" i="21"/>
  <c r="M235" i="21"/>
  <c r="M236" i="21"/>
  <c r="M237" i="21"/>
  <c r="M238" i="21"/>
  <c r="M239" i="21"/>
  <c r="M240" i="21"/>
  <c r="M241" i="21"/>
  <c r="M156" i="21"/>
  <c r="M242" i="21"/>
  <c r="C243" i="21" l="1"/>
  <c r="B243" i="21"/>
  <c r="M14" i="22"/>
  <c r="C141" i="22"/>
  <c r="M141" i="22" s="1"/>
  <c r="M243" i="21" l="1"/>
  <c r="E243" i="21"/>
  <c r="I623" i="15"/>
  <c r="I1014" i="15"/>
  <c r="I837" i="15"/>
  <c r="I975" i="15"/>
  <c r="I977" i="15"/>
  <c r="I976" i="15"/>
  <c r="I970" i="15"/>
  <c r="I847" i="15"/>
  <c r="H1060" i="15" l="1"/>
  <c r="L125" i="22" l="1"/>
  <c r="L127" i="22"/>
  <c r="L132" i="22"/>
  <c r="L80" i="22"/>
  <c r="L135" i="22"/>
  <c r="L136" i="22"/>
  <c r="L137" i="22"/>
  <c r="L138" i="22"/>
  <c r="L139" i="22"/>
  <c r="L14" i="22"/>
  <c r="L69" i="22"/>
  <c r="L26" i="22"/>
  <c r="L23" i="22"/>
  <c r="L49" i="22"/>
  <c r="L31" i="22"/>
  <c r="L96" i="22"/>
  <c r="L64" i="22"/>
  <c r="L95" i="22"/>
  <c r="L39" i="22"/>
  <c r="L37" i="22"/>
  <c r="L13" i="22"/>
  <c r="L32" i="22"/>
  <c r="L38" i="22"/>
  <c r="L36" i="22"/>
  <c r="L97" i="22"/>
  <c r="L16" i="22"/>
  <c r="L24" i="22"/>
  <c r="L15" i="22"/>
  <c r="L28" i="22"/>
  <c r="L33" i="22"/>
  <c r="L42" i="22"/>
  <c r="L51" i="22"/>
  <c r="L84" i="22"/>
  <c r="L45" i="22"/>
  <c r="L86" i="22"/>
  <c r="L47" i="22"/>
  <c r="L19" i="22"/>
  <c r="L66" i="22"/>
  <c r="L30" i="22"/>
  <c r="L68" i="22"/>
  <c r="L50" i="22"/>
  <c r="L41" i="22"/>
  <c r="L81" i="22"/>
  <c r="L70" i="22"/>
  <c r="L62" i="22"/>
  <c r="L34" i="22"/>
  <c r="L63" i="22"/>
  <c r="L40" i="22"/>
  <c r="L57" i="22"/>
  <c r="L77" i="22"/>
  <c r="L54" i="22"/>
  <c r="L17" i="22"/>
  <c r="L48" i="22"/>
  <c r="L85" i="22"/>
  <c r="L46" i="22"/>
  <c r="L94" i="22"/>
  <c r="L25" i="22"/>
  <c r="L59" i="22"/>
  <c r="L98" i="22"/>
  <c r="L58" i="22"/>
  <c r="L99" i="22"/>
  <c r="L88" i="22"/>
  <c r="L90" i="22"/>
  <c r="L12" i="22"/>
  <c r="L100" i="22"/>
  <c r="L74" i="22"/>
  <c r="L101" i="22"/>
  <c r="L102" i="22"/>
  <c r="L35" i="22"/>
  <c r="L43" i="22"/>
  <c r="L103" i="22"/>
  <c r="L79" i="22"/>
  <c r="L67" i="22"/>
  <c r="L27" i="22"/>
  <c r="L78" i="22"/>
  <c r="L82" i="22"/>
  <c r="L8" i="22"/>
  <c r="L71" i="22"/>
  <c r="L89" i="22"/>
  <c r="L104" i="22"/>
  <c r="L55" i="22"/>
  <c r="L105" i="22"/>
  <c r="L106" i="22"/>
  <c r="L56" i="22"/>
  <c r="L107" i="22"/>
  <c r="L75" i="22"/>
  <c r="L65" i="22"/>
  <c r="L109" i="22"/>
  <c r="L110" i="22"/>
  <c r="L72" i="22"/>
  <c r="L76" i="22"/>
  <c r="L52" i="22"/>
  <c r="L83" i="22"/>
  <c r="L10" i="22"/>
  <c r="L22" i="22"/>
  <c r="L11" i="22"/>
  <c r="L111" i="22"/>
  <c r="L87" i="22"/>
  <c r="L112" i="22"/>
  <c r="L113" i="22"/>
  <c r="L115" i="22"/>
  <c r="L116" i="22"/>
  <c r="L60" i="22"/>
  <c r="L117" i="22"/>
  <c r="L118" i="22"/>
  <c r="L73" i="22"/>
  <c r="L119" i="22"/>
  <c r="L120" i="22"/>
  <c r="L9" i="22"/>
  <c r="L20" i="22"/>
  <c r="L18" i="22"/>
  <c r="L91" i="22"/>
  <c r="L121" i="22"/>
  <c r="L122" i="22"/>
  <c r="L123" i="22"/>
  <c r="L124" i="22"/>
  <c r="L126" i="22"/>
  <c r="L53" i="22"/>
  <c r="L128" i="22"/>
  <c r="L129" i="22"/>
  <c r="L130" i="22"/>
  <c r="L131" i="22"/>
  <c r="L134" i="22"/>
  <c r="L7" i="22"/>
  <c r="L93" i="22"/>
  <c r="L61" i="22" l="1"/>
  <c r="L21" i="22"/>
  <c r="L108" i="22"/>
  <c r="L140" i="22"/>
  <c r="L133" i="22"/>
  <c r="L44" i="22"/>
  <c r="L29" i="22"/>
  <c r="L92" i="22"/>
  <c r="L114" i="22"/>
  <c r="E216" i="21" l="1"/>
  <c r="H1034" i="15" l="1"/>
  <c r="E193" i="21" l="1"/>
  <c r="E241" i="21"/>
  <c r="E232" i="21"/>
  <c r="L193" i="21"/>
  <c r="M193" i="21" l="1"/>
  <c r="E99" i="21" l="1"/>
  <c r="L190" i="21"/>
  <c r="L99" i="21"/>
  <c r="M99" i="21"/>
  <c r="M41" i="21" l="1"/>
  <c r="M205" i="21"/>
  <c r="L41" i="21" l="1"/>
  <c r="L205" i="21"/>
  <c r="E41" i="21"/>
  <c r="E205" i="21"/>
  <c r="E156" i="21"/>
  <c r="I1058" i="15" l="1"/>
  <c r="I1052" i="15"/>
  <c r="I1057" i="15"/>
  <c r="I1053" i="15"/>
  <c r="I1054" i="15"/>
  <c r="I901" i="15" l="1"/>
  <c r="I297" i="15"/>
  <c r="I287" i="15"/>
  <c r="I973" i="15"/>
  <c r="I604" i="15"/>
  <c r="I881" i="15"/>
  <c r="I858" i="15"/>
  <c r="I203" i="15"/>
  <c r="I886" i="15"/>
  <c r="I591" i="15"/>
  <c r="I982" i="15"/>
  <c r="I917" i="15"/>
  <c r="I626" i="15"/>
  <c r="I932" i="15"/>
  <c r="I746" i="15"/>
  <c r="I1002" i="15"/>
  <c r="I951" i="15"/>
  <c r="I767" i="15"/>
  <c r="I1017" i="15"/>
  <c r="I583" i="15"/>
  <c r="I539" i="15"/>
  <c r="I820" i="15"/>
  <c r="I483" i="15"/>
  <c r="I987" i="15"/>
  <c r="I707" i="15"/>
  <c r="I986" i="15"/>
  <c r="I926" i="15"/>
  <c r="I992" i="15"/>
  <c r="I744" i="15"/>
  <c r="I416" i="15"/>
  <c r="I988" i="15"/>
  <c r="I101" i="15"/>
  <c r="I720" i="15"/>
  <c r="I544" i="15"/>
  <c r="I714" i="15"/>
  <c r="I979" i="15"/>
  <c r="I990" i="15"/>
  <c r="I526" i="15"/>
  <c r="I923" i="15"/>
  <c r="I993" i="15"/>
  <c r="I741" i="15"/>
  <c r="I950" i="15"/>
  <c r="I943" i="15"/>
  <c r="I857" i="15"/>
  <c r="I598" i="15"/>
  <c r="I822" i="15"/>
  <c r="I991" i="15"/>
  <c r="I816" i="15"/>
  <c r="I863" i="15"/>
  <c r="I594" i="15"/>
  <c r="I894" i="15"/>
  <c r="I1010" i="15"/>
  <c r="I989" i="15"/>
  <c r="I756" i="15"/>
  <c r="I651" i="15"/>
  <c r="I961" i="15"/>
  <c r="I449" i="15"/>
  <c r="I665" i="15"/>
  <c r="I1020" i="15"/>
  <c r="I1019" i="15"/>
  <c r="I271" i="15"/>
  <c r="I893" i="15"/>
  <c r="I1013" i="15"/>
  <c r="I882" i="15"/>
  <c r="I675" i="15"/>
  <c r="I536" i="15"/>
  <c r="I844" i="15"/>
  <c r="I578" i="15"/>
  <c r="I255" i="15"/>
  <c r="I743" i="15"/>
  <c r="I354" i="15"/>
  <c r="I996" i="15"/>
  <c r="I807" i="15"/>
  <c r="I861" i="15"/>
  <c r="I687" i="15"/>
  <c r="I754" i="15"/>
  <c r="I696" i="15"/>
  <c r="I931" i="15"/>
  <c r="I476" i="15"/>
  <c r="I567" i="15"/>
  <c r="I821" i="15"/>
  <c r="I887" i="15"/>
  <c r="I630" i="15"/>
  <c r="I904" i="15"/>
  <c r="I812" i="15"/>
  <c r="I498" i="15"/>
  <c r="I361" i="15"/>
  <c r="I955" i="15"/>
  <c r="I922" i="15"/>
  <c r="I938" i="15"/>
  <c r="I511" i="15"/>
  <c r="I806" i="15"/>
  <c r="I650" i="15"/>
  <c r="I823" i="15"/>
  <c r="I854" i="15"/>
  <c r="I737" i="15"/>
  <c r="I942" i="15"/>
  <c r="I788" i="15"/>
  <c r="I903" i="15"/>
  <c r="I642" i="15"/>
  <c r="I849" i="15"/>
  <c r="I562" i="15"/>
  <c r="I609" i="15"/>
  <c r="I818" i="15"/>
  <c r="I686" i="15"/>
  <c r="I775" i="15"/>
  <c r="I930" i="15"/>
  <c r="I226" i="15"/>
  <c r="I916" i="15"/>
  <c r="I506" i="15"/>
  <c r="I814" i="15"/>
  <c r="I310" i="15"/>
  <c r="I514" i="15"/>
  <c r="I405" i="15"/>
  <c r="I919" i="15"/>
  <c r="I953" i="15"/>
  <c r="I890" i="15"/>
  <c r="I934" i="15"/>
  <c r="I810" i="15"/>
  <c r="I912" i="15"/>
  <c r="I214" i="15"/>
  <c r="I1009" i="15"/>
  <c r="I956" i="15"/>
  <c r="I859" i="15"/>
  <c r="I959" i="15"/>
  <c r="I471" i="15"/>
  <c r="I895" i="15"/>
  <c r="I789" i="15"/>
  <c r="I947" i="15"/>
  <c r="I817" i="15"/>
  <c r="I962" i="15"/>
  <c r="I958" i="15"/>
  <c r="I865" i="15"/>
  <c r="I856" i="15"/>
  <c r="I870" i="15"/>
  <c r="I1036" i="15"/>
  <c r="I909" i="15"/>
  <c r="I689" i="15"/>
  <c r="I994" i="15"/>
  <c r="I981" i="15"/>
  <c r="I791" i="15"/>
  <c r="I221" i="15"/>
  <c r="I780" i="15"/>
  <c r="I667" i="15"/>
  <c r="I811" i="15"/>
  <c r="I601" i="15"/>
  <c r="I468" i="15"/>
  <c r="I676" i="15"/>
  <c r="I801" i="15"/>
  <c r="I946" i="15"/>
  <c r="I627" i="15"/>
  <c r="I860" i="15"/>
  <c r="I999" i="15"/>
  <c r="I957" i="15"/>
  <c r="I915" i="15"/>
  <c r="I742" i="15"/>
  <c r="I941" i="15"/>
  <c r="I709" i="15"/>
  <c r="I914" i="15"/>
  <c r="I719" i="15"/>
  <c r="I921" i="15"/>
  <c r="I239" i="15"/>
  <c r="I670" i="15"/>
  <c r="I809" i="15"/>
  <c r="I683" i="15"/>
  <c r="I907" i="15"/>
  <c r="I948" i="15"/>
  <c r="I524" i="15"/>
  <c r="I649" i="15"/>
  <c r="I965" i="15"/>
  <c r="I927" i="15"/>
  <c r="I873" i="15"/>
  <c r="I703" i="15"/>
  <c r="I805" i="15"/>
  <c r="I905" i="15"/>
  <c r="I877" i="15"/>
  <c r="I804" i="15"/>
  <c r="I1003" i="15"/>
  <c r="I520" i="15"/>
  <c r="I1039" i="15"/>
  <c r="I663" i="15"/>
  <c r="I482" i="15"/>
  <c r="I974" i="15"/>
  <c r="I1012" i="15"/>
  <c r="I969" i="15"/>
  <c r="I896" i="15"/>
  <c r="I1030" i="15"/>
  <c r="I963" i="15"/>
  <c r="I1040" i="15"/>
  <c r="I935" i="15"/>
  <c r="I954" i="15"/>
  <c r="I1035" i="15"/>
  <c r="I647" i="15"/>
  <c r="I781" i="15"/>
  <c r="I1026" i="15"/>
  <c r="I1042" i="15"/>
  <c r="I1016" i="15"/>
  <c r="I1038" i="15"/>
  <c r="I952" i="15"/>
  <c r="I571" i="15"/>
  <c r="I985" i="15"/>
  <c r="I832" i="15"/>
  <c r="I983" i="15"/>
  <c r="I869" i="15"/>
  <c r="I587" i="15"/>
  <c r="I980" i="15"/>
  <c r="I1022" i="15"/>
  <c r="I314" i="15"/>
  <c r="I699" i="15"/>
  <c r="I829" i="15"/>
  <c r="I733" i="15"/>
  <c r="I602" i="15"/>
  <c r="I897" i="15"/>
  <c r="I826" i="15"/>
  <c r="I868" i="15"/>
  <c r="I693" i="15"/>
  <c r="I668" i="15"/>
  <c r="I802" i="15"/>
  <c r="I799" i="15"/>
  <c r="I599" i="15"/>
  <c r="I834" i="15"/>
  <c r="I782" i="15"/>
  <c r="I794" i="15"/>
  <c r="I639" i="15"/>
  <c r="I940" i="15"/>
  <c r="I800" i="15"/>
  <c r="I933" i="15"/>
  <c r="I776" i="15"/>
  <c r="I920" i="15"/>
  <c r="I830" i="15"/>
  <c r="I795" i="15"/>
  <c r="I841" i="15"/>
  <c r="I978" i="15"/>
  <c r="I902" i="15"/>
  <c r="I388" i="15"/>
  <c r="I769" i="15"/>
  <c r="I971" i="15"/>
  <c r="I889" i="15"/>
  <c r="I655" i="15"/>
  <c r="I960" i="15"/>
  <c r="I1032" i="15"/>
  <c r="I825" i="15"/>
  <c r="I656" i="15"/>
  <c r="I1018" i="15"/>
  <c r="I966" i="15"/>
  <c r="I898" i="15"/>
  <c r="I1004" i="15"/>
  <c r="I939" i="15"/>
  <c r="I968" i="15"/>
  <c r="I1005" i="15"/>
  <c r="I913" i="15"/>
  <c r="I194" i="15"/>
  <c r="I1034" i="15"/>
  <c r="I1041" i="15"/>
  <c r="I1023" i="15"/>
  <c r="I808" i="15"/>
  <c r="I1031" i="15"/>
  <c r="I911" i="15"/>
  <c r="I1027" i="15"/>
  <c r="I1024" i="15"/>
  <c r="I312" i="15"/>
  <c r="I682" i="15"/>
  <c r="I874" i="15"/>
  <c r="I500" i="15"/>
  <c r="I824" i="15"/>
  <c r="I972" i="15"/>
  <c r="I964" i="15"/>
  <c r="I984" i="15"/>
  <c r="I937" i="15"/>
  <c r="I1021" i="15"/>
  <c r="I867" i="15"/>
  <c r="I327" i="15"/>
  <c r="I390" i="15"/>
  <c r="I750" i="15"/>
  <c r="I370" i="15"/>
  <c r="I491" i="15"/>
  <c r="I564" i="15"/>
  <c r="I89" i="15"/>
  <c r="I323" i="15"/>
  <c r="I153" i="15"/>
  <c r="I414" i="15"/>
  <c r="I8" i="15"/>
  <c r="I10" i="15"/>
  <c r="I17" i="15"/>
  <c r="I15" i="15"/>
  <c r="I29" i="15"/>
  <c r="I12" i="15"/>
  <c r="I31" i="15"/>
  <c r="I27" i="15"/>
  <c r="I58" i="15"/>
  <c r="I19" i="15"/>
  <c r="I20" i="15"/>
  <c r="I60" i="15"/>
  <c r="I51" i="15"/>
  <c r="I116" i="15"/>
  <c r="I76" i="15"/>
  <c r="I54" i="15"/>
  <c r="I64" i="15"/>
  <c r="I24" i="15"/>
  <c r="I53" i="15"/>
  <c r="I50" i="15"/>
  <c r="I103" i="15"/>
  <c r="I124" i="15"/>
  <c r="I78" i="15"/>
  <c r="I18" i="15"/>
  <c r="I254" i="15"/>
  <c r="I33" i="15"/>
  <c r="I118" i="15"/>
  <c r="I158" i="15"/>
  <c r="I82" i="15"/>
  <c r="I88" i="15"/>
  <c r="I130" i="15"/>
  <c r="I188" i="15"/>
  <c r="I115" i="15"/>
  <c r="I66" i="15"/>
  <c r="I120" i="15"/>
  <c r="I159" i="15"/>
  <c r="I67" i="15"/>
  <c r="I43" i="15"/>
  <c r="I219" i="15"/>
  <c r="I114" i="15"/>
  <c r="I132" i="15"/>
  <c r="I553" i="15"/>
  <c r="I144" i="15"/>
  <c r="I395" i="15"/>
  <c r="I164" i="15"/>
  <c r="I215" i="15"/>
  <c r="I163" i="15"/>
  <c r="I269" i="15"/>
  <c r="I36" i="15"/>
  <c r="I117" i="15"/>
  <c r="I313" i="15"/>
  <c r="I193" i="15"/>
  <c r="I107" i="15"/>
  <c r="I412" i="15"/>
  <c r="I229" i="15"/>
  <c r="I322" i="15"/>
  <c r="I75" i="15"/>
  <c r="I360" i="15"/>
  <c r="I110" i="15"/>
  <c r="I42" i="15"/>
  <c r="I268" i="15"/>
  <c r="I189" i="15"/>
  <c r="I202" i="15"/>
  <c r="I80" i="15"/>
  <c r="I94" i="15"/>
  <c r="I74" i="15"/>
  <c r="I100" i="15"/>
  <c r="I267" i="15"/>
  <c r="I425" i="15"/>
  <c r="I293" i="15"/>
  <c r="I79" i="15"/>
  <c r="I160" i="15"/>
  <c r="I181" i="15"/>
  <c r="I69" i="15"/>
  <c r="I168" i="15"/>
  <c r="I296" i="15"/>
  <c r="I129" i="15"/>
  <c r="I493" i="15"/>
  <c r="I280" i="15"/>
  <c r="I295" i="15"/>
  <c r="I218" i="15"/>
  <c r="I95" i="15"/>
  <c r="I408" i="15"/>
  <c r="I246" i="15"/>
  <c r="I560" i="15"/>
  <c r="I11" i="15"/>
  <c r="I9" i="15"/>
  <c r="I22" i="15"/>
  <c r="I26" i="15"/>
  <c r="I63" i="15"/>
  <c r="I16" i="15"/>
  <c r="I14" i="15"/>
  <c r="I68" i="15"/>
  <c r="I25" i="15"/>
  <c r="I28" i="15"/>
  <c r="I174" i="15"/>
  <c r="I52" i="15"/>
  <c r="I38" i="15"/>
  <c r="I13" i="15"/>
  <c r="I49" i="15"/>
  <c r="I92" i="15"/>
  <c r="I143" i="15"/>
  <c r="I30" i="15"/>
  <c r="I41" i="15"/>
  <c r="I23" i="15"/>
  <c r="I99" i="15"/>
  <c r="I35" i="15"/>
  <c r="I32" i="15"/>
  <c r="I106" i="15"/>
  <c r="I122" i="15"/>
  <c r="I39" i="15"/>
  <c r="I133" i="15"/>
  <c r="I125" i="15"/>
  <c r="I45" i="15"/>
  <c r="I44" i="15"/>
  <c r="I98" i="15"/>
  <c r="I477" i="15"/>
  <c r="I71" i="15"/>
  <c r="I166" i="15"/>
  <c r="I208" i="15"/>
  <c r="I37" i="15"/>
  <c r="I134" i="15"/>
  <c r="I167" i="15"/>
  <c r="I222" i="15"/>
  <c r="I34" i="15"/>
  <c r="I40" i="15"/>
  <c r="I252" i="15"/>
  <c r="I220" i="15"/>
  <c r="I205" i="15"/>
  <c r="I61" i="15"/>
  <c r="I102" i="15"/>
  <c r="I57" i="15"/>
  <c r="I247" i="15"/>
  <c r="I108" i="15"/>
  <c r="I364" i="15"/>
  <c r="I346" i="15"/>
  <c r="I119" i="15"/>
  <c r="I440" i="15"/>
  <c r="I128" i="15"/>
  <c r="I126" i="15"/>
  <c r="I485" i="15"/>
  <c r="I135" i="15"/>
  <c r="I783" i="15"/>
  <c r="I523" i="15"/>
  <c r="I206" i="15"/>
  <c r="I237" i="15"/>
  <c r="I72" i="15"/>
  <c r="I91" i="15"/>
  <c r="I145" i="15"/>
  <c r="I362" i="15"/>
  <c r="I213" i="15"/>
  <c r="I456" i="15"/>
  <c r="I86" i="15"/>
  <c r="I46" i="15"/>
  <c r="I113" i="15"/>
  <c r="I162" i="15"/>
  <c r="I93" i="15"/>
  <c r="I432" i="15"/>
  <c r="I616" i="15"/>
  <c r="I399" i="15"/>
  <c r="I137" i="15"/>
  <c r="I688" i="15"/>
  <c r="I336" i="15"/>
  <c r="I224" i="15"/>
  <c r="I669" i="15"/>
  <c r="I371" i="15"/>
  <c r="I505" i="15"/>
  <c r="I319" i="15"/>
  <c r="I519" i="15"/>
  <c r="I161" i="15"/>
  <c r="I349" i="15"/>
  <c r="I253" i="15"/>
  <c r="I146" i="15"/>
  <c r="I70" i="15"/>
  <c r="I155" i="15"/>
  <c r="I356" i="15"/>
  <c r="I90" i="15"/>
  <c r="I182" i="15"/>
  <c r="I48" i="15"/>
  <c r="I235" i="15"/>
  <c r="I339" i="15"/>
  <c r="I55" i="15"/>
  <c r="I291" i="15"/>
  <c r="I281" i="15"/>
  <c r="I198" i="15"/>
  <c r="I529" i="15"/>
  <c r="I762" i="15"/>
  <c r="I705" i="15"/>
  <c r="I936" i="15"/>
  <c r="I566" i="15"/>
  <c r="I209" i="15"/>
  <c r="I172" i="15"/>
  <c r="I358" i="15"/>
  <c r="I81" i="15"/>
  <c r="I459" i="15"/>
  <c r="I545" i="15"/>
  <c r="I344" i="15"/>
  <c r="I192" i="15"/>
  <c r="I184" i="15"/>
  <c r="I260" i="15"/>
  <c r="I83" i="15"/>
  <c r="I348" i="15"/>
  <c r="I463" i="15"/>
  <c r="I243" i="15"/>
  <c r="I65" i="15"/>
  <c r="I492" i="15"/>
  <c r="I325" i="15"/>
  <c r="I77" i="15"/>
  <c r="I329" i="15"/>
  <c r="I328" i="15"/>
  <c r="I542" i="15"/>
  <c r="I265" i="15"/>
  <c r="I359" i="15"/>
  <c r="I185" i="15"/>
  <c r="I843" i="15"/>
  <c r="I403" i="15"/>
  <c r="I309" i="15"/>
  <c r="I381" i="15"/>
  <c r="I196" i="15"/>
  <c r="I264" i="15"/>
  <c r="I779" i="15"/>
  <c r="I631" i="15"/>
  <c r="I342" i="15"/>
  <c r="I486" i="15"/>
  <c r="I892" i="15"/>
  <c r="I84" i="15"/>
  <c r="I330" i="15"/>
  <c r="I96" i="15"/>
  <c r="I589" i="15"/>
  <c r="I333" i="15"/>
  <c r="I275" i="15"/>
  <c r="I175" i="15"/>
  <c r="I138" i="15"/>
  <c r="I249" i="15"/>
  <c r="I147" i="15"/>
  <c r="I273" i="15"/>
  <c r="I266" i="15"/>
  <c r="I216" i="15"/>
  <c r="I335" i="15"/>
  <c r="I515" i="15"/>
  <c r="I210" i="15"/>
  <c r="I236" i="15"/>
  <c r="I288" i="15"/>
  <c r="I731" i="15"/>
  <c r="I423" i="15"/>
  <c r="I378" i="15"/>
  <c r="I331" i="15"/>
  <c r="I398" i="15"/>
  <c r="I97" i="15"/>
  <c r="I433" i="15"/>
  <c r="I638" i="15"/>
  <c r="I413" i="15"/>
  <c r="I369" i="15"/>
  <c r="I284" i="15"/>
  <c r="I154" i="15"/>
  <c r="I148" i="15"/>
  <c r="I183" i="15"/>
  <c r="I177" i="15"/>
  <c r="I127" i="15"/>
  <c r="I85" i="15"/>
  <c r="I197" i="15"/>
  <c r="I513" i="15"/>
  <c r="I290" i="15"/>
  <c r="I123" i="15"/>
  <c r="I217" i="15"/>
  <c r="I223" i="15"/>
  <c r="I87" i="15"/>
  <c r="I624" i="15"/>
  <c r="I852" i="15"/>
  <c r="I484" i="15"/>
  <c r="I111" i="15"/>
  <c r="I179" i="15"/>
  <c r="I105" i="15"/>
  <c r="I289" i="15"/>
  <c r="I305" i="15"/>
  <c r="I815" i="15"/>
  <c r="I337" i="15"/>
  <c r="I496" i="15"/>
  <c r="I311" i="15"/>
  <c r="I504" i="15"/>
  <c r="I883" i="15"/>
  <c r="I178" i="15"/>
  <c r="I142" i="15"/>
  <c r="I467" i="15"/>
  <c r="I59" i="15"/>
  <c r="I56" i="15"/>
  <c r="I317" i="15"/>
  <c r="I278" i="15"/>
  <c r="I272" i="15"/>
  <c r="I157" i="15"/>
  <c r="I384" i="15"/>
  <c r="I473" i="15"/>
  <c r="I659" i="15"/>
  <c r="I607" i="15"/>
  <c r="I211" i="15"/>
  <c r="I274" i="15"/>
  <c r="I186" i="15"/>
  <c r="I285" i="15"/>
  <c r="I713" i="15"/>
  <c r="I345" i="15"/>
  <c r="I400" i="15"/>
  <c r="I503" i="15"/>
  <c r="I437" i="15"/>
  <c r="I576" i="15"/>
  <c r="I620" i="15"/>
  <c r="I967" i="15"/>
  <c r="I131" i="15"/>
  <c r="I228" i="15"/>
  <c r="I200" i="15"/>
  <c r="I294" i="15"/>
  <c r="I516" i="15"/>
  <c r="I169" i="15"/>
  <c r="I778" i="15"/>
  <c r="I357" i="15"/>
  <c r="I171" i="15"/>
  <c r="I244" i="15"/>
  <c r="I279" i="15"/>
  <c r="I730" i="15"/>
  <c r="I582" i="15"/>
  <c r="I151" i="15"/>
  <c r="I242" i="15"/>
  <c r="I462" i="15"/>
  <c r="I248" i="15"/>
  <c r="I201" i="15"/>
  <c r="I367" i="15"/>
  <c r="I397" i="15"/>
  <c r="I257" i="15"/>
  <c r="I608" i="15"/>
  <c r="I187" i="15"/>
  <c r="I838" i="15"/>
  <c r="I385" i="15"/>
  <c r="I230" i="15"/>
  <c r="I577" i="15"/>
  <c r="I481" i="15"/>
  <c r="I308" i="15"/>
  <c r="I430" i="15"/>
  <c r="I368" i="15"/>
  <c r="I180" i="15"/>
  <c r="I1025" i="15"/>
  <c r="I407" i="15"/>
  <c r="I21" i="15"/>
  <c r="I150" i="15"/>
  <c r="I679" i="15"/>
  <c r="I448" i="15"/>
  <c r="I245" i="15"/>
  <c r="I697" i="15"/>
  <c r="I436" i="15"/>
  <c r="I292" i="15"/>
  <c r="I391" i="15"/>
  <c r="I112" i="15"/>
  <c r="I263" i="15"/>
  <c r="I366" i="15"/>
  <c r="I605" i="15"/>
  <c r="I140" i="15"/>
  <c r="I262" i="15"/>
  <c r="I752" i="15"/>
  <c r="I315" i="15"/>
  <c r="I225" i="15"/>
  <c r="I270" i="15"/>
  <c r="I417" i="15"/>
  <c r="I238" i="15"/>
  <c r="I786" i="15"/>
  <c r="I839" i="15"/>
  <c r="I256" i="15"/>
  <c r="I474" i="15"/>
  <c r="I191" i="15"/>
  <c r="I603" i="15"/>
  <c r="I549" i="15"/>
  <c r="I497" i="15"/>
  <c r="I199" i="15"/>
  <c r="I691" i="15"/>
  <c r="I320" i="15"/>
  <c r="I379" i="15"/>
  <c r="I765" i="15"/>
  <c r="I341" i="15"/>
  <c r="I141" i="15"/>
  <c r="I470" i="15"/>
  <c r="I525" i="15"/>
  <c r="I446" i="15"/>
  <c r="I443" i="15"/>
  <c r="I392" i="15"/>
  <c r="I501" i="15"/>
  <c r="I109" i="15"/>
  <c r="I435" i="15"/>
  <c r="I261" i="15"/>
  <c r="I304" i="15"/>
  <c r="I204" i="15"/>
  <c r="I472" i="15"/>
  <c r="I517" i="15"/>
  <c r="I758" i="15"/>
  <c r="I678" i="15"/>
  <c r="I680" i="15"/>
  <c r="I619" i="15"/>
  <c r="I233" i="15"/>
  <c r="I595" i="15"/>
  <c r="I453" i="15"/>
  <c r="I480" i="15"/>
  <c r="I418" i="15"/>
  <c r="I454" i="15"/>
  <c r="I684" i="15"/>
  <c r="I207" i="15"/>
  <c r="I121" i="15"/>
  <c r="I429" i="15"/>
  <c r="I763" i="15"/>
  <c r="I636" i="15"/>
  <c r="I580" i="15"/>
  <c r="I47" i="15"/>
  <c r="I469" i="15"/>
  <c r="I227" i="15"/>
  <c r="I300" i="15"/>
  <c r="I532" i="15"/>
  <c r="I376" i="15"/>
  <c r="I363" i="15"/>
  <c r="I286" i="15"/>
  <c r="I569" i="15"/>
  <c r="I464" i="15"/>
  <c r="I420" i="15"/>
  <c r="I554" i="15"/>
  <c r="I846" i="15"/>
  <c r="I377" i="15"/>
  <c r="I906" i="15"/>
  <c r="I588" i="15"/>
  <c r="I231" i="15"/>
  <c r="I351" i="15"/>
  <c r="I394" i="15"/>
  <c r="I773" i="15"/>
  <c r="I352" i="15"/>
  <c r="I1015" i="15"/>
  <c r="I439" i="15"/>
  <c r="I478" i="15"/>
  <c r="I441" i="15"/>
  <c r="I387" i="15"/>
  <c r="I568" i="15"/>
  <c r="I537" i="15"/>
  <c r="I615" i="15"/>
  <c r="I104" i="15"/>
  <c r="I62" i="15"/>
  <c r="I572" i="15"/>
  <c r="I543" i="15"/>
  <c r="I401" i="15"/>
  <c r="I332" i="15"/>
  <c r="I316" i="15"/>
  <c r="I610" i="15"/>
  <c r="I840" i="15"/>
  <c r="I365" i="15"/>
  <c r="I234" i="15"/>
  <c r="I455" i="15"/>
  <c r="I637" i="15"/>
  <c r="I259" i="15"/>
  <c r="I298" i="15"/>
  <c r="I880" i="15"/>
  <c r="I340" i="15"/>
  <c r="I431" i="15"/>
  <c r="I851" i="15"/>
  <c r="I531" i="15"/>
  <c r="I706" i="15"/>
  <c r="I724" i="15"/>
  <c r="I393" i="15"/>
  <c r="I489" i="15"/>
  <c r="I559" i="15"/>
  <c r="I321" i="15"/>
  <c r="I538" i="15"/>
  <c r="I338" i="15"/>
  <c r="I409" i="15"/>
  <c r="I704" i="15"/>
  <c r="I465" i="15"/>
  <c r="I451" i="15"/>
  <c r="I466" i="15"/>
  <c r="I878" i="15"/>
  <c r="I428" i="15"/>
  <c r="I672" i="15"/>
  <c r="I460" i="15"/>
  <c r="I241" i="15"/>
  <c r="I276" i="15"/>
  <c r="I283" i="15"/>
  <c r="I149" i="15"/>
  <c r="I585" i="15"/>
  <c r="I410" i="15"/>
  <c r="I324" i="15"/>
  <c r="I772" i="15"/>
  <c r="I442" i="15"/>
  <c r="I574" i="15"/>
  <c r="I797" i="15"/>
  <c r="I375" i="15"/>
  <c r="I152" i="15"/>
  <c r="I535" i="15"/>
  <c r="I530" i="15"/>
  <c r="I561" i="15"/>
  <c r="I170" i="15"/>
  <c r="I250" i="15"/>
  <c r="I421" i="15"/>
  <c r="I652" i="15"/>
  <c r="I593" i="15"/>
  <c r="I494" i="15"/>
  <c r="I386" i="15"/>
  <c r="I723" i="15"/>
  <c r="I579" i="15"/>
  <c r="I282" i="15"/>
  <c r="I404" i="15"/>
  <c r="I534" i="15"/>
  <c r="I452" i="15"/>
  <c r="I495" i="15"/>
  <c r="I710" i="15"/>
  <c r="I176" i="15"/>
  <c r="I575" i="15"/>
  <c r="I618" i="15"/>
  <c r="I195" i="15"/>
  <c r="I785" i="15"/>
  <c r="I628" i="15"/>
  <c r="I552" i="15"/>
  <c r="I584" i="15"/>
  <c r="I406" i="15"/>
  <c r="I728" i="15"/>
  <c r="I479" i="15"/>
  <c r="I654" i="15"/>
  <c r="I190" i="15"/>
  <c r="I660" i="15"/>
  <c r="I518" i="15"/>
  <c r="I745" i="15"/>
  <c r="I573" i="15"/>
  <c r="I698" i="15"/>
  <c r="I490" i="15"/>
  <c r="I521" i="15"/>
  <c r="I427" i="15"/>
  <c r="I876" i="15"/>
  <c r="I540" i="15"/>
  <c r="I380" i="15"/>
  <c r="I306" i="15"/>
  <c r="I871" i="15"/>
  <c r="I507" i="15"/>
  <c r="I640" i="15"/>
  <c r="I759" i="15"/>
  <c r="I434" i="15"/>
  <c r="I613" i="15"/>
  <c r="I550" i="15"/>
  <c r="I792" i="15"/>
  <c r="I565" i="15"/>
  <c r="I755" i="15"/>
  <c r="I528" i="15"/>
  <c r="I661" i="15"/>
  <c r="I422" i="15"/>
  <c r="I751" i="15"/>
  <c r="I548" i="15"/>
  <c r="I643" i="15"/>
  <c r="I827" i="15"/>
  <c r="I692" i="15"/>
  <c r="I165" i="15"/>
  <c r="I343" i="15"/>
  <c r="I355" i="15"/>
  <c r="I764" i="15"/>
  <c r="I836" i="15"/>
  <c r="I302" i="15"/>
  <c r="I777" i="15"/>
  <c r="I645" i="15"/>
  <c r="I632" i="15"/>
  <c r="I736" i="15"/>
  <c r="I747" i="15"/>
  <c r="I760" i="15"/>
  <c r="I674" i="15"/>
  <c r="I673" i="15"/>
  <c r="I925" i="15"/>
  <c r="I402" i="15"/>
  <c r="I721" i="15"/>
  <c r="I617" i="15"/>
  <c r="I510" i="15"/>
  <c r="I547" i="15"/>
  <c r="I653" i="15"/>
  <c r="I644" i="15"/>
  <c r="I396" i="15"/>
  <c r="I136" i="15"/>
  <c r="I318" i="15"/>
  <c r="I625" i="15"/>
  <c r="I450" i="15"/>
  <c r="I212" i="15"/>
  <c r="I277" i="15"/>
  <c r="I768" i="15"/>
  <c r="I586" i="15"/>
  <c r="I766" i="15"/>
  <c r="I334" i="15"/>
  <c r="I738" i="15"/>
  <c r="I879" i="15"/>
  <c r="I372" i="15"/>
  <c r="I563" i="15"/>
  <c r="I438" i="15"/>
  <c r="I590" i="15"/>
  <c r="I350" i="15"/>
  <c r="I629" i="15"/>
  <c r="I299" i="15"/>
  <c r="I541" i="15"/>
  <c r="I606" i="15"/>
  <c r="I711" i="15"/>
  <c r="I461" i="15"/>
  <c r="I681" i="15"/>
  <c r="I944" i="15"/>
  <c r="I447" i="15"/>
  <c r="I819" i="15"/>
  <c r="I445" i="15"/>
  <c r="I722" i="15"/>
  <c r="I389" i="15"/>
  <c r="I872" i="15"/>
  <c r="I771" i="15"/>
  <c r="I173" i="15"/>
  <c r="I715" i="15"/>
  <c r="I657" i="15"/>
  <c r="I929" i="15"/>
  <c r="I522" i="15"/>
  <c r="I700" i="15"/>
  <c r="I258" i="15"/>
  <c r="I614" i="15"/>
  <c r="I732" i="15"/>
  <c r="I748" i="15"/>
  <c r="I546" i="15"/>
  <c r="I570" i="15"/>
  <c r="I757" i="15"/>
  <c r="I888" i="15"/>
  <c r="I850" i="15"/>
  <c r="I641" i="15"/>
  <c r="I634" i="15"/>
  <c r="I918" i="15"/>
  <c r="I701" i="15"/>
  <c r="I813" i="15"/>
  <c r="I875" i="15"/>
  <c r="I712" i="15"/>
  <c r="I945" i="15"/>
  <c r="I622" i="15"/>
  <c r="I910" i="15"/>
  <c r="I853" i="15"/>
  <c r="I648" i="15"/>
  <c r="I718" i="15"/>
  <c r="I527" i="15"/>
  <c r="I457" i="15"/>
  <c r="I845" i="15"/>
  <c r="I828" i="15"/>
  <c r="I1007" i="15"/>
  <c r="I383" i="15"/>
  <c r="I866" i="15"/>
  <c r="I749" i="15"/>
  <c r="I774" i="15"/>
  <c r="I949" i="15"/>
  <c r="I444" i="15"/>
  <c r="I997" i="15"/>
  <c r="I884" i="15"/>
  <c r="I533" i="15"/>
  <c r="I734" i="15"/>
  <c r="I1028" i="15"/>
  <c r="I658" i="15"/>
  <c r="I612" i="15"/>
  <c r="I739" i="15"/>
  <c r="I326" i="15"/>
  <c r="I597" i="15"/>
  <c r="I1011" i="15"/>
  <c r="I862" i="15"/>
  <c r="I725" i="15"/>
  <c r="I307" i="15"/>
  <c r="I1006" i="15"/>
  <c r="I803" i="15"/>
  <c r="I415" i="15"/>
  <c r="I411" i="15"/>
  <c r="I557" i="15"/>
  <c r="I475" i="15"/>
  <c r="I556" i="15"/>
  <c r="I666" i="15"/>
  <c r="I499" i="15"/>
  <c r="I708" i="15"/>
  <c r="I833" i="15"/>
  <c r="I740" i="15"/>
  <c r="I770" i="15"/>
  <c r="I717" i="15"/>
  <c r="I646" i="15"/>
  <c r="I716" i="15"/>
  <c r="I727" i="15"/>
  <c r="I899" i="15"/>
  <c r="I303" i="15"/>
  <c r="I793" i="15"/>
  <c r="I633" i="15"/>
  <c r="I761" i="15"/>
  <c r="I156" i="15"/>
  <c r="I671" i="15"/>
  <c r="I373" i="15"/>
  <c r="I848" i="15"/>
  <c r="I635" i="15"/>
  <c r="I900" i="15"/>
  <c r="I581" i="15"/>
  <c r="I864" i="15"/>
  <c r="I784" i="15"/>
  <c r="I677" i="15"/>
  <c r="I458" i="15"/>
  <c r="I232" i="15"/>
  <c r="I424" i="15"/>
  <c r="I509" i="15"/>
  <c r="I891" i="15"/>
  <c r="I347" i="15"/>
  <c r="I735" i="15"/>
  <c r="I664" i="15"/>
  <c r="I1033" i="15"/>
  <c r="I855" i="15"/>
  <c r="I621" i="15"/>
  <c r="I928" i="15"/>
  <c r="I685" i="15"/>
  <c r="I1043" i="15"/>
  <c r="I885" i="15"/>
  <c r="I558" i="15"/>
  <c r="I831" i="15"/>
  <c r="I690" i="15"/>
  <c r="I382" i="15"/>
  <c r="I240" i="15"/>
  <c r="I835" i="15"/>
  <c r="I502" i="15"/>
  <c r="I374" i="15"/>
  <c r="I790" i="15"/>
  <c r="I512" i="15"/>
  <c r="I796" i="15"/>
  <c r="I353" i="15"/>
  <c r="I1001" i="15"/>
  <c r="I488" i="15"/>
  <c r="I753" i="15"/>
  <c r="I1008" i="15"/>
  <c r="I73" i="15"/>
  <c r="I729" i="15"/>
  <c r="I596" i="15"/>
  <c r="I592" i="15"/>
  <c r="I726" i="15"/>
  <c r="I611" i="15"/>
  <c r="I1000" i="15"/>
  <c r="I487" i="15"/>
  <c r="I600" i="15"/>
  <c r="I555" i="15"/>
  <c r="I998" i="15"/>
  <c r="I908" i="15"/>
  <c r="I508" i="15"/>
  <c r="I995" i="15"/>
  <c r="I301" i="15"/>
  <c r="I251" i="15"/>
  <c r="I662" i="15"/>
  <c r="I426" i="15"/>
  <c r="I924" i="15"/>
  <c r="I702" i="15"/>
  <c r="I842" i="15"/>
  <c r="I419" i="15"/>
  <c r="I1029" i="15"/>
  <c r="I694" i="15"/>
  <c r="I1037" i="15"/>
  <c r="I551" i="15"/>
  <c r="I787" i="15"/>
  <c r="I798" i="15"/>
  <c r="I695" i="15"/>
  <c r="I139" i="15"/>
  <c r="F216" i="21" l="1"/>
  <c r="F193" i="21" l="1"/>
  <c r="F41" i="21"/>
  <c r="F99" i="21"/>
  <c r="E25" i="22" l="1"/>
  <c r="E84" i="22"/>
  <c r="E66" i="22"/>
  <c r="E34" i="22"/>
  <c r="E35" i="22"/>
  <c r="E39" i="22"/>
  <c r="E87" i="22"/>
  <c r="E108" i="22"/>
  <c r="E117" i="22"/>
  <c r="E77" i="22"/>
  <c r="E13" i="22"/>
  <c r="E118" i="22"/>
  <c r="E30" i="22"/>
  <c r="E73" i="22"/>
  <c r="E119" i="22"/>
  <c r="E120" i="22"/>
  <c r="E8" i="22"/>
  <c r="E9" i="22"/>
  <c r="E14" i="22"/>
  <c r="E101" i="22"/>
  <c r="E23" i="22"/>
  <c r="E20" i="22"/>
  <c r="E54" i="22"/>
  <c r="E15" i="22"/>
  <c r="E97" i="22"/>
  <c r="E64" i="22"/>
  <c r="E18" i="22"/>
  <c r="E116" i="22"/>
  <c r="E75" i="22"/>
  <c r="E38" i="22"/>
  <c r="E92" i="22"/>
  <c r="E91" i="22"/>
  <c r="E99" i="22"/>
  <c r="E36" i="22"/>
  <c r="E121" i="22"/>
  <c r="E82" i="22"/>
  <c r="E37" i="22"/>
  <c r="E16" i="22"/>
  <c r="E68" i="22"/>
  <c r="E33" i="22"/>
  <c r="E122" i="22"/>
  <c r="E109" i="22"/>
  <c r="E61" i="22"/>
  <c r="E123" i="22"/>
  <c r="E124" i="22"/>
  <c r="E125" i="22"/>
  <c r="E98" i="22"/>
  <c r="E126" i="22"/>
  <c r="E127" i="22"/>
  <c r="E17" i="22"/>
  <c r="E19" i="22"/>
  <c r="E83" i="22"/>
  <c r="E85" i="22"/>
  <c r="E44" i="22"/>
  <c r="E53" i="22"/>
  <c r="E41" i="22"/>
  <c r="E86" i="22"/>
  <c r="E111" i="22"/>
  <c r="E104" i="22"/>
  <c r="E95" i="22"/>
  <c r="E128" i="22"/>
  <c r="E129" i="22"/>
  <c r="E130" i="22"/>
  <c r="E131" i="22"/>
  <c r="E132" i="22"/>
  <c r="E55" i="22"/>
  <c r="E63" i="22"/>
  <c r="E114" i="22"/>
  <c r="E103" i="22"/>
  <c r="E50" i="22"/>
  <c r="E113" i="22"/>
  <c r="E96" i="22"/>
  <c r="E71" i="22"/>
  <c r="E32" i="22"/>
  <c r="E46" i="22"/>
  <c r="E133" i="22"/>
  <c r="E88" i="22"/>
  <c r="E47" i="22"/>
  <c r="E134" i="22"/>
  <c r="E74" i="22"/>
  <c r="E80" i="22"/>
  <c r="E45" i="22"/>
  <c r="E7" i="22"/>
  <c r="E40" i="22"/>
  <c r="E60" i="22"/>
  <c r="E110" i="22"/>
  <c r="E21" i="22"/>
  <c r="E135" i="22"/>
  <c r="E43" i="22"/>
  <c r="E100" i="22"/>
  <c r="E12" i="22"/>
  <c r="E115" i="22"/>
  <c r="E79" i="22"/>
  <c r="E67" i="22"/>
  <c r="E81" i="22"/>
  <c r="E28" i="22"/>
  <c r="E42" i="22"/>
  <c r="E76" i="22"/>
  <c r="E59" i="22"/>
  <c r="E48" i="22"/>
  <c r="E10" i="22"/>
  <c r="E70" i="22"/>
  <c r="E11" i="22"/>
  <c r="E112" i="22"/>
  <c r="E29" i="22"/>
  <c r="E27" i="22"/>
  <c r="E22" i="22"/>
  <c r="E105" i="22"/>
  <c r="E69" i="22"/>
  <c r="E31" i="22"/>
  <c r="E51" i="22"/>
  <c r="E102" i="22"/>
  <c r="E26" i="22"/>
  <c r="E107" i="22"/>
  <c r="E52" i="22"/>
  <c r="E94" i="22"/>
  <c r="E136" i="22"/>
  <c r="E89" i="22"/>
  <c r="E57" i="22"/>
  <c r="E56" i="22"/>
  <c r="E58" i="22"/>
  <c r="E106" i="22"/>
  <c r="E137" i="22"/>
  <c r="E49" i="22"/>
  <c r="E90" i="22"/>
  <c r="E78" i="22"/>
  <c r="E65" i="22"/>
  <c r="E93" i="22"/>
  <c r="E138" i="22"/>
  <c r="E72" i="22"/>
  <c r="E62" i="22"/>
  <c r="E139" i="22"/>
  <c r="E140" i="22"/>
  <c r="I1051" i="15" l="1"/>
  <c r="I1050" i="15" l="1"/>
  <c r="I1059" i="15"/>
  <c r="I1056" i="15"/>
  <c r="I1055" i="15"/>
  <c r="M194" i="21"/>
  <c r="M48" i="21"/>
  <c r="M148" i="21"/>
  <c r="M94" i="21"/>
  <c r="M166" i="21"/>
  <c r="M81" i="21"/>
  <c r="M146" i="21"/>
  <c r="M142" i="21"/>
  <c r="M89" i="21"/>
  <c r="I1060" i="15" l="1"/>
  <c r="I7" i="15"/>
  <c r="I1044" i="15" s="1"/>
  <c r="M181" i="21" l="1"/>
  <c r="M213" i="21"/>
  <c r="M69" i="21"/>
  <c r="M215" i="21"/>
  <c r="M67" i="21"/>
  <c r="M107" i="21"/>
  <c r="M87" i="21"/>
  <c r="M15" i="21"/>
  <c r="M95" i="21"/>
  <c r="M60" i="21"/>
  <c r="M178" i="21"/>
  <c r="M38" i="21"/>
  <c r="M18" i="21"/>
  <c r="M129" i="21"/>
  <c r="M162" i="21"/>
  <c r="M58" i="21"/>
  <c r="M82" i="21"/>
  <c r="M137" i="21"/>
  <c r="M33" i="21"/>
  <c r="M210" i="21"/>
  <c r="M36" i="21"/>
  <c r="M50" i="21"/>
  <c r="M43" i="21"/>
  <c r="M35" i="21"/>
  <c r="M119" i="21"/>
  <c r="M171" i="21"/>
  <c r="M83" i="21"/>
  <c r="M80" i="21"/>
  <c r="M184" i="21"/>
  <c r="M197" i="21"/>
  <c r="M122" i="21"/>
  <c r="M196" i="21"/>
  <c r="M145" i="21"/>
  <c r="M199" i="21"/>
  <c r="M12" i="21"/>
  <c r="M139" i="21"/>
  <c r="M9" i="21"/>
  <c r="M47" i="21"/>
  <c r="M34" i="21"/>
  <c r="M70" i="21"/>
  <c r="M45" i="21"/>
  <c r="M157" i="21"/>
  <c r="M77" i="21"/>
  <c r="M113" i="21"/>
  <c r="M136" i="21"/>
  <c r="M84" i="21"/>
  <c r="M115" i="21"/>
  <c r="M195" i="21"/>
  <c r="M208" i="21"/>
  <c r="M190" i="21"/>
  <c r="M140" i="21"/>
  <c r="M198" i="21"/>
  <c r="M177" i="21"/>
  <c r="M14" i="21"/>
  <c r="M75" i="21"/>
  <c r="M55" i="21"/>
  <c r="M204" i="21"/>
  <c r="M160" i="21"/>
  <c r="M165" i="21"/>
  <c r="M206" i="21"/>
  <c r="M134" i="21"/>
  <c r="M23" i="21"/>
  <c r="M108" i="21"/>
  <c r="M90" i="21"/>
  <c r="M22" i="21"/>
  <c r="M53" i="21"/>
  <c r="M179" i="21"/>
  <c r="M207" i="21"/>
  <c r="M106" i="21"/>
  <c r="M111" i="21"/>
  <c r="M203" i="21"/>
  <c r="M159" i="21"/>
  <c r="M7" i="21"/>
  <c r="M189" i="21"/>
  <c r="M127" i="21"/>
  <c r="M187" i="21"/>
  <c r="M63" i="21"/>
  <c r="M141" i="21"/>
  <c r="M130" i="21"/>
  <c r="M105" i="21"/>
  <c r="M91" i="21"/>
  <c r="M102" i="21"/>
  <c r="M170" i="21"/>
  <c r="M62" i="21"/>
  <c r="M175" i="21"/>
  <c r="M109" i="21"/>
  <c r="M71" i="21"/>
  <c r="M8" i="21"/>
  <c r="M214" i="21"/>
  <c r="M212" i="21"/>
  <c r="M86" i="21"/>
  <c r="M28" i="21"/>
  <c r="M88" i="21"/>
  <c r="M191" i="21"/>
  <c r="M147" i="21"/>
  <c r="M188" i="21"/>
  <c r="M10" i="21"/>
  <c r="M151" i="21"/>
  <c r="M114" i="21"/>
  <c r="M125" i="21"/>
  <c r="M117" i="21"/>
  <c r="M26" i="21"/>
  <c r="M112" i="21"/>
  <c r="M163" i="21"/>
  <c r="M128" i="21"/>
  <c r="M96" i="21"/>
  <c r="M20" i="21"/>
  <c r="M64" i="21"/>
  <c r="M149" i="21"/>
  <c r="M132" i="21"/>
  <c r="M44" i="21"/>
  <c r="M17" i="21"/>
  <c r="M173" i="21"/>
  <c r="M180" i="21"/>
  <c r="M123" i="21"/>
  <c r="M27" i="21"/>
  <c r="M19" i="21"/>
  <c r="M32" i="21"/>
  <c r="M131" i="21"/>
  <c r="M211" i="21"/>
  <c r="M46" i="21"/>
  <c r="M30" i="21"/>
  <c r="M202" i="21"/>
  <c r="M57" i="21"/>
  <c r="M183" i="21"/>
  <c r="M73" i="21"/>
  <c r="M51" i="21"/>
  <c r="M201" i="21"/>
  <c r="M120" i="21"/>
  <c r="M37" i="21"/>
  <c r="M61" i="21"/>
  <c r="M182" i="21"/>
  <c r="M135" i="21"/>
  <c r="M176" i="21"/>
  <c r="M100" i="21"/>
  <c r="M154" i="21"/>
  <c r="M97" i="21"/>
  <c r="M76" i="21"/>
  <c r="M133" i="21"/>
  <c r="M155" i="21"/>
  <c r="M104" i="21"/>
  <c r="M79" i="21"/>
  <c r="M103" i="21"/>
  <c r="M25" i="21"/>
  <c r="M118" i="21"/>
  <c r="M185" i="21"/>
  <c r="M174" i="21"/>
  <c r="M52" i="21"/>
  <c r="M101" i="21"/>
  <c r="M40" i="21"/>
  <c r="M65" i="21"/>
  <c r="M24" i="21"/>
  <c r="M98" i="21"/>
  <c r="M59" i="21"/>
  <c r="M93" i="21"/>
  <c r="M21" i="21"/>
  <c r="M11" i="21"/>
  <c r="M49" i="21"/>
  <c r="M167" i="21"/>
  <c r="M150" i="21"/>
  <c r="M200" i="21"/>
  <c r="M42" i="21"/>
  <c r="M126" i="21"/>
  <c r="M168" i="21"/>
  <c r="M153" i="21"/>
  <c r="M110" i="21"/>
  <c r="M92" i="21"/>
  <c r="M13" i="21"/>
  <c r="M124" i="21"/>
  <c r="M144" i="21"/>
  <c r="M209" i="21"/>
  <c r="M85" i="21"/>
  <c r="M54" i="21"/>
  <c r="M116" i="21"/>
  <c r="M74" i="21"/>
  <c r="M56" i="21"/>
  <c r="M121" i="21"/>
  <c r="M186" i="21"/>
  <c r="M29" i="21"/>
  <c r="M72" i="21"/>
  <c r="M39" i="21"/>
  <c r="M68" i="21"/>
  <c r="M31" i="21"/>
  <c r="M192" i="21"/>
  <c r="M78" i="21"/>
  <c r="M66" i="21"/>
  <c r="M158" i="21"/>
  <c r="M138" i="21"/>
  <c r="M16" i="21"/>
  <c r="M143" i="21"/>
  <c r="M164" i="21"/>
  <c r="E24" i="22" l="1"/>
  <c r="L215" i="21"/>
  <c r="L134" i="21"/>
  <c r="L84" i="21"/>
  <c r="L196" i="21"/>
  <c r="L162" i="21"/>
  <c r="L67" i="21"/>
  <c r="L210" i="21"/>
  <c r="L181" i="21"/>
  <c r="L139" i="21"/>
  <c r="L15" i="21"/>
  <c r="L33" i="21"/>
  <c r="L31" i="21"/>
  <c r="L171" i="21"/>
  <c r="L44" i="21"/>
  <c r="L119" i="21"/>
  <c r="L123" i="21"/>
  <c r="L212" i="21"/>
  <c r="L187" i="21"/>
  <c r="L61" i="21"/>
  <c r="L88" i="21"/>
  <c r="L204" i="21"/>
  <c r="L143" i="21"/>
  <c r="L16" i="21"/>
  <c r="L178" i="21"/>
  <c r="L95" i="21"/>
  <c r="L138" i="21"/>
  <c r="L192" i="21"/>
  <c r="L28" i="21"/>
  <c r="L51" i="21"/>
  <c r="L14" i="21"/>
  <c r="L47" i="21"/>
  <c r="L62" i="21"/>
  <c r="L165" i="21"/>
  <c r="L48" i="21"/>
  <c r="L66" i="21"/>
  <c r="L122" i="21"/>
  <c r="L208" i="21"/>
  <c r="L34" i="21"/>
  <c r="L12" i="21"/>
  <c r="L7" i="21"/>
  <c r="L70" i="21"/>
  <c r="L60" i="21"/>
  <c r="L37" i="21"/>
  <c r="L198" i="21"/>
  <c r="L148" i="21"/>
  <c r="L163" i="21"/>
  <c r="L94" i="21"/>
  <c r="L188" i="21"/>
  <c r="L36" i="21"/>
  <c r="L58" i="21"/>
  <c r="L20" i="21"/>
  <c r="L19" i="21"/>
  <c r="L166" i="21"/>
  <c r="L81" i="21"/>
  <c r="L206" i="21"/>
  <c r="L18" i="21"/>
  <c r="L146" i="21"/>
  <c r="L26" i="21"/>
  <c r="L183" i="21"/>
  <c r="L71" i="21"/>
  <c r="L142" i="21"/>
  <c r="L53" i="21"/>
  <c r="L89" i="21"/>
  <c r="L113" i="21"/>
  <c r="L195" i="21"/>
  <c r="L197" i="21"/>
  <c r="L127" i="21"/>
  <c r="L129" i="21"/>
  <c r="L132" i="21"/>
  <c r="L39" i="21"/>
  <c r="L82" i="21"/>
  <c r="L69" i="21"/>
  <c r="L213" i="21"/>
  <c r="L87" i="21"/>
  <c r="L189" i="21"/>
  <c r="L179" i="21"/>
  <c r="L170" i="21"/>
  <c r="L182" i="21"/>
  <c r="L55" i="21"/>
  <c r="L30" i="21"/>
  <c r="L104" i="21"/>
  <c r="L173" i="21"/>
  <c r="L73" i="21"/>
  <c r="L203" i="21"/>
  <c r="L140" i="21"/>
  <c r="L147" i="21"/>
  <c r="L83" i="21"/>
  <c r="L149" i="21"/>
  <c r="L50" i="21"/>
  <c r="L211" i="21"/>
  <c r="L64" i="21"/>
  <c r="L194" i="21"/>
  <c r="L214" i="21"/>
  <c r="L107" i="21"/>
  <c r="L133" i="21"/>
  <c r="L125" i="21"/>
  <c r="L27" i="21"/>
  <c r="L106" i="21"/>
  <c r="L79" i="21"/>
  <c r="L43" i="21"/>
  <c r="L38" i="21"/>
  <c r="L141" i="21"/>
  <c r="L103" i="21"/>
  <c r="L25" i="21"/>
  <c r="L118" i="21"/>
  <c r="L108" i="21"/>
  <c r="L191" i="21"/>
  <c r="L32" i="21"/>
  <c r="L185" i="21"/>
  <c r="L174" i="21"/>
  <c r="L52" i="21"/>
  <c r="L117" i="21"/>
  <c r="L35" i="21"/>
  <c r="L151" i="21"/>
  <c r="L77" i="21"/>
  <c r="L46" i="21"/>
  <c r="L160" i="21"/>
  <c r="L112" i="21"/>
  <c r="L90" i="21"/>
  <c r="L159" i="21"/>
  <c r="L101" i="21"/>
  <c r="L76" i="21"/>
  <c r="L120" i="21"/>
  <c r="L45" i="21"/>
  <c r="L86" i="21"/>
  <c r="L40" i="21"/>
  <c r="L180" i="21"/>
  <c r="L65" i="21"/>
  <c r="L202" i="21"/>
  <c r="L164" i="21"/>
  <c r="L186" i="21"/>
  <c r="L137" i="21"/>
  <c r="L158" i="21"/>
  <c r="L72" i="21"/>
  <c r="L175" i="21"/>
  <c r="L29" i="21"/>
  <c r="L10" i="21"/>
  <c r="L98" i="21"/>
  <c r="L8" i="21"/>
  <c r="L130" i="21"/>
  <c r="L201" i="21"/>
  <c r="L136" i="21"/>
  <c r="L17" i="21"/>
  <c r="L145" i="21"/>
  <c r="L63" i="21"/>
  <c r="L207" i="21"/>
  <c r="L78" i="21"/>
  <c r="L80" i="21"/>
  <c r="L111" i="21"/>
  <c r="L176" i="21"/>
  <c r="L102" i="21"/>
  <c r="L59" i="21"/>
  <c r="L22" i="21"/>
  <c r="L93" i="21"/>
  <c r="L21" i="21"/>
  <c r="L105" i="21"/>
  <c r="L97" i="21"/>
  <c r="L154" i="21"/>
  <c r="L109" i="21"/>
  <c r="L157" i="21"/>
  <c r="L177" i="21"/>
  <c r="L11" i="21"/>
  <c r="L114" i="21"/>
  <c r="L49" i="21"/>
  <c r="L75" i="21"/>
  <c r="L167" i="21"/>
  <c r="L131" i="21"/>
  <c r="L150" i="21"/>
  <c r="L200" i="21"/>
  <c r="L91" i="21"/>
  <c r="L135" i="21"/>
  <c r="L128" i="21"/>
  <c r="L42" i="21"/>
  <c r="L126" i="21"/>
  <c r="L168" i="21"/>
  <c r="L96" i="21"/>
  <c r="L153" i="21"/>
  <c r="L110" i="21"/>
  <c r="L100" i="21"/>
  <c r="L92" i="21"/>
  <c r="L115" i="21"/>
  <c r="L199" i="21"/>
  <c r="L13" i="21"/>
  <c r="L57" i="21"/>
  <c r="L124" i="21"/>
  <c r="L155" i="21"/>
  <c r="L144" i="21"/>
  <c r="L209" i="21"/>
  <c r="L85" i="21"/>
  <c r="L54" i="21"/>
  <c r="L116" i="21"/>
  <c r="L74" i="21"/>
  <c r="L56" i="21"/>
  <c r="L121" i="21"/>
  <c r="L9" i="21"/>
  <c r="L184" i="21"/>
  <c r="L68" i="21"/>
  <c r="E33" i="21"/>
  <c r="E103" i="21"/>
  <c r="E153" i="21"/>
  <c r="E110" i="21"/>
  <c r="E213" i="21"/>
  <c r="E112" i="21"/>
  <c r="E207" i="21"/>
  <c r="E81" i="21"/>
  <c r="E139" i="21"/>
  <c r="E37" i="21"/>
  <c r="E42" i="21"/>
  <c r="E147" i="21"/>
  <c r="E54" i="21"/>
  <c r="E154" i="21"/>
  <c r="E107" i="21"/>
  <c r="E120" i="21"/>
  <c r="E25" i="21"/>
  <c r="E231" i="21"/>
  <c r="E80" i="21"/>
  <c r="E90" i="21"/>
  <c r="E222" i="21"/>
  <c r="E88" i="21"/>
  <c r="E64" i="21"/>
  <c r="E143" i="21"/>
  <c r="E109" i="21"/>
  <c r="E160" i="21"/>
  <c r="E111" i="21"/>
  <c r="E136" i="21"/>
  <c r="E218" i="21"/>
  <c r="E191" i="21"/>
  <c r="E86" i="21"/>
  <c r="E223" i="21"/>
  <c r="E15" i="21"/>
  <c r="E46" i="21"/>
  <c r="E73" i="21"/>
  <c r="E93" i="21"/>
  <c r="E106" i="21"/>
  <c r="E128" i="21"/>
  <c r="E155" i="21"/>
  <c r="E84" i="21"/>
  <c r="E28" i="21"/>
  <c r="E26" i="21"/>
  <c r="E78" i="21"/>
  <c r="E87" i="21"/>
  <c r="E239" i="21"/>
  <c r="E140" i="21"/>
  <c r="E72" i="21"/>
  <c r="E148" i="21"/>
  <c r="E137" i="21"/>
  <c r="E204" i="21"/>
  <c r="E11" i="21"/>
  <c r="E91" i="21"/>
  <c r="E124" i="21"/>
  <c r="E201" i="21"/>
  <c r="E238" i="21"/>
  <c r="E145" i="21"/>
  <c r="E30" i="21"/>
  <c r="E157" i="21"/>
  <c r="E48" i="21"/>
  <c r="E94" i="21"/>
  <c r="E104" i="21"/>
  <c r="E8" i="21"/>
  <c r="E35" i="21"/>
  <c r="E22" i="21"/>
  <c r="E82" i="21"/>
  <c r="E130" i="21"/>
  <c r="E18" i="21"/>
  <c r="E62" i="21"/>
  <c r="E75" i="21"/>
  <c r="E68" i="21"/>
  <c r="E195" i="21"/>
  <c r="E108" i="21"/>
  <c r="E76" i="21"/>
  <c r="E183" i="21"/>
  <c r="E92" i="21"/>
  <c r="E126" i="21"/>
  <c r="E240" i="21"/>
  <c r="E221" i="21"/>
  <c r="E20" i="21"/>
  <c r="E237" i="21"/>
  <c r="E57" i="21"/>
  <c r="E151" i="21"/>
  <c r="E133" i="21"/>
  <c r="E98" i="21"/>
  <c r="E167" i="21"/>
  <c r="E38" i="21"/>
  <c r="E192" i="21"/>
  <c r="E173" i="21"/>
  <c r="E166" i="21"/>
  <c r="E36" i="21"/>
  <c r="E121" i="21"/>
  <c r="E196" i="21"/>
  <c r="E175" i="21"/>
  <c r="E53" i="21"/>
  <c r="E226" i="21"/>
  <c r="E122" i="21"/>
  <c r="E211" i="21"/>
  <c r="E234" i="21"/>
  <c r="E119" i="21"/>
  <c r="E65" i="21"/>
  <c r="E43" i="21"/>
  <c r="E180" i="21"/>
  <c r="E45" i="21"/>
  <c r="E61" i="21"/>
  <c r="E129" i="21"/>
  <c r="E17" i="21"/>
  <c r="E178" i="21"/>
  <c r="E55" i="21"/>
  <c r="E89" i="21"/>
  <c r="E242" i="21"/>
  <c r="E27" i="21"/>
  <c r="E134" i="21"/>
  <c r="E208" i="21"/>
  <c r="E23" i="21"/>
  <c r="E162" i="21"/>
  <c r="E172" i="21"/>
  <c r="E14" i="21"/>
  <c r="E12" i="21"/>
  <c r="E176" i="21"/>
  <c r="E100" i="21"/>
  <c r="E210" i="21"/>
  <c r="E85" i="21"/>
  <c r="E47" i="21"/>
  <c r="E161" i="21"/>
  <c r="E113" i="21"/>
  <c r="E10" i="21"/>
  <c r="E60" i="21"/>
  <c r="E97" i="21"/>
  <c r="E174" i="21"/>
  <c r="E132" i="21"/>
  <c r="E32" i="21"/>
  <c r="E206" i="21"/>
  <c r="E198" i="21"/>
  <c r="E188" i="21"/>
  <c r="E214" i="21"/>
  <c r="E34" i="21"/>
  <c r="E199" i="21"/>
  <c r="E224" i="21"/>
  <c r="E125" i="21"/>
  <c r="E163" i="21"/>
  <c r="E131" i="21"/>
  <c r="E101" i="21"/>
  <c r="E135" i="21"/>
  <c r="E66" i="21"/>
  <c r="E228" i="21"/>
  <c r="E169" i="21"/>
  <c r="E187" i="21"/>
  <c r="E158" i="21"/>
  <c r="E105" i="21"/>
  <c r="E31" i="21"/>
  <c r="E138" i="21"/>
  <c r="E13" i="21"/>
  <c r="E200" i="21"/>
  <c r="E236" i="21"/>
  <c r="E209" i="21"/>
  <c r="E144" i="21"/>
  <c r="E116" i="21"/>
  <c r="E56" i="21"/>
  <c r="E149" i="21"/>
  <c r="E21" i="21"/>
  <c r="E171" i="21"/>
  <c r="E19" i="21"/>
  <c r="E118" i="21"/>
  <c r="E203" i="21"/>
  <c r="E235" i="21"/>
  <c r="E51" i="21"/>
  <c r="E227" i="21"/>
  <c r="E215" i="21"/>
  <c r="E202" i="21"/>
  <c r="E7" i="21"/>
  <c r="E225" i="21"/>
  <c r="E127" i="21"/>
  <c r="E96" i="21"/>
  <c r="E212" i="21"/>
  <c r="E77" i="21"/>
  <c r="E117" i="21"/>
  <c r="E58" i="21"/>
  <c r="E24" i="21"/>
  <c r="E150" i="21"/>
  <c r="E52" i="21"/>
  <c r="E123" i="21"/>
  <c r="E49" i="21"/>
  <c r="E102" i="21"/>
  <c r="E185" i="21"/>
  <c r="E229" i="21"/>
  <c r="E40" i="21"/>
  <c r="E177" i="21"/>
  <c r="E190" i="21"/>
  <c r="E220" i="21"/>
  <c r="E159" i="21"/>
  <c r="E79" i="21"/>
  <c r="E50" i="21"/>
  <c r="E181" i="21"/>
  <c r="E179" i="21"/>
  <c r="E217" i="21"/>
  <c r="E182" i="21"/>
  <c r="E146" i="21"/>
  <c r="E219" i="21"/>
  <c r="E186" i="21"/>
  <c r="E9" i="21"/>
  <c r="E168" i="21"/>
  <c r="E39" i="21"/>
  <c r="E170" i="21"/>
  <c r="E59" i="21"/>
  <c r="E184" i="21"/>
  <c r="E152" i="21"/>
  <c r="E115" i="21"/>
  <c r="E141" i="21"/>
  <c r="E16" i="21"/>
  <c r="E164" i="21"/>
  <c r="E142" i="21"/>
  <c r="E230" i="21"/>
  <c r="E29" i="21"/>
  <c r="E44" i="21"/>
  <c r="E114" i="21"/>
  <c r="E74" i="21"/>
  <c r="E69" i="21"/>
  <c r="E233" i="21"/>
  <c r="E165" i="21"/>
  <c r="E71" i="21"/>
  <c r="E83" i="21"/>
  <c r="E63" i="21"/>
  <c r="E189" i="21"/>
  <c r="E70" i="21"/>
  <c r="E95" i="21"/>
  <c r="F65" i="22" l="1"/>
  <c r="E141" i="22"/>
  <c r="F39" i="22"/>
  <c r="F119" i="22"/>
  <c r="F85" i="22"/>
  <c r="F44" i="22"/>
  <c r="F71" i="22"/>
  <c r="F133" i="22"/>
  <c r="F135" i="22"/>
  <c r="F64" i="22"/>
  <c r="F13" i="22"/>
  <c r="F67" i="22"/>
  <c r="F43" i="22"/>
  <c r="F8" i="22"/>
  <c r="F75" i="22"/>
  <c r="F81" i="22"/>
  <c r="F124" i="22"/>
  <c r="F59" i="22"/>
  <c r="F98" i="22"/>
  <c r="F15" i="22"/>
  <c r="F77" i="22"/>
  <c r="F61" i="22"/>
  <c r="F55" i="22"/>
  <c r="F23" i="22"/>
  <c r="F18" i="22"/>
  <c r="F117" i="22"/>
  <c r="F33" i="22"/>
  <c r="F36" i="22"/>
  <c r="F108" i="22"/>
  <c r="F63" i="22"/>
  <c r="F24" i="22"/>
  <c r="F114" i="22"/>
  <c r="F66" i="22"/>
  <c r="F50" i="22"/>
  <c r="F86" i="22"/>
  <c r="F134" i="22"/>
  <c r="F69" i="22"/>
  <c r="F16" i="22"/>
  <c r="F70" i="22"/>
  <c r="F116" i="22"/>
  <c r="F37" i="22"/>
  <c r="F95" i="22"/>
  <c r="F25" i="22"/>
  <c r="F128" i="22"/>
  <c r="F9" i="22"/>
  <c r="F92" i="22"/>
  <c r="F74" i="22"/>
  <c r="F88" i="22"/>
  <c r="F82" i="22"/>
  <c r="F54" i="22"/>
  <c r="F125" i="22"/>
  <c r="F68" i="22"/>
  <c r="F80" i="22"/>
  <c r="F84" i="22"/>
  <c r="F45" i="22"/>
  <c r="F120" i="22"/>
  <c r="F83" i="22"/>
  <c r="F129" i="22"/>
  <c r="F40" i="22"/>
  <c r="F101" i="22"/>
  <c r="F20" i="22"/>
  <c r="F130" i="22"/>
  <c r="F21" i="22"/>
  <c r="F31" i="22"/>
  <c r="F136" i="22"/>
  <c r="F132" i="22"/>
  <c r="F110" i="22"/>
  <c r="F89" i="22"/>
  <c r="F53" i="22"/>
  <c r="F113" i="22"/>
  <c r="F115" i="22"/>
  <c r="F122" i="22"/>
  <c r="F32" i="22"/>
  <c r="F35" i="22"/>
  <c r="F106" i="22"/>
  <c r="F111" i="22"/>
  <c r="F46" i="22"/>
  <c r="F100" i="22"/>
  <c r="F138" i="22"/>
  <c r="F34" i="22"/>
  <c r="F126" i="22"/>
  <c r="F30" i="22"/>
  <c r="F28" i="22"/>
  <c r="F44" i="21"/>
  <c r="F33" i="21"/>
  <c r="F147" i="21"/>
  <c r="F109" i="21"/>
  <c r="F128" i="21"/>
  <c r="F91" i="21"/>
  <c r="F82" i="21"/>
  <c r="F240" i="21"/>
  <c r="F180" i="21"/>
  <c r="F172" i="21"/>
  <c r="F174" i="21"/>
  <c r="F228" i="21"/>
  <c r="F171" i="21"/>
  <c r="F77" i="21"/>
  <c r="F177" i="21"/>
  <c r="F186" i="21"/>
  <c r="F114" i="21"/>
  <c r="F54" i="21"/>
  <c r="F160" i="21"/>
  <c r="F155" i="21"/>
  <c r="F124" i="21"/>
  <c r="F130" i="21"/>
  <c r="F196" i="21"/>
  <c r="F45" i="21"/>
  <c r="F14" i="21"/>
  <c r="F132" i="21"/>
  <c r="F169" i="21"/>
  <c r="F19" i="21"/>
  <c r="F9" i="21"/>
  <c r="F74" i="21"/>
  <c r="F103" i="21"/>
  <c r="F154" i="21"/>
  <c r="F111" i="21"/>
  <c r="F84" i="21"/>
  <c r="F201" i="21"/>
  <c r="F18" i="21"/>
  <c r="F221" i="21"/>
  <c r="F175" i="21"/>
  <c r="F32" i="21"/>
  <c r="F187" i="21"/>
  <c r="F118" i="21"/>
  <c r="F117" i="21"/>
  <c r="F190" i="21"/>
  <c r="F168" i="21"/>
  <c r="F69" i="21"/>
  <c r="F153" i="21"/>
  <c r="F107" i="21"/>
  <c r="F136" i="21"/>
  <c r="F28" i="21"/>
  <c r="F238" i="21"/>
  <c r="F62" i="21"/>
  <c r="F20" i="21"/>
  <c r="F241" i="21"/>
  <c r="F61" i="21"/>
  <c r="F12" i="21"/>
  <c r="F206" i="21"/>
  <c r="F158" i="21"/>
  <c r="F203" i="21"/>
  <c r="F220" i="21"/>
  <c r="F39" i="21"/>
  <c r="F205" i="21"/>
  <c r="F110" i="21"/>
  <c r="F120" i="21"/>
  <c r="F26" i="21"/>
  <c r="F145" i="21"/>
  <c r="F75" i="21"/>
  <c r="F237" i="21"/>
  <c r="F129" i="21"/>
  <c r="F176" i="21"/>
  <c r="F198" i="21"/>
  <c r="F105" i="21"/>
  <c r="F58" i="21"/>
  <c r="F159" i="21"/>
  <c r="F170" i="21"/>
  <c r="F233" i="21"/>
  <c r="F213" i="21"/>
  <c r="F25" i="21"/>
  <c r="F218" i="21"/>
  <c r="F78" i="21"/>
  <c r="F68" i="21"/>
  <c r="F57" i="21"/>
  <c r="F17" i="21"/>
  <c r="F100" i="21"/>
  <c r="F188" i="21"/>
  <c r="F31" i="21"/>
  <c r="F235" i="21"/>
  <c r="F24" i="21"/>
  <c r="F79" i="21"/>
  <c r="F59" i="21"/>
  <c r="F231" i="21"/>
  <c r="F191" i="21"/>
  <c r="F30" i="21"/>
  <c r="F197" i="21"/>
  <c r="F151" i="21"/>
  <c r="F53" i="21"/>
  <c r="F178" i="21"/>
  <c r="F210" i="21"/>
  <c r="F214" i="21"/>
  <c r="F138" i="21"/>
  <c r="F51" i="21"/>
  <c r="F150" i="21"/>
  <c r="F50" i="21"/>
  <c r="F184" i="21"/>
  <c r="F165" i="21"/>
  <c r="F112" i="21"/>
  <c r="F80" i="21"/>
  <c r="F87" i="21"/>
  <c r="F157" i="21"/>
  <c r="F195" i="21"/>
  <c r="F133" i="21"/>
  <c r="F226" i="21"/>
  <c r="F55" i="21"/>
  <c r="F85" i="21"/>
  <c r="F34" i="21"/>
  <c r="F13" i="21"/>
  <c r="F52" i="21"/>
  <c r="F181" i="21"/>
  <c r="F152" i="21"/>
  <c r="F71" i="21"/>
  <c r="F90" i="21"/>
  <c r="F86" i="21"/>
  <c r="F48" i="21"/>
  <c r="F98" i="21"/>
  <c r="F122" i="21"/>
  <c r="F89" i="21"/>
  <c r="F47" i="21"/>
  <c r="F199" i="21"/>
  <c r="F200" i="21"/>
  <c r="F227" i="21"/>
  <c r="F123" i="21"/>
  <c r="F179" i="21"/>
  <c r="F115" i="21"/>
  <c r="F207" i="21"/>
  <c r="F223" i="21"/>
  <c r="F239" i="21"/>
  <c r="F94" i="21"/>
  <c r="F167" i="21"/>
  <c r="F211" i="21"/>
  <c r="F242" i="21"/>
  <c r="F161" i="21"/>
  <c r="F224" i="21"/>
  <c r="F236" i="21"/>
  <c r="F215" i="21"/>
  <c r="F49" i="21"/>
  <c r="F217" i="21"/>
  <c r="F141" i="21"/>
  <c r="F83" i="21"/>
  <c r="F81" i="21"/>
  <c r="F222" i="21"/>
  <c r="F15" i="21"/>
  <c r="F140" i="21"/>
  <c r="F104" i="21"/>
  <c r="F108" i="21"/>
  <c r="F38" i="21"/>
  <c r="F234" i="21"/>
  <c r="F27" i="21"/>
  <c r="F113" i="21"/>
  <c r="F125" i="21"/>
  <c r="F209" i="21"/>
  <c r="F202" i="21"/>
  <c r="F102" i="21"/>
  <c r="F95" i="21"/>
  <c r="F182" i="21"/>
  <c r="F16" i="21"/>
  <c r="F232" i="21"/>
  <c r="F88" i="21"/>
  <c r="F46" i="21"/>
  <c r="F72" i="21"/>
  <c r="F192" i="21"/>
  <c r="F119" i="21"/>
  <c r="F134" i="21"/>
  <c r="F163" i="21"/>
  <c r="F144" i="21"/>
  <c r="F7" i="21"/>
  <c r="F185" i="21"/>
  <c r="F164" i="21"/>
  <c r="F63" i="21"/>
  <c r="F139" i="21"/>
  <c r="F194" i="21"/>
  <c r="F73" i="21"/>
  <c r="F148" i="21"/>
  <c r="F8" i="21"/>
  <c r="F76" i="21"/>
  <c r="F173" i="21"/>
  <c r="F65" i="21"/>
  <c r="F208" i="21"/>
  <c r="F10" i="21"/>
  <c r="F131" i="21"/>
  <c r="F116" i="21"/>
  <c r="F225" i="21"/>
  <c r="F229" i="21"/>
  <c r="F146" i="21"/>
  <c r="F142" i="21"/>
  <c r="F189" i="21"/>
  <c r="F64" i="21"/>
  <c r="F93" i="21"/>
  <c r="F137" i="21"/>
  <c r="F35" i="21"/>
  <c r="F183" i="21"/>
  <c r="F166" i="21"/>
  <c r="F156" i="21"/>
  <c r="F23" i="21"/>
  <c r="F60" i="21"/>
  <c r="F101" i="21"/>
  <c r="F56" i="21"/>
  <c r="F127" i="21"/>
  <c r="F40" i="21"/>
  <c r="F230" i="21"/>
  <c r="F70" i="21"/>
  <c r="F37" i="21"/>
  <c r="F143" i="21"/>
  <c r="F204" i="21"/>
  <c r="F22" i="21"/>
  <c r="F92" i="21"/>
  <c r="F36" i="21"/>
  <c r="F162" i="21"/>
  <c r="F135" i="21"/>
  <c r="F149" i="21"/>
  <c r="F96" i="21"/>
  <c r="F219" i="21"/>
  <c r="F29" i="21"/>
  <c r="F42" i="21"/>
  <c r="F106" i="21"/>
  <c r="F11" i="21"/>
  <c r="F126" i="21"/>
  <c r="F121" i="21"/>
  <c r="F43" i="21"/>
  <c r="F97" i="21"/>
  <c r="F66" i="21"/>
  <c r="F21" i="21"/>
  <c r="F212" i="21"/>
  <c r="F67" i="21"/>
  <c r="F11" i="22"/>
  <c r="F121" i="22"/>
  <c r="F19" i="22"/>
  <c r="F41" i="22"/>
  <c r="F103" i="22"/>
  <c r="F7" i="22"/>
  <c r="F123" i="22"/>
  <c r="F137" i="22"/>
  <c r="F52" i="22"/>
  <c r="F78" i="22"/>
  <c r="F62" i="22"/>
  <c r="F139" i="22"/>
  <c r="F22" i="22"/>
  <c r="F127" i="22"/>
  <c r="F49" i="22"/>
  <c r="F140" i="22"/>
  <c r="F14" i="22"/>
  <c r="F105" i="22"/>
  <c r="F94" i="22"/>
  <c r="F90" i="22"/>
  <c r="F79" i="22"/>
  <c r="F42" i="22"/>
  <c r="F112" i="22"/>
  <c r="F51" i="22"/>
  <c r="F57" i="22"/>
  <c r="F91" i="22"/>
  <c r="F76" i="22"/>
  <c r="F99" i="22"/>
  <c r="F102" i="22"/>
  <c r="F72" i="22"/>
  <c r="F109" i="22"/>
  <c r="F48" i="22"/>
  <c r="F29" i="22"/>
  <c r="F26" i="22"/>
  <c r="F56" i="22"/>
  <c r="F93" i="22"/>
  <c r="F87" i="22"/>
  <c r="F73" i="22"/>
  <c r="F17" i="22"/>
  <c r="F118" i="22"/>
  <c r="F38" i="22"/>
  <c r="F104" i="22"/>
  <c r="F131" i="22"/>
  <c r="F96" i="22"/>
  <c r="F47" i="22"/>
  <c r="F60" i="22"/>
  <c r="F12" i="22"/>
  <c r="F97" i="22"/>
  <c r="F10" i="22"/>
  <c r="F27" i="22"/>
  <c r="F107" i="22"/>
  <c r="F58" i="22"/>
  <c r="F243" i="21" l="1"/>
  <c r="F141" i="22"/>
  <c r="H1044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<sst xmlns="http://schemas.openxmlformats.org/spreadsheetml/2006/main" count="18163" uniqueCount="2939">
  <si>
    <t>Lyxor ETF Turkey (DJ Turkey Titans 20)</t>
  </si>
  <si>
    <t>UBS-ETF MSCI USA I</t>
  </si>
  <si>
    <t>LU0446735259</t>
  </si>
  <si>
    <t>LU0446734872</t>
  </si>
  <si>
    <t>LU0446734104</t>
  </si>
  <si>
    <t>UBS-ETF MSCI Europe I</t>
  </si>
  <si>
    <t>LU0446734286</t>
  </si>
  <si>
    <t>UBS-ETF MSCI World I</t>
  </si>
  <si>
    <t>LU0446735416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</si>
  <si>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</si>
  <si>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</si>
  <si>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</si>
  <si>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</si>
  <si>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</si>
  <si>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</si>
  <si>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</si>
  <si>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</si>
  <si>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</si>
  <si>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</si>
  <si>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</si>
  <si>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</si>
  <si>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</si>
  <si>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</si>
  <si>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</si>
  <si>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</si>
  <si>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</si>
  <si>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</si>
  <si>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</si>
  <si>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Lyxor ETF South Africa (FTSE JSE Top 40)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</si>
  <si>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</si>
  <si>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</si>
  <si>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</si>
  <si>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</si>
  <si>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</si>
  <si>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</si>
  <si>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</si>
  <si>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</si>
  <si>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</si>
  <si>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</si>
  <si>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</si>
  <si>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</si>
  <si>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</si>
  <si>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</si>
  <si>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</si>
  <si>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</si>
  <si>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</si>
  <si>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</si>
  <si>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</si>
  <si>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</si>
  <si>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</si>
  <si>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</si>
  <si>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</si>
  <si>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</si>
  <si>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</si>
  <si>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</si>
  <si>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</si>
  <si>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</si>
  <si>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</si>
  <si>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</si>
  <si>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</si>
  <si>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</si>
  <si>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</si>
  <si>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</si>
  <si>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</si>
  <si>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</si>
  <si>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</si>
  <si>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</si>
  <si>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</si>
  <si>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</si>
  <si>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</si>
  <si>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</si>
  <si>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</si>
  <si>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</si>
  <si>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</si>
  <si>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</si>
  <si>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</si>
  <si>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</si>
  <si>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</si>
  <si>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</si>
  <si>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</si>
  <si>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</si>
  <si>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</si>
  <si>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</si>
  <si>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</si>
  <si>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</si>
  <si>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</si>
  <si>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</si>
  <si>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</si>
  <si>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</si>
  <si>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</si>
  <si>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</si>
  <si>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</si>
  <si>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</si>
  <si>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</si>
  <si>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</si>
  <si>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</si>
  <si>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</si>
  <si>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</si>
  <si>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</si>
  <si>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</si>
  <si>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</si>
  <si>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</si>
  <si>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</si>
  <si>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</si>
  <si>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</si>
  <si>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</si>
  <si>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</si>
  <si>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</si>
  <si>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</si>
  <si>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</si>
  <si>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</si>
  <si>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</si>
  <si>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</si>
  <si>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</si>
  <si>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</si>
  <si>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</si>
  <si>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</si>
  <si>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</si>
  <si>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</si>
  <si>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</si>
  <si>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</si>
  <si>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</si>
  <si>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</si>
  <si>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</si>
  <si>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</si>
  <si>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</si>
  <si>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</si>
  <si>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</si>
  <si>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</si>
  <si>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</si>
  <si>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</si>
  <si>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</si>
  <si>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</si>
  <si>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</si>
  <si>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</si>
  <si>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</si>
  <si>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</si>
  <si>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</si>
  <si>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</si>
  <si>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</si>
  <si>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</si>
  <si>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</si>
  <si>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</si>
  <si>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</si>
  <si>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</si>
  <si>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</si>
  <si>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</si>
  <si>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</si>
  <si>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</si>
  <si>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</si>
  <si>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</si>
  <si>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</si>
  <si>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</si>
  <si>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</si>
  <si>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</si>
  <si>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</si>
  <si>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</si>
  <si>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</si>
  <si>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</si>
  <si>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</si>
  <si>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</si>
  <si>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</si>
  <si>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</si>
  <si>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</si>
  <si>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</si>
  <si>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</si>
  <si>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</si>
  <si>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I</t>
  </si>
  <si>
    <t>LU0476289623</t>
  </si>
  <si>
    <t>LU0480132876</t>
  </si>
  <si>
    <t>LU0444605215</t>
  </si>
  <si>
    <t>LU0480133098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</si>
  <si>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</si>
  <si>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</si>
  <si>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</si>
  <si>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</si>
  <si>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</si>
  <si>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</si>
  <si>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</si>
  <si>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</si>
  <si>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</si>
  <si>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</si>
  <si>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</si>
  <si>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</si>
  <si>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</si>
  <si>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</si>
  <si>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</si>
  <si>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</si>
  <si>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</si>
  <si>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</si>
  <si>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</si>
  <si>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</si>
  <si>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</si>
  <si>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</si>
  <si>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</si>
  <si>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</si>
  <si>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</si>
  <si>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</si>
  <si>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</si>
  <si>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</si>
  <si>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</si>
  <si>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</si>
  <si>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</si>
  <si>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MSCI EMU I</t>
  </si>
  <si>
    <t>LU0446735093</t>
  </si>
  <si>
    <t>UBS-ETF MSCI Canada I</t>
  </si>
  <si>
    <t>LU0446734955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</si>
  <si>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</si>
  <si>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</si>
  <si>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</si>
  <si>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</si>
  <si>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</si>
  <si>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</si>
  <si>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</si>
  <si>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</si>
  <si>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</si>
  <si>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</si>
  <si>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</si>
  <si>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</si>
  <si>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</si>
  <si>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</si>
  <si>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</si>
  <si>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</si>
  <si>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</si>
  <si>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</si>
  <si>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</si>
  <si>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</si>
  <si>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</si>
  <si>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</si>
  <si>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</si>
  <si>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</si>
  <si>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</si>
  <si>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</si>
  <si>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</si>
  <si>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</si>
  <si>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</si>
  <si>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</si>
  <si>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</si>
  <si>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</si>
  <si>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</si>
  <si>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</si>
  <si>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</si>
  <si>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</si>
  <si>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</si>
  <si>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</si>
  <si>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</si>
  <si>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</si>
  <si>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</si>
  <si>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</si>
  <si>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</si>
  <si>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</si>
  <si>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</si>
  <si>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</si>
  <si>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</si>
  <si>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</si>
  <si>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</si>
  <si>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</si>
  <si>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</si>
  <si>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</si>
  <si>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</si>
  <si>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</si>
  <si>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</si>
  <si>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</si>
  <si>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</si>
  <si>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</si>
  <si>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</si>
  <si>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</si>
  <si>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</si>
  <si>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</si>
  <si>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</si>
  <si>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</si>
  <si>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</si>
  <si>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</si>
  <si>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</si>
  <si>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</si>
  <si>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</si>
  <si>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</si>
  <si>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</si>
  <si>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</si>
  <si>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</si>
  <si>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</si>
  <si>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</si>
  <si>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</si>
  <si>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</si>
  <si>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</si>
  <si>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</si>
  <si>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</si>
  <si>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</si>
  <si>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</si>
  <si>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</si>
  <si>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</si>
  <si>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</si>
  <si>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</si>
  <si>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</si>
  <si>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</si>
  <si>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</si>
  <si>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</si>
  <si>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</si>
  <si>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</si>
  <si>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</si>
  <si>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</si>
  <si>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</si>
  <si>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</si>
  <si>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</si>
  <si>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</si>
  <si>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</si>
  <si>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</si>
  <si>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</si>
  <si>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</si>
  <si>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</si>
  <si>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</si>
  <si>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</si>
  <si>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</si>
  <si>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</si>
  <si>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</si>
  <si>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</si>
  <si>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</si>
  <si>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</si>
  <si>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</si>
  <si>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</si>
  <si>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</si>
  <si>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</si>
  <si>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</si>
  <si>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</si>
  <si>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</si>
  <si>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</si>
  <si>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</si>
  <si>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</si>
  <si>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</si>
  <si>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</si>
  <si>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</si>
  <si>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</si>
  <si>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</si>
  <si>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</si>
  <si>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</si>
  <si>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</si>
  <si>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</si>
  <si>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</si>
  <si>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</si>
  <si>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</si>
  <si>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</si>
  <si>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</si>
  <si>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</si>
  <si>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</si>
  <si>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</si>
  <si>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</si>
  <si>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</si>
  <si>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</si>
  <si>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</si>
  <si>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</si>
  <si>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</si>
  <si>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</si>
  <si>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</si>
  <si>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</si>
  <si>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</si>
  <si>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</si>
  <si>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</si>
  <si>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</si>
  <si>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</si>
  <si>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</si>
  <si>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</si>
  <si>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</si>
  <si>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</si>
  <si>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</si>
  <si>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</si>
  <si>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</si>
  <si>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</si>
  <si>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</si>
  <si>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</si>
  <si>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</si>
  <si>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</si>
  <si>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</si>
  <si>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</si>
  <si>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</si>
  <si>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</si>
  <si>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</si>
  <si>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</si>
  <si>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</si>
  <si>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</si>
  <si>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</si>
  <si>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</si>
  <si>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</si>
  <si>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</si>
  <si>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</si>
  <si>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</si>
  <si>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</si>
  <si>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</si>
  <si>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</si>
  <si>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</si>
  <si>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</si>
  <si>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</si>
  <si>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</si>
  <si>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</si>
  <si>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</si>
  <si>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</si>
  <si>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</si>
  <si>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</si>
  <si>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</si>
  <si>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</si>
  <si>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</si>
  <si>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</si>
  <si>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</si>
  <si>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</si>
  <si>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</si>
  <si>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</si>
  <si>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</si>
  <si>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</si>
  <si>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</si>
  <si>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</si>
  <si>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</si>
  <si>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</si>
  <si>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</si>
  <si>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</si>
  <si>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</si>
  <si>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</si>
  <si>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</si>
  <si>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</si>
  <si>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</si>
  <si>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</si>
  <si>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</si>
  <si>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</si>
  <si>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</si>
  <si>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</si>
  <si>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</si>
  <si>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</si>
  <si>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</si>
  <si>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</si>
  <si>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</si>
  <si>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</si>
  <si>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</si>
  <si>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</si>
  <si>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</si>
  <si>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</si>
  <si>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</si>
  <si>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</si>
  <si>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</si>
  <si>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</si>
  <si>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</si>
  <si>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</si>
  <si>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</si>
  <si>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</si>
  <si>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</si>
  <si>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</si>
  <si>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</si>
  <si>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</si>
  <si>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</si>
  <si>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</si>
  <si>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</si>
  <si>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</si>
  <si>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</si>
  <si>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</si>
  <si>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</si>
  <si>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</si>
  <si>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</si>
  <si>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</si>
  <si>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</si>
  <si>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</si>
  <si>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</si>
  <si>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</si>
  <si>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</si>
  <si>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</si>
  <si>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</si>
  <si>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</si>
  <si>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</si>
  <si>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</si>
  <si>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</si>
  <si>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</si>
  <si>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</si>
  <si>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</si>
  <si>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</si>
  <si>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</si>
  <si>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</si>
  <si>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</si>
  <si>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</si>
  <si>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</si>
  <si>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</si>
  <si>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</si>
  <si>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</si>
  <si>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</si>
  <si>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</si>
  <si>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</si>
  <si>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</si>
  <si>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</si>
  <si>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</si>
  <si>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</si>
  <si>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</si>
  <si>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</si>
  <si>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</si>
  <si>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</si>
  <si>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</si>
  <si>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</si>
  <si>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</si>
  <si>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</si>
  <si>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</si>
  <si>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</si>
  <si>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</si>
  <si>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</si>
  <si>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</si>
  <si>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</si>
  <si>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</si>
  <si>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</si>
  <si>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</si>
  <si>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</si>
  <si>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</si>
  <si>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</si>
  <si>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</si>
  <si>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</si>
  <si>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</si>
  <si>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</si>
  <si>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</si>
  <si>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</si>
  <si>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</si>
  <si>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</si>
  <si>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</si>
  <si>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</si>
  <si>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</si>
  <si>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</si>
  <si>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</si>
  <si>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</si>
  <si>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</si>
  <si>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</si>
  <si>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</si>
  <si>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</si>
  <si>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</si>
  <si>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</si>
  <si>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</si>
  <si>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</si>
  <si>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</si>
  <si>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</si>
  <si>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</si>
  <si>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</si>
  <si>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</si>
  <si>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</si>
  <si>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</si>
  <si>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</si>
  <si>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</si>
  <si>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</si>
  <si>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</si>
  <si>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</si>
  <si>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</si>
  <si>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</si>
  <si>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</si>
  <si>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</si>
  <si>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</si>
  <si>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</si>
  <si>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</si>
  <si>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</si>
  <si>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</si>
  <si>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</si>
  <si>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</si>
  <si>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</si>
  <si>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</si>
  <si>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</si>
  <si>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</si>
  <si>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</si>
  <si>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</si>
  <si>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</si>
  <si>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</si>
  <si>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</si>
  <si>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</si>
  <si>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</si>
  <si>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</si>
  <si>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</si>
  <si>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</si>
  <si>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</si>
  <si>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</si>
  <si>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</si>
  <si>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</si>
  <si>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</si>
  <si>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</si>
  <si>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</si>
  <si>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</si>
  <si>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</si>
  <si>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</si>
  <si>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</si>
  <si>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</si>
  <si>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</si>
  <si>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</si>
  <si>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</si>
  <si>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</si>
  <si>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</si>
  <si>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</si>
  <si>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</si>
  <si>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</si>
  <si>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</si>
  <si>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</si>
  <si>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</si>
  <si>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</si>
  <si>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</si>
  <si>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</si>
  <si>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</si>
  <si>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</si>
  <si>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</si>
  <si>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</si>
  <si>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</si>
  <si>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</si>
  <si>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</si>
  <si>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</si>
  <si>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</si>
  <si>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</si>
  <si>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</si>
  <si>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</si>
  <si>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</si>
  <si>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</si>
  <si>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</si>
  <si>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</si>
  <si>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</si>
  <si>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</si>
  <si>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</si>
  <si>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</si>
  <si>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</si>
  <si>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</si>
  <si>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</si>
  <si>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</si>
  <si>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</si>
  <si>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</si>
  <si>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</si>
  <si>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</si>
  <si>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</si>
  <si>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</si>
  <si>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</si>
  <si>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</si>
  <si>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</si>
  <si>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</si>
  <si>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</si>
  <si>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</si>
  <si>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</si>
  <si>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</si>
  <si>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</si>
  <si>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</si>
  <si>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</si>
  <si>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</si>
  <si>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</si>
  <si>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</si>
  <si>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</si>
  <si>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</si>
  <si>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</si>
  <si>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</si>
  <si>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</si>
  <si>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</si>
  <si>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</si>
  <si>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</si>
  <si>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</si>
  <si>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</si>
  <si>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</si>
  <si>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</si>
  <si>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</si>
  <si>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</si>
  <si>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</si>
  <si>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</si>
  <si>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</si>
  <si>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</si>
  <si>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</si>
  <si>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</si>
  <si>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</si>
  <si>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</si>
  <si>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</si>
  <si>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</si>
  <si>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</si>
  <si>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</si>
  <si>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</si>
  <si>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</si>
  <si>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</si>
  <si>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</si>
  <si>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</si>
  <si>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</si>
  <si>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</si>
  <si>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</si>
  <si>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</si>
  <si>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</si>
  <si>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</si>
  <si>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</si>
  <si>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</si>
  <si>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</si>
  <si>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</si>
  <si>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</si>
  <si>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</si>
  <si>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</si>
  <si>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</si>
  <si>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</si>
  <si>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</si>
  <si>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</si>
  <si>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</si>
  <si>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</si>
  <si>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</si>
  <si>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</si>
  <si>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</si>
  <si>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</si>
  <si>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</si>
  <si>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</si>
  <si>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</si>
  <si>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</si>
  <si>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</si>
  <si>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</si>
  <si>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</si>
  <si>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</si>
  <si>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</si>
  <si>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</si>
  <si>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</si>
  <si>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</si>
  <si>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</si>
  <si>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</si>
  <si>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</si>
  <si>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</si>
  <si>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</si>
  <si>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</si>
  <si>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</si>
  <si>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</si>
  <si>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</si>
  <si>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</si>
  <si>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</si>
  <si>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</si>
  <si>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</si>
  <si>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</si>
  <si>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</si>
  <si>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</si>
  <si>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</si>
  <si>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</si>
  <si>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</si>
  <si>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</si>
  <si>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</si>
  <si>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</si>
  <si>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</si>
  <si>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</si>
  <si>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</si>
  <si>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</si>
  <si>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</si>
  <si>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</si>
  <si>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</si>
  <si>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</si>
  <si>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</si>
  <si>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</si>
  <si>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</si>
  <si>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</si>
  <si>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</si>
  <si>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</si>
  <si>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</si>
  <si>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</si>
  <si>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</si>
  <si>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</si>
  <si>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</si>
  <si>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</si>
  <si>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</si>
  <si>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</si>
  <si>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</si>
  <si>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</si>
  <si>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</si>
  <si>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</si>
  <si>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</si>
  <si>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</si>
  <si>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</si>
  <si>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</si>
  <si>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</si>
  <si>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</si>
  <si>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</si>
  <si>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</si>
  <si>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</si>
  <si>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</si>
  <si>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</si>
  <si>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</si>
  <si>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</si>
  <si>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</si>
  <si>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</si>
  <si>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</si>
  <si>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</si>
  <si>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</si>
  <si>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</si>
  <si>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</si>
  <si>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</si>
  <si>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</si>
  <si>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</si>
  <si>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</si>
  <si>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</si>
  <si>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</si>
  <si>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</si>
  <si>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</si>
  <si>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</si>
  <si>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</si>
  <si>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</si>
  <si>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</si>
  <si>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</si>
  <si>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</si>
  <si>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</si>
  <si>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</si>
  <si>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</si>
  <si>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</si>
  <si>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</si>
  <si>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</si>
  <si>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</si>
  <si>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</si>
  <si>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</si>
  <si>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</si>
  <si>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</si>
  <si>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</si>
  <si>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</si>
  <si>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</si>
  <si>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</si>
  <si>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</si>
  <si>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</si>
  <si>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</si>
  <si>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</si>
  <si>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</si>
  <si>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</si>
  <si>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</si>
  <si>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</si>
  <si>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</si>
  <si>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</si>
  <si>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</si>
  <si>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</si>
  <si>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</si>
  <si>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</si>
  <si>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</si>
  <si>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</si>
  <si>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</si>
  <si>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</si>
  <si>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</si>
  <si>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</si>
  <si>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</si>
  <si>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</si>
  <si>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</si>
  <si>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</si>
  <si>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</si>
  <si>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</si>
  <si>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</si>
  <si>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</si>
  <si>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</si>
  <si>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</si>
  <si>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</si>
  <si>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</si>
  <si>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</si>
  <si>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</si>
  <si>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</si>
  <si>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</si>
  <si>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</si>
  <si>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</si>
  <si>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</si>
  <si>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</si>
  <si>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</si>
  <si>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</si>
  <si>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</si>
  <si>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</si>
  <si>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</si>
  <si>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</si>
  <si>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</si>
  <si>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</si>
  <si>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</si>
  <si>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</si>
  <si>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</si>
  <si>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</si>
  <si>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</si>
  <si>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</si>
  <si>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</si>
  <si>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</si>
  <si>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</si>
  <si>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</si>
  <si>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</si>
  <si>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</si>
  <si>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</si>
  <si>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</si>
  <si>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</si>
  <si>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</si>
  <si>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</si>
  <si>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</si>
  <si>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</si>
  <si>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</si>
  <si>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</si>
  <si>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</si>
  <si>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</si>
  <si>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</si>
  <si>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</si>
  <si>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</si>
  <si>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</si>
  <si>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</si>
  <si>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</si>
  <si>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</si>
  <si>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</si>
  <si>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</si>
  <si>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</si>
  <si>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</si>
  <si>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</si>
  <si>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</si>
  <si>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</si>
  <si>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</si>
  <si>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</si>
  <si>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</si>
  <si>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</si>
  <si>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</si>
  <si>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</si>
  <si>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</si>
  <si>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</si>
  <si>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</si>
  <si>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</si>
  <si>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</si>
  <si>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</si>
  <si>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</si>
  <si>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</si>
  <si>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</si>
  <si>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</si>
  <si>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</si>
  <si>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</si>
  <si>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</si>
  <si>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</si>
  <si>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</si>
  <si>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</si>
  <si>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</si>
  <si>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</si>
  <si>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</si>
  <si>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</si>
  <si>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</si>
  <si>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</si>
  <si>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</si>
  <si>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</si>
  <si>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</si>
  <si>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</si>
  <si>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</si>
  <si>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</si>
  <si>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</si>
  <si>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</si>
  <si>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</si>
  <si>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</si>
  <si>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</si>
  <si>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</si>
  <si>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</si>
  <si>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</si>
  <si>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</si>
  <si>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</si>
  <si>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</si>
  <si>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</si>
  <si>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</si>
  <si>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</si>
  <si>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</si>
  <si>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</si>
  <si>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</si>
  <si>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</si>
  <si>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</si>
  <si>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</si>
  <si>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</si>
  <si>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</si>
  <si>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</si>
  <si>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</si>
  <si>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</si>
  <si>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</si>
  <si>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</si>
  <si>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</si>
  <si>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</si>
  <si>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</si>
  <si>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</si>
  <si>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</si>
  <si>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</si>
  <si>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</si>
  <si>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</si>
  <si>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</si>
  <si>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</si>
  <si>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</si>
  <si>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</si>
  <si>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</si>
  <si>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</si>
  <si>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</si>
  <si>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</si>
  <si>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</si>
  <si>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</si>
  <si>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</si>
  <si>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</si>
  <si>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</si>
  <si>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</si>
  <si>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</si>
  <si>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</si>
  <si>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</si>
  <si>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</si>
  <si>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</si>
  <si>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</si>
  <si>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</si>
  <si>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</si>
  <si>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</si>
  <si>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</si>
  <si>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</si>
  <si>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</si>
  <si>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</si>
  <si>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</si>
  <si>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</si>
  <si>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</si>
  <si>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</si>
  <si>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</si>
  <si>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</si>
  <si>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</si>
  <si>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</si>
  <si>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IE00B3VSBW23</t>
  </si>
  <si>
    <t>IE00B3RJTD64</t>
  </si>
  <si>
    <t>IE00B3SC9K16</t>
  </si>
  <si>
    <t>IE00B59D1459</t>
  </si>
  <si>
    <t>IE00B3NBFN86</t>
  </si>
  <si>
    <t>DE000A1H53M7</t>
  </si>
  <si>
    <t>LU0562681899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</si>
  <si>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</si>
  <si>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</si>
  <si>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</si>
  <si>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</si>
  <si>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</si>
  <si>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</si>
  <si>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</si>
  <si>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</si>
  <si>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</si>
  <si>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</si>
  <si>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</si>
  <si>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</si>
  <si>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</si>
  <si>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</si>
  <si>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</si>
  <si>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</si>
  <si>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</si>
  <si>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</si>
  <si>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</si>
  <si>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</si>
  <si>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</si>
  <si>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</si>
  <si>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</si>
  <si>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</si>
  <si>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</si>
  <si>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</si>
  <si>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</si>
  <si>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</si>
  <si>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</si>
  <si>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</si>
  <si>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</si>
  <si>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</si>
  <si>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</si>
  <si>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</si>
  <si>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</si>
  <si>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</si>
  <si>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</si>
  <si>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</si>
  <si>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</si>
  <si>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</si>
  <si>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</si>
  <si>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</si>
  <si>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</si>
  <si>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</si>
  <si>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</si>
  <si>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</si>
  <si>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</si>
  <si>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</si>
  <si>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</si>
  <si>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</si>
  <si>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</si>
  <si>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</si>
  <si>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</si>
  <si>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</si>
  <si>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</si>
  <si>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</si>
  <si>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</si>
  <si>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</si>
  <si>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</si>
  <si>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</si>
  <si>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</si>
  <si>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</si>
  <si>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</si>
  <si>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</si>
  <si>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</si>
  <si>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</si>
  <si>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</si>
  <si>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</si>
  <si>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</si>
  <si>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</si>
  <si>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</si>
  <si>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</si>
  <si>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</si>
  <si>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</si>
  <si>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</si>
  <si>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</si>
  <si>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</si>
  <si>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</si>
  <si>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</si>
  <si>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</si>
  <si>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</si>
  <si>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</si>
  <si>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</si>
  <si>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</si>
  <si>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</si>
  <si>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</si>
  <si>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</si>
  <si>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</si>
  <si>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</si>
  <si>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</si>
  <si>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</si>
  <si>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</si>
  <si>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</si>
  <si>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</si>
  <si>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</si>
  <si>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</si>
  <si>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</si>
  <si>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</si>
  <si>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</si>
  <si>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</si>
  <si>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</si>
  <si>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</si>
  <si>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</si>
  <si>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</si>
  <si>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</si>
  <si>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</si>
  <si>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</si>
  <si>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</si>
  <si>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</si>
  <si>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</si>
  <si>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</si>
  <si>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</si>
  <si>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</si>
  <si>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</si>
  <si>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</si>
  <si>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</si>
  <si>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</si>
  <si>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</si>
  <si>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</si>
  <si>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</si>
  <si>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</si>
  <si>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</si>
  <si>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</si>
  <si>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</si>
  <si>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</si>
  <si>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</si>
  <si>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</si>
  <si>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</si>
  <si>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Lyxor ETF EURO Cash EONIA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</si>
  <si>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</si>
  <si>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</si>
  <si>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</si>
  <si>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</si>
  <si>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</si>
  <si>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</si>
  <si>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</si>
  <si>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</si>
  <si>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</si>
  <si>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</si>
  <si>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</si>
  <si>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</si>
  <si>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</si>
  <si>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</si>
  <si>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</si>
  <si>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</si>
  <si>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</si>
  <si>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</si>
  <si>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</si>
  <si>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</si>
  <si>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</si>
  <si>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</si>
  <si>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</si>
  <si>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</si>
  <si>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</si>
  <si>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</si>
  <si>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</si>
  <si>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</si>
  <si>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</si>
  <si>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</si>
  <si>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</si>
  <si>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</si>
  <si>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</si>
  <si>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</si>
  <si>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</si>
  <si>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</si>
  <si>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</si>
  <si>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</si>
  <si>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</si>
  <si>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</si>
  <si>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</si>
  <si>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</si>
  <si>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</si>
  <si>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</si>
  <si>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</si>
  <si>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</si>
  <si>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</si>
  <si>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</si>
  <si>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</si>
  <si>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</si>
  <si>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</si>
  <si>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</si>
  <si>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</si>
  <si>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</si>
  <si>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</si>
  <si>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</si>
  <si>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</si>
  <si>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</si>
  <si>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</si>
  <si>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</si>
  <si>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</si>
  <si>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</si>
  <si>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</si>
  <si>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</si>
  <si>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</si>
  <si>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</si>
  <si>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</si>
  <si>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</si>
  <si>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</si>
  <si>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</si>
  <si>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</si>
  <si>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</si>
  <si>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</si>
  <si>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</si>
  <si>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</si>
  <si>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</si>
  <si>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</si>
  <si>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</si>
  <si>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</si>
  <si>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UBS ETFs plc – MSCI Emerging Markets TRN INDEX SF – (USD) I-acc</t>
  </si>
  <si>
    <t>IE00B3P9PD09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</si>
  <si>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</si>
  <si>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</si>
  <si>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</si>
  <si>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</si>
  <si>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</si>
  <si>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</si>
  <si>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</si>
  <si>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</si>
  <si>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</si>
  <si>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</si>
  <si>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</si>
  <si>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</si>
  <si>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</si>
  <si>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</si>
  <si>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</si>
  <si>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</si>
  <si>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</si>
  <si>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</si>
  <si>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</si>
  <si>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</si>
  <si>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</si>
  <si>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</si>
  <si>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</si>
  <si>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</si>
  <si>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</si>
  <si>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</si>
  <si>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</si>
  <si>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</si>
  <si>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</si>
  <si>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</si>
  <si>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</si>
  <si>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</si>
  <si>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</si>
  <si>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</si>
  <si>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</si>
  <si>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</si>
  <si>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</si>
  <si>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</si>
  <si>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</si>
  <si>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</si>
  <si>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</si>
  <si>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</si>
  <si>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</si>
  <si>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</si>
  <si>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</si>
  <si>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</si>
  <si>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</si>
  <si>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</si>
  <si>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</si>
  <si>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</si>
  <si>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</si>
  <si>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</si>
  <si>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</si>
  <si>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</si>
  <si>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</si>
  <si>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</si>
  <si>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</si>
  <si>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</si>
  <si>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</si>
  <si>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</si>
  <si>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</si>
  <si>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</si>
  <si>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</si>
  <si>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</si>
  <si>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</si>
  <si>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</si>
  <si>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</si>
  <si>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</si>
  <si>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</si>
  <si>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</si>
  <si>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</si>
  <si>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</si>
  <si>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</si>
  <si>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</si>
  <si>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</si>
  <si>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</si>
  <si>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</si>
  <si>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</si>
  <si>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</si>
  <si>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</si>
  <si>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</si>
  <si>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</si>
  <si>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</si>
  <si>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</si>
  <si>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</si>
  <si>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</si>
  <si>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</si>
  <si>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</si>
  <si>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</si>
  <si>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</si>
  <si>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</si>
  <si>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</si>
  <si>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</si>
  <si>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</si>
  <si>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</si>
  <si>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</si>
  <si>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</si>
  <si>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</si>
  <si>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</si>
  <si>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</si>
  <si>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</si>
  <si>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</si>
  <si>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</si>
  <si>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</si>
  <si>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</si>
  <si>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</si>
  <si>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</si>
  <si>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</si>
  <si>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</si>
  <si>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</si>
  <si>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</si>
  <si>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</si>
  <si>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</si>
  <si>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</si>
  <si>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</si>
  <si>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</si>
  <si>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</si>
  <si>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</si>
  <si>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</si>
  <si>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</si>
  <si>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</si>
  <si>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</si>
  <si>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</si>
  <si>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</si>
  <si>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</si>
  <si>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</si>
  <si>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</si>
  <si>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</si>
  <si>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</si>
  <si>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</si>
  <si>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</si>
  <si>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</si>
  <si>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</si>
  <si>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</si>
  <si>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</si>
  <si>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</si>
  <si>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</si>
  <si>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</si>
  <si>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</si>
  <si>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IE00B6VTQH62</t>
  </si>
  <si>
    <t>LU0671493277</t>
  </si>
  <si>
    <t>LU0671493434</t>
  </si>
  <si>
    <t>UBS-ETF MSCI EMU Small Cap I</t>
  </si>
  <si>
    <t>LU0665646658</t>
  </si>
  <si>
    <t>LU0665646815</t>
  </si>
  <si>
    <t>UBS-ETF MSCI Europe Infrastructure I</t>
  </si>
  <si>
    <t>LU0665646062</t>
  </si>
  <si>
    <t>LU0665646229</t>
  </si>
  <si>
    <t>UBS-ETF MSCI Japan Infrastructure I</t>
  </si>
  <si>
    <t>LU0671492899</t>
  </si>
  <si>
    <t>LU0671493194</t>
  </si>
  <si>
    <t>UBS-ETF STOXX Global Rare Earth I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</si>
  <si>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</si>
  <si>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</si>
  <si>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</si>
  <si>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</si>
  <si>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</si>
  <si>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</si>
  <si>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</si>
  <si>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</si>
  <si>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</si>
  <si>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</si>
  <si>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</si>
  <si>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</si>
  <si>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</si>
  <si>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</si>
  <si>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</si>
  <si>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</si>
  <si>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</si>
  <si>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</si>
  <si>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</si>
  <si>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</si>
  <si>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</si>
  <si>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</si>
  <si>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</si>
  <si>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</si>
  <si>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</si>
  <si>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</si>
  <si>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</si>
  <si>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</si>
  <si>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</si>
  <si>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</si>
  <si>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</si>
  <si>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</si>
  <si>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</si>
  <si>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</si>
  <si>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</si>
  <si>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</si>
  <si>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</si>
  <si>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</si>
  <si>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</si>
  <si>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</si>
  <si>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</si>
  <si>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</si>
  <si>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</si>
  <si>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</si>
  <si>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</si>
  <si>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</si>
  <si>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</si>
  <si>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</si>
  <si>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</si>
  <si>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</si>
  <si>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</si>
  <si>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</si>
  <si>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</si>
  <si>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</si>
  <si>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</si>
  <si>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</si>
  <si>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</si>
  <si>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</si>
  <si>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</si>
  <si>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</si>
  <si>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</si>
  <si>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</si>
  <si>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</si>
  <si>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</si>
  <si>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</si>
  <si>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</si>
  <si>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</si>
  <si>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</si>
  <si>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</si>
  <si>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</si>
  <si>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</si>
  <si>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</si>
  <si>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</si>
  <si>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</si>
  <si>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</si>
  <si>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</si>
  <si>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</si>
  <si>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</si>
  <si>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</si>
  <si>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</si>
  <si>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</si>
  <si>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</si>
  <si>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</si>
  <si>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</si>
  <si>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</si>
  <si>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</si>
  <si>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</si>
  <si>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</si>
  <si>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</si>
  <si>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</si>
  <si>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</si>
  <si>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</si>
  <si>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</si>
  <si>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</si>
  <si>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</si>
  <si>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</si>
  <si>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</si>
  <si>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</si>
  <si>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</si>
  <si>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</si>
  <si>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</si>
  <si>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</si>
  <si>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</si>
  <si>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</si>
  <si>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</si>
  <si>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</si>
  <si>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</si>
  <si>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</si>
  <si>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</si>
  <si>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</si>
  <si>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</si>
  <si>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</si>
  <si>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</si>
  <si>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</si>
  <si>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</si>
  <si>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</si>
  <si>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</si>
  <si>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</si>
  <si>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</si>
  <si>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</si>
  <si>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</si>
  <si>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</si>
  <si>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</si>
  <si>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</si>
  <si>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</si>
  <si>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</si>
  <si>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</si>
  <si>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</si>
  <si>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</si>
  <si>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</si>
  <si>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</si>
  <si>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</si>
  <si>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</si>
  <si>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</si>
  <si>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</si>
  <si>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</si>
  <si>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</si>
  <si>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</si>
  <si>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</si>
  <si>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</si>
  <si>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</si>
  <si>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</si>
  <si>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</si>
  <si>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</si>
  <si>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</si>
  <si>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</si>
  <si>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</si>
  <si>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</si>
  <si>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</si>
  <si>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</si>
  <si>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</si>
  <si>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</si>
  <si>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</si>
  <si>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</si>
  <si>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</si>
  <si>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</si>
  <si>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</si>
  <si>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</si>
  <si>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</si>
  <si>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</si>
  <si>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</si>
  <si>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</si>
  <si>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</si>
  <si>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</si>
  <si>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</si>
  <si>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</si>
  <si>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</si>
  <si>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</si>
  <si>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</si>
  <si>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</si>
  <si>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</si>
  <si>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</si>
  <si>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</si>
  <si>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</si>
  <si>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</si>
  <si>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</si>
  <si>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</si>
  <si>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</si>
  <si>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</si>
  <si>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</si>
  <si>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</si>
  <si>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</si>
  <si>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</si>
  <si>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</si>
  <si>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</si>
  <si>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</si>
  <si>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</si>
  <si>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</si>
  <si>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</si>
  <si>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</si>
  <si>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</si>
  <si>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</si>
  <si>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</si>
  <si>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</si>
  <si>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</si>
  <si>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</si>
  <si>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</si>
  <si>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</si>
  <si>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</si>
  <si>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</si>
  <si>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</si>
  <si>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</si>
  <si>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</si>
  <si>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</si>
  <si>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</si>
  <si>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</si>
  <si>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</si>
  <si>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</si>
  <si>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</si>
  <si>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</si>
  <si>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</si>
  <si>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</si>
  <si>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</si>
  <si>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</si>
  <si>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</si>
  <si>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</si>
  <si>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</si>
  <si>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</si>
  <si>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</si>
  <si>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</si>
  <si>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</si>
  <si>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</si>
  <si>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</si>
  <si>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</si>
  <si>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</si>
  <si>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</si>
  <si>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</si>
  <si>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</si>
  <si>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</si>
  <si>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</si>
  <si>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</si>
  <si>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</si>
  <si>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</si>
  <si>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</si>
  <si>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</si>
  <si>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</si>
  <si>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</si>
  <si>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</si>
  <si>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</si>
  <si>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</si>
  <si>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</si>
  <si>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</si>
  <si>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</si>
  <si>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</si>
  <si>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</si>
  <si>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</si>
  <si>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</si>
  <si>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</si>
  <si>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</si>
  <si>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</si>
  <si>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</si>
  <si>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</si>
  <si>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</si>
  <si>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</si>
  <si>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</si>
  <si>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</si>
  <si>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</si>
  <si>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</si>
  <si>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</si>
  <si>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</si>
  <si>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</si>
  <si>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</si>
  <si>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</si>
  <si>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</si>
  <si>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</si>
  <si>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</si>
  <si>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</si>
  <si>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</si>
  <si>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</si>
  <si>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</si>
  <si>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</si>
  <si>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</si>
  <si>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</si>
  <si>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</si>
  <si>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</si>
  <si>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</si>
  <si>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</si>
  <si>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</si>
  <si>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</si>
  <si>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</si>
  <si>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</si>
  <si>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</si>
  <si>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</si>
  <si>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</si>
  <si>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</si>
  <si>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</si>
  <si>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</si>
  <si>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</si>
  <si>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</si>
  <si>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</si>
  <si>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UBS (Irl) ETF plc - MSCI USA Infrastructure (USD) I-dis</t>
  </si>
  <si>
    <t>IE00B6T8VP86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</si>
  <si>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</si>
  <si>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</si>
  <si>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</si>
  <si>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</si>
  <si>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</si>
  <si>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</si>
  <si>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</si>
  <si>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</si>
  <si>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</si>
  <si>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</si>
  <si>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</si>
  <si>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UBS ETFs plc - MSCI USA Growth TRN Index SF I-acc (USD)</t>
  </si>
  <si>
    <t>IE00B4X9WC78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</si>
  <si>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</si>
  <si>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</si>
  <si>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</si>
  <si>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</si>
  <si>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</si>
  <si>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</si>
  <si>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</si>
  <si>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</si>
  <si>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</si>
  <si>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</si>
  <si>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</si>
  <si>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</si>
  <si>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</si>
  <si>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</si>
  <si>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</si>
  <si>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</si>
  <si>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</si>
  <si>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</si>
  <si>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</si>
  <si>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</si>
  <si>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</si>
  <si>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</si>
  <si>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</si>
  <si>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</si>
  <si>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</si>
  <si>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</si>
  <si>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</si>
  <si>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</si>
  <si>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</si>
  <si>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</si>
  <si>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</si>
  <si>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</si>
  <si>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</si>
  <si>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</si>
  <si>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</si>
  <si>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</si>
  <si>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</si>
  <si>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</si>
  <si>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</si>
  <si>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</si>
  <si>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</si>
  <si>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</si>
  <si>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</si>
  <si>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</si>
  <si>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</si>
  <si>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</si>
  <si>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</si>
  <si>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</si>
  <si>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</si>
  <si>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</si>
  <si>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</si>
  <si>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</si>
  <si>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</si>
  <si>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</si>
  <si>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</si>
  <si>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</si>
  <si>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</si>
  <si>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</si>
  <si>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</si>
  <si>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</si>
  <si>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</si>
  <si>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</si>
  <si>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</si>
  <si>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</si>
  <si>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</si>
  <si>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</si>
  <si>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</si>
  <si>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</si>
  <si>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</si>
  <si>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</si>
  <si>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</si>
  <si>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</si>
  <si>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</si>
  <si>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</si>
  <si>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</si>
  <si>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</si>
  <si>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</si>
  <si>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</si>
  <si>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</si>
  <si>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</si>
  <si>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</si>
  <si>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</si>
  <si>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</si>
  <si>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</si>
  <si>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</si>
  <si>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</si>
  <si>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</si>
  <si>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</si>
  <si>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</si>
  <si>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</si>
  <si>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</si>
  <si>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</si>
  <si>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</si>
  <si>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</si>
  <si>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</si>
  <si>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</si>
  <si>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</si>
  <si>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</si>
  <si>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</si>
  <si>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</si>
  <si>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</si>
  <si>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</si>
  <si>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</si>
  <si>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</si>
  <si>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</si>
  <si>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</si>
  <si>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</si>
  <si>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</si>
  <si>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</si>
  <si>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</si>
  <si>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</si>
  <si>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</si>
  <si>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</si>
  <si>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</si>
  <si>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</si>
  <si>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</si>
  <si>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</si>
  <si>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</si>
  <si>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</si>
  <si>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</si>
  <si>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</si>
  <si>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</si>
  <si>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</si>
  <si>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</si>
  <si>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</si>
  <si>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</si>
  <si>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</si>
  <si>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</si>
  <si>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</si>
  <si>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</si>
  <si>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</si>
  <si>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</si>
  <si>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</si>
  <si>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</si>
  <si>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</si>
  <si>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</si>
  <si>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</si>
  <si>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</si>
  <si>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</si>
  <si>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</si>
  <si>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</si>
  <si>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</si>
  <si>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</si>
  <si>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</si>
  <si>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</si>
  <si>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</si>
  <si>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</si>
  <si>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</si>
  <si>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</si>
  <si>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</si>
  <si>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</si>
  <si>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</si>
  <si>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</si>
  <si>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</si>
  <si>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</si>
  <si>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</si>
  <si>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</si>
  <si>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</si>
  <si>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</si>
  <si>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</si>
  <si>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</si>
  <si>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</si>
  <si>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</si>
  <si>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</si>
  <si>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</si>
  <si>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</si>
  <si>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</si>
  <si>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</si>
  <si>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</si>
  <si>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</si>
  <si>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</si>
  <si>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</si>
  <si>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</si>
  <si>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</si>
  <si>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</si>
  <si>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</si>
  <si>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</si>
  <si>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</si>
  <si>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</si>
  <si>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</si>
  <si>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</si>
  <si>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</si>
  <si>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</si>
  <si>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</si>
  <si>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</si>
  <si>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</si>
  <si>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</si>
  <si>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</si>
  <si>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</si>
  <si>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</si>
  <si>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</si>
  <si>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</si>
  <si>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</si>
  <si>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</si>
  <si>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</si>
  <si>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</si>
  <si>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UBS (Irl) ETF plc - MSCI USA (USD) I-dis</t>
  </si>
  <si>
    <t>IE00B76J4S53</t>
  </si>
  <si>
    <t>IE00B78JSG98</t>
  </si>
  <si>
    <t>UBS (rl) ETF plc - MSCI USA Value (USD) I-dis</t>
  </si>
  <si>
    <t>IE00B6SY5K09</t>
  </si>
  <si>
    <t>IE00B7KQ7B66</t>
  </si>
  <si>
    <t>UBS (Irl) ETF plc - MSCI World (USD) I-dis</t>
  </si>
  <si>
    <t>IE00B7KL1H59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</si>
  <si>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</si>
  <si>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</si>
  <si>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</si>
  <si>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</si>
  <si>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</si>
  <si>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</si>
  <si>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</si>
  <si>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</si>
  <si>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</si>
  <si>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</si>
  <si>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</si>
  <si>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</si>
  <si>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</si>
  <si>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</si>
  <si>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</si>
  <si>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</si>
  <si>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</si>
  <si>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</si>
  <si>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</si>
  <si>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UBS ETFs plc - MSCI Japan TRN Index SF (JPY) I-Acc</t>
  </si>
  <si>
    <t>UBS-ETF FTSE 100 I</t>
  </si>
  <si>
    <t>UBS-ETF MSCI Pacific (ex Japan) I</t>
  </si>
  <si>
    <t>UBS-ETFs plc- MSCI Canada TRN Index SF (CAD) I-acc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</si>
  <si>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</si>
  <si>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</si>
  <si>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</si>
  <si>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</si>
  <si>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</si>
  <si>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</si>
  <si>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</si>
  <si>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</si>
  <si>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</si>
  <si>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</si>
  <si>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</si>
  <si>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</si>
  <si>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</si>
  <si>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</si>
  <si>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</si>
  <si>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</si>
  <si>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</si>
  <si>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</si>
  <si>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IE00B7VZ2C84</t>
  </si>
  <si>
    <t>Lyxor ETF RUSSIA (Dow Jones Russia GDR)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</si>
  <si>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</si>
  <si>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</si>
  <si>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</si>
  <si>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</si>
  <si>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</si>
  <si>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</si>
  <si>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</si>
  <si>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</si>
  <si>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</si>
  <si>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</si>
  <si>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</si>
  <si>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</si>
  <si>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</si>
  <si>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</si>
  <si>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</si>
  <si>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</si>
  <si>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</si>
  <si>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</si>
  <si>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</si>
  <si>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</si>
  <si>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</si>
  <si>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</si>
  <si>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</si>
  <si>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</si>
  <si>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</si>
  <si>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</si>
  <si>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</si>
  <si>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</si>
  <si>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</si>
  <si>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</si>
  <si>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</si>
  <si>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</si>
  <si>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</si>
  <si>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</si>
  <si>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</si>
  <si>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</si>
  <si>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</si>
  <si>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</si>
  <si>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</si>
  <si>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</si>
  <si>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</si>
  <si>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</si>
  <si>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</si>
  <si>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</si>
  <si>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</si>
  <si>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</si>
  <si>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</si>
  <si>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</si>
  <si>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</si>
  <si>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</si>
  <si>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</si>
  <si>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</si>
  <si>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</si>
  <si>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</si>
  <si>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</si>
  <si>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</si>
  <si>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</si>
  <si>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</si>
  <si>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MSCI ACWI Risk Weighted I</t>
  </si>
  <si>
    <t>UBS ETFs plc - MSCI USA TRN Index SF-I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</si>
  <si>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</si>
  <si>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</si>
  <si>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</si>
  <si>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</si>
  <si>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</si>
  <si>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</si>
  <si>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</si>
  <si>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</si>
  <si>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</si>
  <si>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</si>
  <si>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</si>
  <si>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</si>
  <si>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UBS (Irl) ETF plc - Solactive Global Copper Mining (USD) I-dis</t>
  </si>
  <si>
    <t>IE00B7JMFQ66</t>
  </si>
  <si>
    <t>IE00B5PYL424</t>
  </si>
  <si>
    <t>UBS (Irl) ETF plc - Solactive Global Oil Equities (USD) I-dis</t>
  </si>
  <si>
    <t>IE00B7KYPQ18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</si>
  <si>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</si>
  <si>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</si>
  <si>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</si>
  <si>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</si>
  <si>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</si>
  <si>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</si>
  <si>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</si>
  <si>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</si>
  <si>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</si>
  <si>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</si>
  <si>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</si>
  <si>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</si>
  <si>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</si>
  <si>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</si>
  <si>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</si>
  <si>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</si>
  <si>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</si>
  <si>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</si>
  <si>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</si>
  <si>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</si>
  <si>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</si>
  <si>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</si>
  <si>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</si>
  <si>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</si>
  <si>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</si>
  <si>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</si>
  <si>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</si>
  <si>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</si>
  <si>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</si>
  <si>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</si>
  <si>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</si>
  <si>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</si>
  <si>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</si>
  <si>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</si>
  <si>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</si>
  <si>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</si>
  <si>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</si>
  <si>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</si>
  <si>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</si>
  <si>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</si>
  <si>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</si>
  <si>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</si>
  <si>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</si>
  <si>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</si>
  <si>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</si>
  <si>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</si>
  <si>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</si>
  <si>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</si>
  <si>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</si>
  <si>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</si>
  <si>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</si>
  <si>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</si>
  <si>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</si>
  <si>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</si>
  <si>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</si>
  <si>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MSCI Europe Mid Cap Index UCITS ETF</t>
  </si>
  <si>
    <t>db x-trackers MSCI Europe Small Cap Index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</si>
  <si>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</si>
  <si>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</si>
  <si>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</si>
  <si>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</si>
  <si>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</si>
  <si>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</si>
  <si>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</si>
  <si>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</si>
  <si>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</si>
  <si>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</si>
  <si>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</si>
  <si>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</si>
  <si>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</si>
  <si>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</si>
  <si>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</si>
  <si>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</si>
  <si>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</si>
  <si>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</si>
  <si>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</si>
  <si>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</si>
  <si>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</si>
  <si>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</si>
  <si>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</si>
  <si>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</si>
  <si>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</si>
  <si>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</si>
  <si>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</si>
  <si>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</si>
  <si>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</si>
  <si>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</si>
  <si>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</si>
  <si>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</si>
  <si>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</si>
  <si>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</si>
  <si>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</si>
  <si>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</si>
  <si>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</si>
  <si>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</si>
  <si>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</si>
  <si>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</si>
  <si>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</si>
  <si>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</si>
  <si>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</si>
  <si>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</si>
  <si>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</si>
  <si>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</si>
  <si>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</si>
  <si>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</si>
  <si>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</si>
  <si>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</si>
  <si>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</si>
  <si>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</si>
  <si>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</si>
  <si>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</si>
  <si>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</si>
  <si>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</si>
  <si>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</si>
  <si>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</si>
  <si>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</si>
  <si>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</si>
  <si>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</si>
  <si>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</si>
  <si>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</si>
  <si>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</si>
  <si>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</si>
  <si>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</si>
  <si>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</si>
  <si>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</si>
  <si>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</si>
  <si>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</si>
  <si>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</si>
  <si>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</si>
  <si>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</si>
  <si>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</si>
  <si>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</si>
  <si>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</si>
  <si>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</si>
  <si>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</si>
  <si>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</si>
  <si>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</si>
  <si>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</si>
  <si>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</si>
  <si>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</si>
  <si>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</si>
  <si>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</si>
  <si>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</si>
  <si>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</si>
  <si>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</si>
  <si>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</si>
  <si>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</si>
  <si>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</si>
  <si>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</si>
  <si>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</si>
  <si>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</si>
  <si>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</si>
  <si>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</si>
  <si>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</si>
  <si>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</si>
  <si>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</si>
  <si>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</si>
  <si>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</si>
  <si>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</si>
  <si>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</si>
  <si>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</si>
  <si>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</si>
  <si>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</si>
  <si>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</si>
  <si>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</si>
  <si>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</si>
  <si>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</si>
  <si>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</si>
  <si>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</si>
  <si>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</si>
  <si>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</si>
  <si>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</si>
  <si>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</si>
  <si>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</si>
  <si>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</si>
  <si>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</si>
  <si>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</si>
  <si>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</si>
  <si>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</si>
  <si>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</si>
  <si>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</si>
  <si>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</si>
  <si>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</si>
  <si>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</si>
  <si>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</si>
  <si>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</si>
  <si>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</si>
  <si>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</si>
  <si>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</si>
  <si>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</si>
  <si>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</si>
  <si>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</si>
  <si>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</si>
  <si>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</si>
  <si>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</si>
  <si>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</si>
  <si>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</si>
  <si>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</si>
  <si>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</si>
  <si>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</si>
  <si>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</si>
  <si>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AMUNDI ETF S&amp;P 500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</si>
  <si>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</si>
  <si>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</si>
  <si>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</si>
  <si>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</si>
  <si>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</si>
  <si>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</si>
  <si>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</si>
  <si>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</si>
  <si>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</si>
  <si>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MSCI Europe UCITS ETF (Acc)</t>
  </si>
  <si>
    <t>iShares S&amp;P 500 UCITS ETF (Acc)</t>
  </si>
  <si>
    <t>iShares MSCI Japan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</si>
  <si>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</si>
  <si>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</si>
  <si>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</si>
  <si>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</si>
  <si>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</si>
  <si>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</si>
  <si>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</si>
  <si>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</si>
  <si>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</si>
  <si>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</si>
  <si>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</si>
  <si>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</si>
  <si>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</si>
  <si>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</si>
  <si>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</si>
  <si>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</si>
  <si>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</si>
  <si>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</si>
  <si>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</si>
  <si>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</si>
  <si>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</si>
  <si>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</si>
  <si>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</si>
  <si>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</si>
  <si>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</si>
  <si>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</si>
  <si>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</si>
  <si>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</si>
  <si>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</si>
  <si>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</si>
  <si>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</si>
  <si>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</si>
  <si>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</si>
  <si>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</si>
  <si>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EURO STOXX 50 - B UCITS ETF (Acc)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</si>
  <si>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</si>
  <si>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</si>
  <si>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</si>
  <si>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</si>
  <si>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</si>
  <si>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</si>
  <si>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</si>
  <si>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</si>
  <si>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</si>
  <si>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</si>
  <si>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</si>
  <si>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</si>
  <si>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</si>
  <si>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AMUNDI ETF NASDAQ-100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</si>
  <si>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</si>
  <si>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</si>
  <si>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</si>
  <si>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</si>
  <si>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</si>
  <si>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</si>
  <si>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AMUNDI ETF CAC 40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</si>
  <si>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</si>
  <si>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</si>
  <si>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</si>
  <si>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</si>
  <si>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</si>
  <si>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Pacific ex Japan UCITS ETF (Acc)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</si>
  <si>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</si>
  <si>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</si>
  <si>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</si>
  <si>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</si>
  <si>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</si>
  <si>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</si>
  <si>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</si>
  <si>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</si>
  <si>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</si>
  <si>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</si>
  <si>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</si>
  <si>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</si>
  <si>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</si>
  <si>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</si>
  <si>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</si>
  <si>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</si>
  <si>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AMUNDI ETF MSCI UK UCITS ETF</t>
  </si>
  <si>
    <t>iShares FTSE 100 UCITS ETF (Acc)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</si>
  <si>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</si>
  <si>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</si>
  <si>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</si>
  <si>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</si>
  <si>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</si>
  <si>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</si>
  <si>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</si>
  <si>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</si>
  <si>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</si>
  <si>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</si>
  <si>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</si>
  <si>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</si>
  <si>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</si>
  <si>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</si>
  <si>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</si>
  <si>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</si>
  <si>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</si>
  <si>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</si>
  <si>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</si>
  <si>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</si>
  <si>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</si>
  <si>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</si>
  <si>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</si>
  <si>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</si>
  <si>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</si>
  <si>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</si>
  <si>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</si>
  <si>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</si>
  <si>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</si>
  <si>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</si>
  <si>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</si>
  <si>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</si>
  <si>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</si>
  <si>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</si>
  <si>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</si>
  <si>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</si>
  <si>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</si>
  <si>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</si>
  <si>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</si>
  <si>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</si>
  <si>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</si>
  <si>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</si>
  <si>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</si>
  <si>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</si>
  <si>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</si>
  <si>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</si>
  <si>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</si>
  <si>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</si>
  <si>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</si>
  <si>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</si>
  <si>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</si>
  <si>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</si>
  <si>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</si>
  <si>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</si>
  <si>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</si>
  <si>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</si>
  <si>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</si>
  <si>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</si>
  <si>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</si>
  <si>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</si>
  <si>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</si>
  <si>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</si>
  <si>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</si>
  <si>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</si>
  <si>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</si>
  <si>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</si>
  <si>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</si>
  <si>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</si>
  <si>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</si>
  <si>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</si>
  <si>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</si>
  <si>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</si>
  <si>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</si>
  <si>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</si>
  <si>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</si>
  <si>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</si>
  <si>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</si>
  <si>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</si>
  <si>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</si>
  <si>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</si>
  <si>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</si>
  <si>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</si>
  <si>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</si>
  <si>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</si>
  <si>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</si>
  <si>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</si>
  <si>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</si>
  <si>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</si>
  <si>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</si>
  <si>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</si>
  <si>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</si>
  <si>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</si>
  <si>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</si>
  <si>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</si>
  <si>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</si>
  <si>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</si>
  <si>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</si>
  <si>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</si>
  <si>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</si>
  <si>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</si>
  <si>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</si>
  <si>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</si>
  <si>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</si>
  <si>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</si>
  <si>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</si>
  <si>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</si>
  <si>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</si>
  <si>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</si>
  <si>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</si>
  <si>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</si>
  <si>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</si>
  <si>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</si>
  <si>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</si>
  <si>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</si>
  <si>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</si>
  <si>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</si>
  <si>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</si>
  <si>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</si>
  <si>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</si>
  <si>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</si>
  <si>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</si>
  <si>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</si>
  <si>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</si>
  <si>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</si>
  <si>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</si>
  <si>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</si>
  <si>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</si>
  <si>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</si>
  <si>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</si>
  <si>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</si>
  <si>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</si>
  <si>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</si>
  <si>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</si>
  <si>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</si>
  <si>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</si>
  <si>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</si>
  <si>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</si>
  <si>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</si>
  <si>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</si>
  <si>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</si>
  <si>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</si>
  <si>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</si>
  <si>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</si>
  <si>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</si>
  <si>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</si>
  <si>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</si>
  <si>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</si>
  <si>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</si>
  <si>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</si>
  <si>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</si>
  <si>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</si>
  <si>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</si>
  <si>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</si>
  <si>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</si>
  <si>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</si>
  <si>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</si>
  <si>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</si>
  <si>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</si>
  <si>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</si>
  <si>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</si>
  <si>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</si>
  <si>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</si>
  <si>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</si>
  <si>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</si>
  <si>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</si>
  <si>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</si>
  <si>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Lyxor UCITS ETF Japan (TOPIX) - Daily Hedged D-EUR</t>
  </si>
  <si>
    <t>FR0011475078</t>
  </si>
  <si>
    <t>S&amp;P 500 THEAM Easy UCITS ETF (EUR - capitalization share class)</t>
  </si>
  <si>
    <t>FR0011550185</t>
  </si>
  <si>
    <t>STOXX Europe 600 THEAM Easy UCITS ETF (capitalization share class)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</si>
  <si>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</si>
  <si>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</si>
  <si>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</si>
  <si>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</si>
  <si>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</si>
  <si>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</si>
  <si>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</si>
  <si>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</si>
  <si>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</si>
  <si>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</si>
  <si>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</si>
  <si>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</si>
  <si>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</si>
  <si>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</si>
  <si>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</si>
  <si>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</si>
  <si>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</si>
  <si>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</si>
  <si>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</si>
  <si>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</si>
  <si>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</si>
  <si>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</si>
  <si>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</si>
  <si>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</si>
  <si>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</si>
  <si>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</si>
  <si>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</si>
  <si>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</si>
  <si>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</si>
  <si>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</si>
  <si>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</si>
  <si>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</si>
  <si>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</si>
  <si>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</si>
  <si>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</si>
  <si>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</si>
  <si>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</si>
  <si>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</si>
  <si>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</si>
  <si>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</si>
  <si>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</si>
  <si>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</si>
  <si>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</si>
  <si>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</si>
  <si>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</si>
  <si>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</si>
  <si>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</si>
  <si>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</si>
  <si>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</si>
  <si>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</si>
  <si>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</si>
  <si>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</si>
  <si>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</si>
  <si>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</si>
  <si>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</si>
  <si>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</si>
  <si>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</si>
  <si>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</si>
  <si>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</si>
  <si>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</si>
  <si>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</si>
  <si>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</si>
  <si>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</si>
  <si>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</si>
  <si>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</si>
  <si>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</si>
  <si>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</si>
  <si>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</si>
  <si>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</si>
  <si>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</si>
  <si>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</si>
  <si>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</si>
  <si>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</si>
  <si>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</si>
  <si>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</si>
  <si>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</si>
  <si>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</si>
  <si>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</si>
  <si>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</si>
  <si>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</si>
  <si>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</si>
  <si>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</si>
  <si>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</si>
  <si>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</si>
  <si>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</si>
  <si>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</si>
  <si>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</si>
  <si>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</si>
  <si>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</si>
  <si>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</si>
  <si>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</si>
  <si>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</si>
  <si>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</si>
  <si>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</si>
  <si>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</si>
  <si>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</si>
  <si>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</si>
  <si>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</si>
  <si>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</si>
  <si>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</si>
  <si>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</si>
  <si>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</si>
  <si>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</si>
  <si>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</si>
  <si>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</si>
  <si>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</si>
  <si>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</si>
  <si>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</si>
  <si>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</si>
  <si>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</si>
  <si>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</si>
  <si>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</si>
  <si>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</si>
  <si>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</si>
  <si>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</si>
  <si>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</si>
  <si>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</si>
  <si>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</si>
  <si>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</si>
  <si>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</si>
  <si>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</si>
  <si>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</si>
  <si>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</si>
  <si>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</si>
  <si>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</si>
  <si>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</si>
  <si>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</si>
  <si>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</si>
  <si>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</si>
  <si>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</si>
  <si>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</si>
  <si>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</si>
  <si>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</si>
  <si>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</si>
  <si>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</si>
  <si>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</si>
  <si>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</si>
  <si>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</si>
  <si>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</si>
  <si>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</si>
  <si>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</si>
  <si>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</si>
  <si>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</si>
  <si>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</si>
  <si>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</si>
  <si>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</si>
  <si>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</si>
  <si>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 xml:space="preserve">GETCO EUROPE LTD.                       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</si>
  <si>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</si>
  <si>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</si>
  <si>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</si>
  <si>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</si>
  <si>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</si>
  <si>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01/2014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</si>
  <si>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</si>
  <si>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</si>
  <si>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</si>
  <si>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</si>
  <si>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</si>
  <si>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</si>
  <si>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</si>
  <si>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</si>
  <si>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</si>
  <si>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</si>
  <si>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</si>
  <si>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</si>
  <si>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</si>
  <si>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</si>
  <si>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</si>
  <si>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</si>
  <si>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</si>
  <si>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</si>
  <si>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</si>
  <si>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</si>
  <si>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</si>
  <si>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</si>
  <si>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</si>
  <si>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</si>
  <si>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</si>
  <si>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</si>
  <si>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</si>
  <si>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</si>
  <si>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</si>
  <si>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</si>
  <si>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</si>
  <si>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</si>
  <si>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</si>
  <si>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</si>
  <si>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</si>
  <si>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</si>
  <si>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</si>
  <si>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</si>
  <si>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</si>
  <si>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</si>
  <si>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</si>
  <si>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</si>
  <si>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</si>
  <si>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</si>
  <si>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</si>
  <si>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</si>
  <si>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</si>
  <si>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</si>
  <si>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</si>
  <si>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</si>
  <si>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</si>
  <si>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</si>
  <si>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</si>
  <si>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02/2014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</si>
  <si>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</si>
  <si>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</si>
  <si>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</si>
  <si>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</si>
  <si>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Concept Fund Solutions plc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</si>
  <si>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</si>
  <si>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</si>
  <si>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</si>
  <si>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</si>
  <si>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</si>
  <si>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</si>
  <si>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</si>
  <si>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</si>
  <si>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Turnover Report: February 2014</t>
  </si>
  <si>
    <t>Product Family</t>
  </si>
  <si>
    <t>iShares DAX UCITS ETF (DE)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</si>
  <si>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</si>
  <si>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</si>
  <si>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</si>
  <si>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</si>
  <si>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</si>
  <si>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</si>
  <si>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</si>
  <si>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EURO STOXX 50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</si>
  <si>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</si>
  <si>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</si>
  <si>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</si>
  <si>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</si>
  <si>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</si>
  <si>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</si>
  <si>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</si>
  <si>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</si>
  <si>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</si>
  <si>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</si>
  <si>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</si>
  <si>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</si>
  <si>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</si>
  <si>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</si>
  <si>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</si>
  <si>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</si>
  <si>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</si>
  <si>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AMUNDI ETF Japan Topix EUR Hedged Daily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</si>
  <si>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</si>
  <si>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</si>
  <si>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</si>
  <si>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</si>
  <si>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</si>
  <si>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</si>
  <si>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</si>
  <si>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</si>
  <si>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</si>
  <si>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>AMUNDI ETF Govt Bond Lowest Rated EuroMTS Investment Grade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</si>
  <si>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</si>
  <si>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</si>
  <si>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</si>
  <si>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</si>
  <si>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db x-trackers EURO STOXX Select Dividend 30 UCITS ETF</t>
  </si>
  <si>
    <t>Source STOXX Europe 600 UCITS ETF</t>
  </si>
  <si>
    <t>AMUNDI ETF MSCI Japan UCITS ETF</t>
  </si>
  <si>
    <t>AMUNDI ETF MSCI Europe Utilities UCITS ETF</t>
  </si>
  <si>
    <t>db x-trackers LPX MM Private Equity UCITS ETF</t>
  </si>
  <si>
    <t>db x-trackers II iBoxx Sovereigns Eurozone Yield Plus 1-3 UCITS ETF (1D)</t>
  </si>
  <si>
    <t>AMUNDI ETF MSCI Spain UCITS ETF</t>
  </si>
  <si>
    <t>AMUNDI ETF MSCI Nordic UCITS ETF</t>
  </si>
  <si>
    <t>iShares NASDAQ-100 UCITS ETF</t>
  </si>
  <si>
    <t>Lyxor ETF EuroMTS 15+Y Investment Grade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</si>
  <si>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</si>
  <si>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</si>
  <si>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</si>
  <si>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</si>
  <si>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AMUNDI ETF MSCI Brazil UCITS ETF</t>
  </si>
  <si>
    <t>db x-trackers EURO STOXX 50 Leveraged Daily UCITS ETF</t>
  </si>
  <si>
    <t>Source STOXX Europe 600 Optimised Food &amp; Beverage UCITS ETF</t>
  </si>
  <si>
    <t>AMUNDI ETF MSCI China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</si>
  <si>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</si>
  <si>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</si>
  <si>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</si>
  <si>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</si>
  <si>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</si>
  <si>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</si>
  <si>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AMUNDI ETF MSCI Pacific ex Japan UCITS ETF</t>
  </si>
  <si>
    <t>AMUNDI ETF Leveraged EURO STOXX 50 Daily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</si>
  <si>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</si>
  <si>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</si>
  <si>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</si>
  <si>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</si>
  <si>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</si>
  <si>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</si>
  <si>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</si>
  <si>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>AMUNDI ETF MSCI Eastern Europe ex Russia UCITS ETF</t>
  </si>
  <si>
    <t xml:space="preserve">Source MSCI Europe UCITS ETF </t>
  </si>
  <si>
    <t>UBS ETFs plc - MSCI AC Asia ex Japan SF UCITS ETF (USD) A-acc</t>
  </si>
  <si>
    <t>AMUNDI ETF MSCI World UCITS ETF</t>
  </si>
  <si>
    <t>db x-trackers CAC 40 UCITS ETF (DR)</t>
  </si>
  <si>
    <t>db x-trackers EURO STOXX 50 UCITS ETF (DR)</t>
  </si>
  <si>
    <t>Deka EURO STOXX Select Dividend 30 UCITS ETF</t>
  </si>
  <si>
    <t>AMUNDI ETF MSCI EM Asia UCITS ETF</t>
  </si>
  <si>
    <t>db x-trackers SMI UCITS ETF (DR)</t>
  </si>
  <si>
    <t>AMUNDI ETF MSCI Europe High Dividend UCITS ETF</t>
  </si>
  <si>
    <t>AMUNDI ETF MSCI Europe Banks UCITS ETF</t>
  </si>
  <si>
    <t>ComStage DivDAX TR UCITS ETF</t>
  </si>
  <si>
    <t>AMUNDI ETF MSCI Emergening Markets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</si>
  <si>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</si>
  <si>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</si>
  <si>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</si>
  <si>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</si>
  <si>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</si>
  <si>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</si>
  <si>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>AMUNDI ETF Leveraged MSCI USA Daily UCITS ETF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</si>
  <si>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</si>
  <si>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</si>
  <si>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</si>
  <si>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</si>
  <si>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AMUNDI ETF Short EURO STOXX 50 Daily UCITS ETF</t>
  </si>
  <si>
    <t>AMUNDI ETF STOXX Europe 600 UCITS ETF</t>
  </si>
  <si>
    <t>Deka Deutsche Börse EUROGOV Germany 1-3 UCITS ETF</t>
  </si>
  <si>
    <t>AMUNDI ETF MSCI India UCITS ETF</t>
  </si>
  <si>
    <t>RBS Market Access S&amp;P 500 EUR Hedged Index ETF</t>
  </si>
  <si>
    <t>PowerShares EuroMTS Cash 3 Months UCITS ETF</t>
  </si>
  <si>
    <t>AMUNDI ETF MSCI Switzerland UCITS ETF</t>
  </si>
  <si>
    <t>db x-trackers II iTraxx Europe UCITS ETF</t>
  </si>
  <si>
    <t>AMUNDI ETF MSCI Germany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</si>
  <si>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</si>
  <si>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</si>
  <si>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</si>
  <si>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</si>
  <si>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</si>
  <si>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>AMUNDI ETF MSCI Europe Telecom Services UCITS ETF</t>
  </si>
  <si>
    <t xml:space="preserve">Source S&amp;P 500 UCITS ETF </t>
  </si>
  <si>
    <t>db x-trackers EURO STOXX 50 Double Short Daily UCITS ETF</t>
  </si>
  <si>
    <t>AMUNDI ETF Govt Bond EuroMTS Broad Investment Grade UCITS ETF</t>
  </si>
  <si>
    <t>AMUNDI ETF Leveraged MSCI Europe Daily UCITS ETF</t>
  </si>
  <si>
    <t>SPDR MSCI Europe Small Cap UCITS ETF</t>
  </si>
  <si>
    <t>AMUNDI ETF MSCI World ex EMU UCITS ETF</t>
  </si>
  <si>
    <t>Source STOXX Europe 600 Optimised Health Care UCITS ETF</t>
  </si>
  <si>
    <t>AMUNDI ETF EURO Corporate Financials iBoxx UCITS ETF</t>
  </si>
  <si>
    <t xml:space="preserve">Source MSCI Emerging Markets UCITS ETF </t>
  </si>
  <si>
    <t>AMUNDI ETF MSCI EMU HighDividend UCITS ETF</t>
  </si>
  <si>
    <t>AMUNDI ETF NASDAQ-100 EUR Hedged Daily UCITS ETF</t>
  </si>
  <si>
    <t>AMUNDI ETF FTSE EPRA Europe Real Estate UCITS ETF</t>
  </si>
  <si>
    <t>AMUNDI ETF Short DAX 30 Daily UCITS ETF</t>
  </si>
  <si>
    <t>db x-trackers EURO STOXX 50 ex Financials UCITS ETF (DR)</t>
  </si>
  <si>
    <t>AMUNDI ETF MSCI Europe UCITS ETF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</si>
  <si>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</si>
  <si>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</si>
  <si>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</si>
  <si>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</si>
  <si>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</si>
  <si>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</si>
  <si>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</si>
  <si>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</si>
  <si>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</si>
  <si>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AMUNDI ETF MSCI EM Latin America UCITS ETF</t>
  </si>
  <si>
    <t>db x-trackers STOXX Europe 600 Technology UCITS ETF</t>
  </si>
  <si>
    <t>AMUNDI ETF Govt Bond EuroMTS Broad Investment Grade 1-3 UCITS ETF</t>
  </si>
  <si>
    <t>AMUNDI ETF MSCI Europe Healthcare UCITS ETF</t>
  </si>
  <si>
    <t>PowerShares Global Clean Energy UCITS ETF</t>
  </si>
  <si>
    <t>db x-trackers II iBoxx Sovereign Eurozone Yield Plus UCITS ETF (1D)</t>
  </si>
  <si>
    <t>AMUNDI ETF MSCI World ex Europe UCITS ETF</t>
  </si>
  <si>
    <t>Source STOXX Europe 600 Optimised Financial Services UCITS ETF</t>
  </si>
  <si>
    <t>AMUNDI ETF S&amp;P Global Luxury UCITS ETF</t>
  </si>
  <si>
    <t>db x-trackers STOXX Europe 600 Oil &amp; Gas UCITS ETF</t>
  </si>
  <si>
    <t>SPDR MSCI Europe Industrials UCITS ETF</t>
  </si>
  <si>
    <t>AMUNDI ETF MSCI Europe ex EMU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</si>
  <si>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</si>
  <si>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</si>
  <si>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</si>
  <si>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</si>
  <si>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AMUNDI ETF MSCI Europe Materials UCITS ETF</t>
  </si>
  <si>
    <t>Deka STOXX Europe 50 UCITS ETF</t>
  </si>
  <si>
    <t>AMUNDI ETF MSCI Europe Consumer Discretionary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</si>
  <si>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</si>
  <si>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</si>
  <si>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</si>
  <si>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</si>
  <si>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</si>
  <si>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</si>
  <si>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</si>
  <si>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AMUNDI ETF MSCI World Energy UCITS ETF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</si>
  <si>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</si>
  <si>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</si>
  <si>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</si>
  <si>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</si>
  <si>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</si>
  <si>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</si>
  <si>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AMUNDI ETF MSCI Europe Energy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</si>
  <si>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</si>
  <si>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</si>
  <si>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</si>
  <si>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</si>
  <si>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</si>
  <si>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</si>
  <si>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</si>
  <si>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</si>
  <si>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</si>
  <si>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AMUNDI ETF Cash 3 Months EuroMTS Investment Grade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</si>
  <si>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</si>
  <si>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</si>
  <si>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</si>
  <si>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</si>
  <si>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</si>
  <si>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</si>
  <si>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</si>
  <si>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</si>
  <si>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</si>
  <si>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>AMUNDI ETF MSCI Europe Consumer Staples UCITS ETF</t>
  </si>
  <si>
    <t xml:space="preserve">ETFS S-Network Global Agri Business GO UCITS ETF </t>
  </si>
  <si>
    <t>AMUNDI ETF MSCI Europe ex Financials UCITS ETF</t>
  </si>
  <si>
    <t xml:space="preserve">ETFS DAXglobal Coal Mining GO UCITS ETF </t>
  </si>
  <si>
    <t>AMUNDI ETF Short Govt Bond EuroMTS Broad Investment Grade 5-7 Daily UCITS ETF</t>
  </si>
  <si>
    <t>Deka STOXX Europe Strong Value 20 UCITS ETF</t>
  </si>
  <si>
    <t xml:space="preserve">ETFS DAXglobal Shipping GO UCITS ETF </t>
  </si>
  <si>
    <t xml:space="preserve">ETFS WNA Global Nuclear Energy GO UCITS ETF </t>
  </si>
  <si>
    <t>AMUNDI ETF Govt Bond EuroMTS Broad Investment Grade 5-7 UCITS ETF</t>
  </si>
  <si>
    <t xml:space="preserve">HSBC MSCI Europe UCITS ETF </t>
  </si>
  <si>
    <t>AMUNDI ETF EURO Corporates UCITS ETF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</si>
  <si>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</si>
  <si>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</si>
  <si>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</si>
  <si>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</si>
  <si>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</si>
  <si>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</si>
  <si>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AMUNDI ETF EURO STOXX Small Cap UCITS ETF</t>
  </si>
  <si>
    <t>UBS ETFs plc - MSCI Japan SF UCITS ETF (JPY) A-acc</t>
  </si>
  <si>
    <t xml:space="preserve">ETFS DAXglobal Alternative Energy GO UCITS ETF </t>
  </si>
  <si>
    <t>SPDR MSCI Europe Utilities UCITS ETF</t>
  </si>
  <si>
    <t>AMUNDI ETF EURO Corporate ex Financials iBoxx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</si>
  <si>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</si>
  <si>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</si>
  <si>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</si>
  <si>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</si>
  <si>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</si>
  <si>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</si>
  <si>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AMUNDI ETF Commodities S&amp;P GSCI Metals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</si>
  <si>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</si>
  <si>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</si>
  <si>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</si>
  <si>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</si>
  <si>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AMUNDI ETF Short Govt Bond EuroMTS Broad Investment Grade 10-15 Daily UCITS ETF</t>
  </si>
  <si>
    <t>Source STOXX Europe 600 Optimised Travel &amp; Leisure UCITS ETF</t>
  </si>
  <si>
    <t>db x-trackers MSCI Pan-Euro Index UCITS ETF (DR)</t>
  </si>
  <si>
    <t>AMUNDI ETF MSCI Europe Minimum Volatility UCITS ETF</t>
  </si>
  <si>
    <t>UBS ETFs plc - MSCI ACWI Risk Weighted SF UCITS ETF (USD) A-acc</t>
  </si>
  <si>
    <t>AMUNDI ETF Govt Bond EuroMTS Broad Investment Grade 10-15 UCITS ETF</t>
  </si>
  <si>
    <t>UBS ETFs plc - HFRX Global Hedge Fund Index SF UCITS ETF (CHF) A-acc</t>
  </si>
  <si>
    <t>PowerShares FTSE RAFI Asia Pacific Ex-Japan UCITS ETF</t>
  </si>
  <si>
    <t>AMUNDI ETF MSCI World Financials UCITS ETF</t>
  </si>
  <si>
    <t>UBS ETFs plc - CMCI Composite SF UCITS ETF (USD) A-acc</t>
  </si>
  <si>
    <t>UBS ETFs plc - MSCI Canada SF UCITS ETF (CAD) A-acc</t>
  </si>
  <si>
    <t>AMUNDI ETF Govt Bond EuroMTS Broad Investment Grade 3-5 UCITS ETF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</si>
  <si>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</si>
  <si>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</si>
  <si>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</si>
  <si>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</si>
  <si>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AMUNDI ETF MSCI Europe Industrials UCITS ETF</t>
  </si>
  <si>
    <t>AMUNDI ETF EURO Inflation UCITS ETF</t>
  </si>
  <si>
    <t>AMUNDI ETF Govt Bond EuroMTS Broad Investment Grade 7-10 UCITS ETF</t>
  </si>
  <si>
    <t>AMUNDI ETF Short Govt Bond EuroMTS Broad Investment Grade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</si>
  <si>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</si>
  <si>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</si>
  <si>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7-10 Daily UCITS ETF</t>
  </si>
  <si>
    <t>AMUNDI ETF Govt Bond Highest Rated EuroMTS Investment Grade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</si>
  <si>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</si>
  <si>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</si>
  <si>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</si>
  <si>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</si>
  <si>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</si>
  <si>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</si>
  <si>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</si>
  <si>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</si>
  <si>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</si>
  <si>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</si>
  <si>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</si>
  <si>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</si>
  <si>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</si>
  <si>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ETFS EUR Daily Hedged Energy DJ-UBS ED</t>
  </si>
  <si>
    <t>iShares EURO STOXX 50 ex Financials UCITS ETF</t>
  </si>
  <si>
    <t>IE00BD5J2G21</t>
  </si>
  <si>
    <t>Designated Sponsor Report: February 2014</t>
  </si>
  <si>
    <t>UBS ETFs plc - HFRX Global Hedge Fund Index SF UCITS ETF (EUR) A-acc</t>
  </si>
  <si>
    <t xml:space="preserve">EasyETF S&amp;P 500 THEAM Easy UCITS ETF
</t>
  </si>
  <si>
    <t>EasyETF STOXX Europe 600 THEAM Easy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</si>
</sst>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dd/mm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5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8" xfId="4" applyFont="1" applyBorder="1" applyAlignment="1"/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5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0" fontId="9" fillId="4" borderId="33" xfId="1" applyFont="1" applyFill="1" applyBorder="1" applyAlignment="1">
      <alignment horizontal="left"/>
    </xf>
    <xf numFmtId="0" fontId="9" fillId="4" borderId="14" xfId="1" applyFont="1" applyFill="1" applyBorder="1" applyAlignment="1">
      <alignment horizontal="left"/>
    </xf>
    <xf numFmtId="0" fontId="0" fillId="4" borderId="33" xfId="1" applyFont="1" applyFill="1" applyBorder="1" applyAlignment="1"/>
    <xf numFmtId="0" fontId="9" fillId="4" borderId="28" xfId="1" applyFont="1" applyFill="1" applyBorder="1" applyAlignment="1">
      <alignment horizontal="left"/>
    </xf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3" xfId="1" applyFont="1" applyFill="1" applyBorder="1" applyAlignment="1">
      <alignment horizontal="left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4" fontId="2" fillId="8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3" xfId="11" applyNumberFormat="1" applyFont="1" applyBorder="1"/>
    <xf numFmtId="167" fontId="6" fillId="6" borderId="0" xfId="9" applyNumberFormat="1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4" fontId="2" fillId="6" borderId="34" xfId="9" applyNumberFormat="1" applyFont="1" applyFill="1" applyBorder="1" applyAlignment="1">
      <alignment vertical="center"/>
    </xf>
    <xf numFmtId="4" fontId="2" fillId="6" borderId="1" xfId="9" applyNumberFormat="1" applyFont="1" applyFill="1" applyBorder="1" applyAlignment="1">
      <alignment vertical="center"/>
    </xf>
    <xf numFmtId="4" fontId="2" fillId="6" borderId="27" xfId="9" applyNumberFormat="1" applyFont="1" applyFill="1" applyBorder="1" applyAlignment="1">
      <alignment vertical="center"/>
    </xf>
    <xf numFmtId="164" fontId="2" fillId="0" borderId="3" xfId="11" applyNumberFormat="1" applyFont="1" applyBorder="1"/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3" xfId="9" applyFont="1" applyFill="1" applyBorder="1" applyAlignment="1">
      <alignment horizont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4" fontId="6" fillId="0" borderId="0" xfId="1" applyNumberFormat="1" applyFont="1" applyAlignment="1">
      <alignment vertic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Feb 13 Mrz 13 Apr 13 Mai 13 Jun 13 Jul 13 Aug 13 Sep 13 Okt 13 Nov 13 Dez 13 Jan 14 Feb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41306</c:v>
              </c:pt>
              <c:pt idx="1">
                <c:v>41334</c:v>
              </c:pt>
              <c:pt idx="2">
                <c:v>41365</c:v>
              </c:pt>
              <c:pt idx="3">
                <c:v>41395</c:v>
              </c:pt>
              <c:pt idx="4">
                <c:v>41426</c:v>
              </c:pt>
              <c:pt idx="5">
                <c:v>41456</c:v>
              </c:pt>
              <c:pt idx="6">
                <c:v>41487</c:v>
              </c:pt>
              <c:pt idx="7">
                <c:v>41518</c:v>
              </c:pt>
              <c:pt idx="8">
                <c:v>41548</c:v>
              </c:pt>
              <c:pt idx="9">
                <c:v>41579</c:v>
              </c:pt>
              <c:pt idx="10">
                <c:v>41609</c:v>
              </c:pt>
              <c:pt idx="11">
                <c:v>41640</c:v>
              </c:pt>
              <c:pt idx="12">
                <c:v>41671</c:v>
              </c:pt>
            </c:numLit>
          </c:cat>
          <c:val>
            <c:numLit>
              <c:formatCode>#,##0.00</c:formatCode>
              <c:ptCount val="13"/>
              <c:pt idx="0">
                <c:v>10051.628796890762</c:v>
              </c:pt>
              <c:pt idx="1">
                <c:v>9220.2478966553172</c:v>
              </c:pt>
              <c:pt idx="2">
                <c:v>10080.510010422046</c:v>
              </c:pt>
              <c:pt idx="3">
                <c:v>10634.60012717694</c:v>
              </c:pt>
              <c:pt idx="4">
                <c:v>11650.550368702186</c:v>
              </c:pt>
              <c:pt idx="5">
                <c:v>9221.3039303368787</c:v>
              </c:pt>
              <c:pt idx="6">
                <c:v>7717.2711790302492</c:v>
              </c:pt>
              <c:pt idx="7">
                <c:v>8295.1541718288809</c:v>
              </c:pt>
              <c:pt idx="8">
                <c:v>8617.070071566417</c:v>
              </c:pt>
              <c:pt idx="9">
                <c:v>7468.4574497059184</c:v>
              </c:pt>
              <c:pt idx="10">
                <c:v>9715.2759271526993</c:v>
              </c:pt>
              <c:pt idx="11">
                <c:v>12867.638467996392</c:v>
              </c:pt>
              <c:pt idx="12">
                <c:v>10559.342487300111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118208"/>
        <c:axId val="219120000"/>
      </c:barChart>
      <c:dateAx>
        <c:axId val="219118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20000"/>
        <c:crosses val="autoZero"/>
        <c:auto val="1"/>
        <c:lblOffset val="100"/>
        <c:baseTimeUnit val="months"/>
        <c:majorUnit val="1"/>
        <c:minorUnit val="1"/>
      </c:dateAx>
      <c:valAx>
        <c:axId val="21912000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118208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907200"/>
        <c:axId val="219908736"/>
        <c:axId val="0"/>
      </c:bar3DChart>
      <c:catAx>
        <c:axId val="2199072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0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90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907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048576"/>
        <c:axId val="219054464"/>
        <c:axId val="0"/>
      </c:bar3DChart>
      <c:catAx>
        <c:axId val="2190485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5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0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04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538624"/>
        <c:axId val="226540160"/>
        <c:axId val="0"/>
      </c:bar3DChart>
      <c:catAx>
        <c:axId val="2265386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40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540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386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20608"/>
        <c:axId val="219234688"/>
        <c:axId val="0"/>
      </c:bar3DChart>
      <c:catAx>
        <c:axId val="2192206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3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923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220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061760"/>
        <c:axId val="229063296"/>
        <c:axId val="0"/>
      </c:bar3DChart>
      <c:catAx>
        <c:axId val="229061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6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1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083776"/>
        <c:axId val="229106048"/>
        <c:axId val="0"/>
      </c:bar3DChart>
      <c:catAx>
        <c:axId val="229083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1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10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83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787904"/>
        <c:axId val="227789440"/>
        <c:axId val="0"/>
      </c:bar3DChart>
      <c:catAx>
        <c:axId val="2277879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8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778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78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642560"/>
        <c:axId val="226648448"/>
        <c:axId val="0"/>
      </c:bar3DChart>
      <c:catAx>
        <c:axId val="226642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664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25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4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9"/>
  <sheetViews>
    <sheetView showGridLines="0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57" t="s">
        <v>360</v>
      </c>
      <c r="B1" s="154"/>
      <c r="C1" s="2"/>
      <c r="D1" s="2"/>
      <c r="E1" s="3"/>
      <c r="F1" s="4"/>
      <c r="G1" s="4"/>
    </row>
    <row r="2" spans="1:7" ht="24.75" customHeight="1" x14ac:dyDescent="0.2">
      <c r="A2" s="6" t="s">
        <v>2670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45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45"/>
      <c r="B26" s="145"/>
      <c r="C26" s="145"/>
      <c r="D26" s="145"/>
      <c r="E26" s="137"/>
      <c r="F26" s="137" t="e">
        <v>#N/A</v>
      </c>
      <c r="G26" s="137"/>
    </row>
    <row r="27" spans="1:7" ht="12.75" thickBot="1" x14ac:dyDescent="0.25">
      <c r="A27" s="145"/>
      <c r="B27" s="145"/>
      <c r="C27" s="145"/>
      <c r="D27" s="145"/>
      <c r="E27" s="137"/>
      <c r="F27" s="137"/>
      <c r="G27" s="137"/>
    </row>
    <row r="28" spans="1:7" ht="12.75" customHeight="1" x14ac:dyDescent="0.2">
      <c r="A28" s="168" t="s">
        <v>819</v>
      </c>
      <c r="B28" s="32"/>
      <c r="C28" s="35" t="s">
        <v>816</v>
      </c>
      <c r="D28" s="1"/>
      <c r="E28" s="168" t="s">
        <v>822</v>
      </c>
      <c r="F28" s="40"/>
      <c r="G28" s="41" t="s">
        <v>1263</v>
      </c>
    </row>
    <row r="29" spans="1:7" ht="12.75" customHeight="1" thickBot="1" x14ac:dyDescent="0.25">
      <c r="A29" s="169"/>
      <c r="B29" s="33"/>
      <c r="C29" s="34" t="s">
        <v>815</v>
      </c>
      <c r="D29" s="1"/>
      <c r="E29" s="169"/>
      <c r="F29" s="42"/>
      <c r="G29" s="43" t="s">
        <v>1264</v>
      </c>
    </row>
    <row r="30" spans="1:7" ht="17.25" customHeight="1" x14ac:dyDescent="0.2">
      <c r="A30" s="36" t="s">
        <v>2672</v>
      </c>
      <c r="B30" s="13" t="s">
        <v>738</v>
      </c>
      <c r="C30" s="44">
        <v>2.8195999999999999</v>
      </c>
      <c r="D30"/>
      <c r="E30" s="36" t="s">
        <v>2672</v>
      </c>
      <c r="F30" s="13" t="s">
        <v>738</v>
      </c>
      <c r="G30" s="44">
        <v>1180.4924944960001</v>
      </c>
    </row>
    <row r="31" spans="1:7" ht="17.25" customHeight="1" x14ac:dyDescent="0.2">
      <c r="A31" s="37" t="s">
        <v>2131</v>
      </c>
      <c r="B31" s="14" t="s">
        <v>645</v>
      </c>
      <c r="C31" s="44">
        <v>3.9836499999999999</v>
      </c>
      <c r="D31"/>
      <c r="E31" s="37" t="s">
        <v>2622</v>
      </c>
      <c r="F31" s="14" t="s">
        <v>745</v>
      </c>
      <c r="G31" s="44">
        <v>520.76106658000003</v>
      </c>
    </row>
    <row r="32" spans="1:7" ht="17.25" customHeight="1" x14ac:dyDescent="0.2">
      <c r="A32" s="37" t="s">
        <v>2514</v>
      </c>
      <c r="B32" s="15" t="s">
        <v>524</v>
      </c>
      <c r="C32" s="44">
        <v>5.7374000000000001</v>
      </c>
      <c r="D32"/>
      <c r="E32" s="37" t="s">
        <v>2648</v>
      </c>
      <c r="F32" s="15" t="s">
        <v>760</v>
      </c>
      <c r="G32" s="44">
        <v>305.45919885500001</v>
      </c>
    </row>
    <row r="33" spans="1:8" ht="17.25" customHeight="1" x14ac:dyDescent="0.2">
      <c r="A33" s="37" t="s">
        <v>2678</v>
      </c>
      <c r="B33" s="14" t="s">
        <v>431</v>
      </c>
      <c r="C33" s="44">
        <v>5.9300499999999996</v>
      </c>
      <c r="D33"/>
      <c r="E33" s="37" t="s">
        <v>2129</v>
      </c>
      <c r="F33" s="14" t="s">
        <v>984</v>
      </c>
      <c r="G33" s="44">
        <v>240.98866808100001</v>
      </c>
    </row>
    <row r="34" spans="1:8" ht="17.25" customHeight="1" x14ac:dyDescent="0.2">
      <c r="A34" s="37" t="s">
        <v>199</v>
      </c>
      <c r="B34" s="14" t="s">
        <v>200</v>
      </c>
      <c r="C34" s="44">
        <v>5.9767000000000001</v>
      </c>
      <c r="D34"/>
      <c r="E34" s="37" t="s">
        <v>2675</v>
      </c>
      <c r="F34" s="14" t="s">
        <v>1139</v>
      </c>
      <c r="G34" s="44">
        <v>219.32152784299998</v>
      </c>
    </row>
    <row r="35" spans="1:8" ht="17.25" customHeight="1" x14ac:dyDescent="0.2">
      <c r="A35" s="37" t="s">
        <v>2734</v>
      </c>
      <c r="B35" s="14" t="s">
        <v>101</v>
      </c>
      <c r="C35" s="44">
        <v>7.4278500000000003</v>
      </c>
      <c r="D35"/>
      <c r="E35" s="37" t="s">
        <v>199</v>
      </c>
      <c r="F35" s="14" t="s">
        <v>200</v>
      </c>
      <c r="G35" s="44">
        <v>206.65578012900002</v>
      </c>
    </row>
    <row r="36" spans="1:8" ht="17.25" customHeight="1" x14ac:dyDescent="0.2">
      <c r="A36" s="37" t="s">
        <v>2778</v>
      </c>
      <c r="B36" s="14" t="s">
        <v>89</v>
      </c>
      <c r="C36" s="44">
        <v>7.9306999999999999</v>
      </c>
      <c r="D36"/>
      <c r="E36" s="37" t="s">
        <v>2131</v>
      </c>
      <c r="F36" s="14" t="s">
        <v>645</v>
      </c>
      <c r="G36" s="44">
        <v>156.412161637</v>
      </c>
    </row>
    <row r="37" spans="1:8" ht="17.25" customHeight="1" x14ac:dyDescent="0.2">
      <c r="A37" s="37" t="s">
        <v>2675</v>
      </c>
      <c r="B37" s="14" t="s">
        <v>1139</v>
      </c>
      <c r="C37" s="44">
        <v>8.7528000000000006</v>
      </c>
      <c r="D37"/>
      <c r="E37" s="37" t="s">
        <v>2632</v>
      </c>
      <c r="F37" s="14" t="s">
        <v>506</v>
      </c>
      <c r="G37" s="44">
        <v>151.93463313199999</v>
      </c>
    </row>
    <row r="38" spans="1:8" ht="17.25" customHeight="1" x14ac:dyDescent="0.2">
      <c r="A38" s="37" t="s">
        <v>2757</v>
      </c>
      <c r="B38" s="14" t="s">
        <v>1010</v>
      </c>
      <c r="C38" s="44">
        <v>9.1549499999999995</v>
      </c>
      <c r="D38"/>
      <c r="E38" s="37" t="s">
        <v>1117</v>
      </c>
      <c r="F38" s="11" t="s">
        <v>746</v>
      </c>
      <c r="G38" s="44">
        <v>143.78036300700001</v>
      </c>
    </row>
    <row r="39" spans="1:8" ht="17.25" customHeight="1" thickBot="1" x14ac:dyDescent="0.25">
      <c r="A39" s="17" t="s">
        <v>2227</v>
      </c>
      <c r="B39" s="16" t="s">
        <v>87</v>
      </c>
      <c r="C39" s="45">
        <v>9.2052999999999994</v>
      </c>
      <c r="D39"/>
      <c r="E39" s="17" t="s">
        <v>2677</v>
      </c>
      <c r="F39" s="16" t="s">
        <v>294</v>
      </c>
      <c r="G39" s="45">
        <v>137.01412812000001</v>
      </c>
    </row>
    <row r="40" spans="1:8" ht="17.25" customHeight="1" x14ac:dyDescent="0.2">
      <c r="A40" s="5"/>
      <c r="B40" s="5"/>
      <c r="C40" s="5"/>
      <c r="D40"/>
    </row>
    <row r="41" spans="1:8" ht="12.75" thickBot="1" x14ac:dyDescent="0.25">
      <c r="A41" s="145"/>
      <c r="B41" s="145"/>
      <c r="C41" s="145"/>
      <c r="E41" s="137"/>
      <c r="F41" s="137"/>
      <c r="G41" s="137"/>
    </row>
    <row r="42" spans="1:8" ht="12.75" x14ac:dyDescent="0.2">
      <c r="A42" s="170" t="s">
        <v>820</v>
      </c>
      <c r="B42" s="32"/>
      <c r="C42" s="35" t="s">
        <v>816</v>
      </c>
      <c r="D42" s="145"/>
      <c r="E42" s="170" t="s">
        <v>821</v>
      </c>
      <c r="F42" s="40"/>
      <c r="G42" s="41" t="s">
        <v>1263</v>
      </c>
    </row>
    <row r="43" spans="1:8" ht="12.75" customHeight="1" thickBot="1" x14ac:dyDescent="0.25">
      <c r="A43" s="171"/>
      <c r="B43" s="33"/>
      <c r="C43" s="34" t="s">
        <v>815</v>
      </c>
      <c r="D43" s="136"/>
      <c r="E43" s="171"/>
      <c r="F43" s="42"/>
      <c r="G43" s="43" t="s">
        <v>1264</v>
      </c>
      <c r="H43" s="137"/>
    </row>
    <row r="44" spans="1:8" ht="12.75" customHeight="1" x14ac:dyDescent="0.2">
      <c r="A44" s="36" t="s">
        <v>2194</v>
      </c>
      <c r="B44" s="13" t="s">
        <v>82</v>
      </c>
      <c r="C44" s="44">
        <v>0.37085000000000001</v>
      </c>
      <c r="D44" s="1"/>
      <c r="E44" s="36" t="s">
        <v>2682</v>
      </c>
      <c r="F44" s="13" t="s">
        <v>1113</v>
      </c>
      <c r="G44" s="44">
        <v>72.649429087000001</v>
      </c>
    </row>
    <row r="45" spans="1:8" ht="17.25" customHeight="1" x14ac:dyDescent="0.2">
      <c r="A45" s="37" t="s">
        <v>2537</v>
      </c>
      <c r="B45" s="14" t="s">
        <v>491</v>
      </c>
      <c r="C45" s="44">
        <v>1.9620500000000001</v>
      </c>
      <c r="E45" s="37" t="s">
        <v>2594</v>
      </c>
      <c r="F45" s="14" t="s">
        <v>326</v>
      </c>
      <c r="G45" s="44">
        <v>69.80947113500001</v>
      </c>
    </row>
    <row r="46" spans="1:8" ht="17.25" customHeight="1" x14ac:dyDescent="0.2">
      <c r="A46" s="37" t="s">
        <v>2538</v>
      </c>
      <c r="B46" s="15" t="s">
        <v>273</v>
      </c>
      <c r="C46" s="44">
        <v>2.0162499999999999</v>
      </c>
      <c r="E46" s="37" t="s">
        <v>2687</v>
      </c>
      <c r="F46" s="15" t="s">
        <v>1110</v>
      </c>
      <c r="G46" s="44">
        <v>46.459896919000002</v>
      </c>
    </row>
    <row r="47" spans="1:8" ht="17.25" customHeight="1" x14ac:dyDescent="0.2">
      <c r="A47" s="37" t="s">
        <v>2783</v>
      </c>
      <c r="B47" s="14" t="s">
        <v>65</v>
      </c>
      <c r="C47" s="44">
        <v>2.3035000000000001</v>
      </c>
      <c r="E47" s="37" t="s">
        <v>2690</v>
      </c>
      <c r="F47" s="14" t="s">
        <v>63</v>
      </c>
      <c r="G47" s="44">
        <v>44.51306838</v>
      </c>
    </row>
    <row r="48" spans="1:8" ht="17.25" customHeight="1" x14ac:dyDescent="0.2">
      <c r="A48" s="37" t="s">
        <v>2706</v>
      </c>
      <c r="B48" s="14" t="s">
        <v>62</v>
      </c>
      <c r="C48" s="44">
        <v>2.4203000000000001</v>
      </c>
      <c r="E48" s="37" t="s">
        <v>2138</v>
      </c>
      <c r="F48" s="14" t="s">
        <v>185</v>
      </c>
      <c r="G48" s="44">
        <v>43.336218391999999</v>
      </c>
    </row>
    <row r="49" spans="1:8" ht="17.25" customHeight="1" x14ac:dyDescent="0.2">
      <c r="A49" s="37" t="s">
        <v>2061</v>
      </c>
      <c r="B49" s="14" t="s">
        <v>1726</v>
      </c>
      <c r="C49" s="44">
        <v>2.5091000000000001</v>
      </c>
      <c r="E49" s="37" t="s">
        <v>2134</v>
      </c>
      <c r="F49" s="14" t="s">
        <v>448</v>
      </c>
      <c r="G49" s="44">
        <v>42.011904894000004</v>
      </c>
    </row>
    <row r="50" spans="1:8" ht="17.25" customHeight="1" x14ac:dyDescent="0.2">
      <c r="A50" s="37" t="s">
        <v>2772</v>
      </c>
      <c r="B50" s="14" t="s">
        <v>61</v>
      </c>
      <c r="C50" s="44">
        <v>2.6629999999999998</v>
      </c>
      <c r="E50" s="37" t="s">
        <v>2691</v>
      </c>
      <c r="F50" s="14" t="s">
        <v>1111</v>
      </c>
      <c r="G50" s="44">
        <v>40.292829058999999</v>
      </c>
    </row>
    <row r="51" spans="1:8" ht="17.25" customHeight="1" x14ac:dyDescent="0.2">
      <c r="A51" s="37" t="s">
        <v>2700</v>
      </c>
      <c r="B51" s="14" t="s">
        <v>319</v>
      </c>
      <c r="C51" s="44">
        <v>2.6717499999999998</v>
      </c>
      <c r="E51" s="37" t="s">
        <v>2028</v>
      </c>
      <c r="F51" s="14" t="s">
        <v>159</v>
      </c>
      <c r="G51" s="44">
        <v>35.009303012999993</v>
      </c>
    </row>
    <row r="52" spans="1:8" ht="17.25" customHeight="1" x14ac:dyDescent="0.2">
      <c r="A52" s="37" t="s">
        <v>2691</v>
      </c>
      <c r="B52" s="11" t="s">
        <v>1111</v>
      </c>
      <c r="C52" s="44">
        <v>2.7061000000000002</v>
      </c>
      <c r="D52" s="5"/>
      <c r="E52" s="37" t="s">
        <v>2029</v>
      </c>
      <c r="F52" s="11" t="s">
        <v>146</v>
      </c>
      <c r="G52" s="44">
        <v>33.184616971000004</v>
      </c>
    </row>
    <row r="53" spans="1:8" ht="17.25" customHeight="1" thickBot="1" x14ac:dyDescent="0.25">
      <c r="A53" s="17" t="s">
        <v>2539</v>
      </c>
      <c r="B53" s="16" t="s">
        <v>492</v>
      </c>
      <c r="C53" s="45">
        <v>3.1738</v>
      </c>
      <c r="D53" s="5"/>
      <c r="E53" s="17" t="s">
        <v>2157</v>
      </c>
      <c r="F53" s="16" t="s">
        <v>463</v>
      </c>
      <c r="G53" s="45">
        <v>29.880458217000001</v>
      </c>
    </row>
    <row r="54" spans="1:8" ht="17.25" customHeight="1" thickBot="1" x14ac:dyDescent="0.25">
      <c r="A54" s="149"/>
      <c r="B54" s="150"/>
      <c r="C54" s="151"/>
      <c r="D54" s="5"/>
      <c r="E54" s="149"/>
      <c r="F54" s="137"/>
      <c r="G54" s="152"/>
    </row>
    <row r="55" spans="1:8" ht="17.25" customHeight="1" x14ac:dyDescent="0.2">
      <c r="A55" s="168" t="s">
        <v>817</v>
      </c>
      <c r="B55" s="32"/>
      <c r="C55" s="35" t="s">
        <v>816</v>
      </c>
      <c r="D55" s="137"/>
      <c r="E55" s="168" t="s">
        <v>818</v>
      </c>
      <c r="F55" s="40"/>
      <c r="G55" s="41" t="s">
        <v>1263</v>
      </c>
      <c r="H55" s="137"/>
    </row>
    <row r="56" spans="1:8" ht="12.75" customHeight="1" thickBot="1" x14ac:dyDescent="0.25">
      <c r="A56" s="169"/>
      <c r="B56" s="33"/>
      <c r="C56" s="34" t="s">
        <v>815</v>
      </c>
      <c r="D56" s="31"/>
      <c r="E56" s="169"/>
      <c r="F56" s="42"/>
      <c r="G56" s="43" t="s">
        <v>1264</v>
      </c>
    </row>
    <row r="57" spans="1:8" ht="12.75" customHeight="1" x14ac:dyDescent="0.2">
      <c r="A57" s="37" t="s">
        <v>2616</v>
      </c>
      <c r="B57" s="14" t="s">
        <v>1109</v>
      </c>
      <c r="C57" s="44">
        <v>13.877549999999999</v>
      </c>
      <c r="D57" s="31"/>
      <c r="E57" s="37" t="s">
        <v>2616</v>
      </c>
      <c r="F57" s="14" t="s">
        <v>1109</v>
      </c>
      <c r="G57" s="44">
        <v>22.295628609999998</v>
      </c>
    </row>
    <row r="58" spans="1:8" ht="17.25" customHeight="1" x14ac:dyDescent="0.2">
      <c r="A58" s="37" t="s">
        <v>2473</v>
      </c>
      <c r="B58" s="14" t="s">
        <v>122</v>
      </c>
      <c r="C58" s="44">
        <v>14.554600000000001</v>
      </c>
      <c r="E58" s="37" t="s">
        <v>2473</v>
      </c>
      <c r="F58" s="14" t="s">
        <v>122</v>
      </c>
      <c r="G58" s="44">
        <v>18.885327399000001</v>
      </c>
    </row>
    <row r="59" spans="1:8" ht="17.25" customHeight="1" x14ac:dyDescent="0.2">
      <c r="A59" s="37" t="s">
        <v>1233</v>
      </c>
      <c r="B59" s="14" t="s">
        <v>660</v>
      </c>
      <c r="C59" s="44">
        <v>20.398</v>
      </c>
      <c r="E59" s="37" t="s">
        <v>217</v>
      </c>
      <c r="F59" s="14" t="s">
        <v>437</v>
      </c>
      <c r="G59" s="44">
        <v>13.554529618</v>
      </c>
    </row>
    <row r="60" spans="1:8" ht="17.25" customHeight="1" x14ac:dyDescent="0.2">
      <c r="A60" s="37" t="s">
        <v>217</v>
      </c>
      <c r="B60" s="14" t="s">
        <v>437</v>
      </c>
      <c r="C60" s="44">
        <v>21.878350000000001</v>
      </c>
      <c r="E60" s="37" t="s">
        <v>595</v>
      </c>
      <c r="F60" s="14" t="s">
        <v>77</v>
      </c>
      <c r="G60" s="44">
        <v>8.1449196560000008</v>
      </c>
    </row>
    <row r="61" spans="1:8" ht="17.25" customHeight="1" thickBot="1" x14ac:dyDescent="0.25">
      <c r="A61" s="17" t="s">
        <v>1174</v>
      </c>
      <c r="B61" s="16" t="s">
        <v>661</v>
      </c>
      <c r="C61" s="45">
        <v>27.4236</v>
      </c>
      <c r="E61" s="17" t="s">
        <v>2507</v>
      </c>
      <c r="F61" s="16" t="s">
        <v>37</v>
      </c>
      <c r="G61" s="45">
        <v>7.1898743849999995</v>
      </c>
    </row>
    <row r="62" spans="1:8" ht="17.25" customHeight="1" x14ac:dyDescent="0.2"/>
    <row r="63" spans="1:8" x14ac:dyDescent="0.2">
      <c r="A63" s="7" t="s">
        <v>1536</v>
      </c>
    </row>
    <row r="65" spans="1:1" x14ac:dyDescent="0.2">
      <c r="A65" s="12" t="s">
        <v>80</v>
      </c>
    </row>
    <row r="628" spans="1:1" x14ac:dyDescent="0.2">
      <c r="A628" s="7" t="s">
        <v>2115</v>
      </c>
    </row>
    <row r="861" spans="1:5" x14ac:dyDescent="0.2">
      <c r="A861" s="7" t="s">
        <v>1237</v>
      </c>
      <c r="B861" s="7" t="s">
        <v>1238</v>
      </c>
      <c r="C861" s="7" t="s">
        <v>1075</v>
      </c>
      <c r="E861" s="5" t="s">
        <v>1229</v>
      </c>
    </row>
    <row r="862" spans="1:5" x14ac:dyDescent="0.2">
      <c r="A862" s="7" t="s">
        <v>1230</v>
      </c>
      <c r="B862" s="7" t="s">
        <v>1231</v>
      </c>
      <c r="C862" s="7" t="s">
        <v>809</v>
      </c>
      <c r="D862" s="7" t="s">
        <v>270</v>
      </c>
      <c r="E862" s="5" t="s">
        <v>1229</v>
      </c>
    </row>
    <row r="863" spans="1:5" x14ac:dyDescent="0.2">
      <c r="A863" s="7" t="s">
        <v>1253</v>
      </c>
      <c r="B863" s="7" t="s">
        <v>1243</v>
      </c>
      <c r="C863" s="7" t="s">
        <v>1173</v>
      </c>
      <c r="D863" s="7" t="s">
        <v>270</v>
      </c>
      <c r="E863" s="5" t="s">
        <v>272</v>
      </c>
    </row>
    <row r="864" spans="1:5" x14ac:dyDescent="0.2">
      <c r="A864" s="7" t="s">
        <v>1254</v>
      </c>
      <c r="B864" s="7" t="s">
        <v>1244</v>
      </c>
      <c r="C864" s="7" t="s">
        <v>1173</v>
      </c>
      <c r="D864" s="7" t="s">
        <v>271</v>
      </c>
      <c r="E864" s="5" t="s">
        <v>272</v>
      </c>
    </row>
    <row r="865" spans="1:5" x14ac:dyDescent="0.2">
      <c r="A865" s="7" t="s">
        <v>1255</v>
      </c>
      <c r="B865" s="7" t="s">
        <v>1245</v>
      </c>
      <c r="C865" s="7" t="s">
        <v>1173</v>
      </c>
      <c r="D865" s="7" t="s">
        <v>271</v>
      </c>
      <c r="E865" s="5" t="s">
        <v>272</v>
      </c>
    </row>
    <row r="866" spans="1:5" x14ac:dyDescent="0.2">
      <c r="A866" s="7" t="s">
        <v>1256</v>
      </c>
      <c r="B866" s="7" t="s">
        <v>1246</v>
      </c>
      <c r="C866" s="7" t="s">
        <v>1173</v>
      </c>
      <c r="D866" s="7" t="s">
        <v>271</v>
      </c>
      <c r="E866" s="5" t="s">
        <v>272</v>
      </c>
    </row>
    <row r="867" spans="1:5" x14ac:dyDescent="0.2">
      <c r="A867" s="7" t="s">
        <v>1257</v>
      </c>
      <c r="B867" s="7" t="s">
        <v>1247</v>
      </c>
      <c r="C867" s="7" t="s">
        <v>1173</v>
      </c>
      <c r="D867" s="7" t="s">
        <v>271</v>
      </c>
      <c r="E867" s="5" t="s">
        <v>272</v>
      </c>
    </row>
    <row r="868" spans="1:5" x14ac:dyDescent="0.2">
      <c r="A868" s="7" t="s">
        <v>1258</v>
      </c>
      <c r="B868" s="7" t="s">
        <v>1248</v>
      </c>
      <c r="C868" s="7" t="s">
        <v>1173</v>
      </c>
      <c r="D868" s="7" t="s">
        <v>271</v>
      </c>
      <c r="E868" s="5" t="s">
        <v>272</v>
      </c>
    </row>
    <row r="869" spans="1:5" x14ac:dyDescent="0.2">
      <c r="A869" s="7" t="s">
        <v>1259</v>
      </c>
      <c r="B869" s="7" t="s">
        <v>1249</v>
      </c>
      <c r="C869" s="7" t="s">
        <v>1173</v>
      </c>
      <c r="D869" s="7" t="s">
        <v>271</v>
      </c>
      <c r="E869" s="5" t="s">
        <v>272</v>
      </c>
    </row>
    <row r="870" spans="1:5" x14ac:dyDescent="0.2">
      <c r="A870" s="7" t="s">
        <v>1260</v>
      </c>
      <c r="B870" s="7" t="s">
        <v>1250</v>
      </c>
      <c r="C870" s="7" t="s">
        <v>1173</v>
      </c>
      <c r="D870" s="7" t="s">
        <v>271</v>
      </c>
      <c r="E870" s="5" t="s">
        <v>272</v>
      </c>
    </row>
    <row r="871" spans="1:5" x14ac:dyDescent="0.2">
      <c r="A871" s="7" t="s">
        <v>1261</v>
      </c>
      <c r="B871" s="7" t="s">
        <v>1251</v>
      </c>
      <c r="C871" s="7" t="s">
        <v>1173</v>
      </c>
      <c r="D871" s="7" t="s">
        <v>271</v>
      </c>
      <c r="E871" s="5" t="s">
        <v>272</v>
      </c>
    </row>
    <row r="872" spans="1:5" x14ac:dyDescent="0.2">
      <c r="A872" s="7" t="s">
        <v>1262</v>
      </c>
      <c r="B872" s="7" t="s">
        <v>1252</v>
      </c>
      <c r="C872" s="7" t="s">
        <v>1173</v>
      </c>
      <c r="D872" s="7" t="s">
        <v>271</v>
      </c>
      <c r="E872" s="5" t="s">
        <v>272</v>
      </c>
    </row>
    <row r="873" spans="1:5" x14ac:dyDescent="0.2">
      <c r="D873" s="7" t="s">
        <v>271</v>
      </c>
    </row>
    <row r="915" spans="4:4" x14ac:dyDescent="0.2">
      <c r="D915" s="7" t="s">
        <v>331</v>
      </c>
    </row>
    <row r="993" spans="4:4" x14ac:dyDescent="0.2">
      <c r="D993" s="7" t="s">
        <v>331</v>
      </c>
    </row>
    <row r="1129" spans="4:4" x14ac:dyDescent="0.2">
      <c r="D1129" s="7" t="s">
        <v>331</v>
      </c>
    </row>
    <row r="1181" spans="4:4" x14ac:dyDescent="0.2">
      <c r="D1181" s="7" t="s">
        <v>331</v>
      </c>
    </row>
    <row r="1792" spans="4:4" x14ac:dyDescent="0.2">
      <c r="D1792" s="7" t="s">
        <v>331</v>
      </c>
    </row>
    <row r="1803" spans="4:4" x14ac:dyDescent="0.2">
      <c r="D1803" s="7" t="s">
        <v>331</v>
      </c>
    </row>
    <row r="1806" spans="4:4" x14ac:dyDescent="0.2">
      <c r="D1806" s="7" t="s">
        <v>331</v>
      </c>
    </row>
    <row r="1817" spans="4:4" x14ac:dyDescent="0.2">
      <c r="D1817" s="7" t="s">
        <v>331</v>
      </c>
    </row>
    <row r="1829" spans="4:4" x14ac:dyDescent="0.2">
      <c r="D1829" s="7" t="s">
        <v>331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78"/>
  <sheetViews>
    <sheetView showGridLines="0" zoomScaleNormal="100" workbookViewId="0">
      <pane ySplit="6" topLeftCell="A7" activePane="bottomLeft" state="frozen"/>
      <selection pane="bottomLeft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bestFit="1" customWidth="1"/>
    <col min="11" max="11" width="11.42578125" style="56" customWidth="1"/>
    <col min="12" max="12" width="10.140625" style="56" bestFit="1" customWidth="1"/>
    <col min="13" max="16384" width="9.140625" style="56"/>
  </cols>
  <sheetData>
    <row r="1" spans="1:18" ht="20.25" x14ac:dyDescent="0.2">
      <c r="A1" s="54" t="s">
        <v>360</v>
      </c>
    </row>
    <row r="2" spans="1:18" ht="15.75" customHeight="1" x14ac:dyDescent="0.2">
      <c r="A2" s="57" t="s">
        <v>2670</v>
      </c>
      <c r="F2" s="39"/>
      <c r="G2" s="39"/>
      <c r="H2" s="39"/>
    </row>
    <row r="4" spans="1:18" x14ac:dyDescent="0.2">
      <c r="A4" s="56"/>
      <c r="B4" s="56"/>
      <c r="C4" s="56"/>
      <c r="D4" s="56"/>
      <c r="E4" s="56"/>
      <c r="F4" s="133"/>
      <c r="G4" s="133"/>
      <c r="H4" s="133"/>
      <c r="I4" s="133"/>
      <c r="J4" s="133"/>
      <c r="K4" s="133"/>
    </row>
    <row r="5" spans="1:18" s="55" customFormat="1" ht="30.75" customHeight="1" x14ac:dyDescent="0.2">
      <c r="A5" s="58" t="s">
        <v>471</v>
      </c>
      <c r="B5" s="58" t="s">
        <v>119</v>
      </c>
      <c r="C5" s="58" t="s">
        <v>2671</v>
      </c>
      <c r="D5" s="58" t="s">
        <v>269</v>
      </c>
      <c r="E5" s="108" t="s">
        <v>1913</v>
      </c>
      <c r="F5" s="58" t="s">
        <v>801</v>
      </c>
      <c r="G5" s="58"/>
      <c r="H5" s="58"/>
      <c r="I5" s="58"/>
      <c r="J5" s="58" t="s">
        <v>357</v>
      </c>
      <c r="K5" s="58" t="s">
        <v>220</v>
      </c>
    </row>
    <row r="6" spans="1:18" ht="22.5" x14ac:dyDescent="0.2">
      <c r="A6" s="80"/>
      <c r="B6" s="80"/>
      <c r="C6" s="80"/>
      <c r="D6" s="80"/>
      <c r="E6" s="109"/>
      <c r="F6" s="81" t="s">
        <v>2656</v>
      </c>
      <c r="G6" s="81" t="s">
        <v>2602</v>
      </c>
      <c r="H6" s="82" t="s">
        <v>116</v>
      </c>
      <c r="I6" s="83" t="s">
        <v>117</v>
      </c>
      <c r="J6" s="84" t="s">
        <v>358</v>
      </c>
      <c r="K6" s="84" t="s">
        <v>1093</v>
      </c>
    </row>
    <row r="7" spans="1:18" s="133" customFormat="1" x14ac:dyDescent="0.2">
      <c r="A7" s="129" t="s">
        <v>2672</v>
      </c>
      <c r="B7" s="129" t="s">
        <v>738</v>
      </c>
      <c r="C7" s="129" t="s">
        <v>1074</v>
      </c>
      <c r="D7" s="129" t="s">
        <v>271</v>
      </c>
      <c r="E7" s="129" t="s">
        <v>1229</v>
      </c>
      <c r="F7" s="130">
        <v>1180.4924944960001</v>
      </c>
      <c r="G7" s="130">
        <v>1382.6559616749998</v>
      </c>
      <c r="H7" s="77">
        <f t="shared" ref="H7:H70" si="0">IF(ISERROR(F7/G7-1),"",IF((F7/G7-1)&gt;10000%,"",F7/G7-1))</f>
        <v>-0.14621386142514559</v>
      </c>
      <c r="I7" s="131">
        <f t="shared" ref="I7:I70" si="1">F7/$F$1044</f>
        <v>0.11211531878569755</v>
      </c>
      <c r="J7" s="132">
        <v>16990.904999999999</v>
      </c>
      <c r="K7" s="132">
        <v>2.8195999999999999</v>
      </c>
      <c r="L7" s="161"/>
      <c r="M7" s="56"/>
      <c r="N7" s="56"/>
      <c r="O7" s="56"/>
      <c r="P7" s="56"/>
      <c r="Q7" s="56"/>
      <c r="R7" s="56"/>
    </row>
    <row r="8" spans="1:18" s="133" customFormat="1" x14ac:dyDescent="0.2">
      <c r="A8" s="129" t="s">
        <v>2622</v>
      </c>
      <c r="B8" s="129" t="s">
        <v>745</v>
      </c>
      <c r="C8" s="129" t="s">
        <v>1074</v>
      </c>
      <c r="D8" s="129" t="s">
        <v>271</v>
      </c>
      <c r="E8" s="129" t="s">
        <v>272</v>
      </c>
      <c r="F8" s="130">
        <v>520.76106658000003</v>
      </c>
      <c r="G8" s="130">
        <v>694.07484496699999</v>
      </c>
      <c r="H8" s="77">
        <f t="shared" si="0"/>
        <v>-0.24970473954468153</v>
      </c>
      <c r="I8" s="131">
        <f t="shared" si="1"/>
        <v>4.9458419484253995E-2</v>
      </c>
      <c r="J8" s="132">
        <v>4879.5765000000001</v>
      </c>
      <c r="K8" s="132">
        <v>6.4128999999999996</v>
      </c>
      <c r="L8" s="161"/>
      <c r="M8" s="56"/>
      <c r="N8" s="56"/>
      <c r="O8" s="56"/>
      <c r="P8" s="56"/>
      <c r="Q8" s="56"/>
      <c r="R8" s="56"/>
    </row>
    <row r="9" spans="1:18" s="133" customFormat="1" x14ac:dyDescent="0.2">
      <c r="A9" s="129" t="s">
        <v>2673</v>
      </c>
      <c r="B9" s="129" t="s">
        <v>438</v>
      </c>
      <c r="C9" s="129" t="s">
        <v>2330</v>
      </c>
      <c r="D9" s="129" t="s">
        <v>271</v>
      </c>
      <c r="E9" s="129" t="s">
        <v>1229</v>
      </c>
      <c r="F9" s="130">
        <v>413.501854853</v>
      </c>
      <c r="G9" s="130">
        <v>734.63132146999999</v>
      </c>
      <c r="H9" s="77">
        <f t="shared" si="0"/>
        <v>-0.43713010489999082</v>
      </c>
      <c r="I9" s="131">
        <f t="shared" si="1"/>
        <v>3.9271653561096333E-2</v>
      </c>
      <c r="J9" s="132">
        <v>814.80501142999992</v>
      </c>
      <c r="K9" s="132">
        <v>4.3909500000000001</v>
      </c>
      <c r="L9" s="161"/>
      <c r="M9" s="56"/>
      <c r="N9" s="56"/>
      <c r="O9" s="56"/>
      <c r="P9" s="56"/>
      <c r="Q9" s="56"/>
      <c r="R9" s="56"/>
    </row>
    <row r="10" spans="1:18" s="133" customFormat="1" x14ac:dyDescent="0.2">
      <c r="A10" s="129" t="s">
        <v>2130</v>
      </c>
      <c r="B10" s="129" t="s">
        <v>744</v>
      </c>
      <c r="C10" s="129" t="s">
        <v>1074</v>
      </c>
      <c r="D10" s="129" t="s">
        <v>271</v>
      </c>
      <c r="E10" s="129" t="s">
        <v>272</v>
      </c>
      <c r="F10" s="130">
        <v>399.662349291</v>
      </c>
      <c r="G10" s="130">
        <v>257.75707144299997</v>
      </c>
      <c r="H10" s="77">
        <f t="shared" si="0"/>
        <v>0.55053883508829649</v>
      </c>
      <c r="I10" s="131">
        <f t="shared" si="1"/>
        <v>3.7957269450096531E-2</v>
      </c>
      <c r="J10" s="132">
        <v>6200.4593836599997</v>
      </c>
      <c r="K10" s="132">
        <v>6.4282000000000004</v>
      </c>
      <c r="L10" s="161"/>
      <c r="M10" s="56"/>
      <c r="N10" s="56"/>
      <c r="O10" s="56"/>
      <c r="P10" s="56"/>
      <c r="Q10" s="56"/>
      <c r="R10" s="56"/>
    </row>
    <row r="11" spans="1:18" s="133" customFormat="1" x14ac:dyDescent="0.2">
      <c r="A11" s="129" t="s">
        <v>2674</v>
      </c>
      <c r="B11" s="129" t="s">
        <v>121</v>
      </c>
      <c r="C11" s="129" t="s">
        <v>809</v>
      </c>
      <c r="D11" s="129" t="s">
        <v>271</v>
      </c>
      <c r="E11" s="129" t="s">
        <v>1229</v>
      </c>
      <c r="F11" s="130">
        <v>312.57043698799998</v>
      </c>
      <c r="G11" s="130">
        <v>456.19826572599999</v>
      </c>
      <c r="H11" s="77">
        <f t="shared" si="0"/>
        <v>-0.31483641988298394</v>
      </c>
      <c r="I11" s="131">
        <f t="shared" si="1"/>
        <v>2.9685859375883691E-2</v>
      </c>
      <c r="J11" s="132">
        <v>2292.2869399311999</v>
      </c>
      <c r="K11" s="132">
        <v>3.1032999999999999</v>
      </c>
      <c r="L11" s="161"/>
      <c r="M11" s="56"/>
      <c r="N11" s="56"/>
      <c r="O11" s="56"/>
      <c r="P11" s="56"/>
      <c r="Q11" s="56"/>
      <c r="R11" s="56"/>
    </row>
    <row r="12" spans="1:18" s="133" customFormat="1" x14ac:dyDescent="0.2">
      <c r="A12" s="62" t="s">
        <v>2648</v>
      </c>
      <c r="B12" s="62" t="s">
        <v>760</v>
      </c>
      <c r="C12" s="62" t="s">
        <v>1074</v>
      </c>
      <c r="D12" s="62" t="s">
        <v>271</v>
      </c>
      <c r="E12" s="62" t="s">
        <v>272</v>
      </c>
      <c r="F12" s="130">
        <v>305.45919885500001</v>
      </c>
      <c r="G12" s="130">
        <v>352.52297339</v>
      </c>
      <c r="H12" s="77">
        <f t="shared" si="0"/>
        <v>-0.13350555307762257</v>
      </c>
      <c r="I12" s="63">
        <f t="shared" si="1"/>
        <v>2.9010481316336864E-2</v>
      </c>
      <c r="J12" s="132">
        <v>3250.82</v>
      </c>
      <c r="K12" s="132">
        <v>10.016999999999999</v>
      </c>
      <c r="L12" s="161"/>
      <c r="R12" s="56"/>
    </row>
    <row r="13" spans="1:18" s="133" customFormat="1" x14ac:dyDescent="0.2">
      <c r="A13" s="62" t="s">
        <v>2129</v>
      </c>
      <c r="B13" s="62" t="s">
        <v>984</v>
      </c>
      <c r="C13" s="62" t="s">
        <v>1074</v>
      </c>
      <c r="D13" s="62" t="s">
        <v>999</v>
      </c>
      <c r="E13" s="62" t="s">
        <v>1229</v>
      </c>
      <c r="F13" s="130">
        <v>240.98866808100001</v>
      </c>
      <c r="G13" s="130">
        <v>241.17215487200002</v>
      </c>
      <c r="H13" s="77">
        <f t="shared" si="0"/>
        <v>-7.6081250382076249E-4</v>
      </c>
      <c r="I13" s="63">
        <f t="shared" si="1"/>
        <v>2.2887499472986714E-2</v>
      </c>
      <c r="J13" s="132">
        <v>3058.0708808499999</v>
      </c>
      <c r="K13" s="132">
        <v>10.841950000000001</v>
      </c>
      <c r="L13" s="161"/>
      <c r="M13" s="56"/>
      <c r="N13" s="56"/>
      <c r="O13" s="56"/>
      <c r="P13" s="56"/>
      <c r="Q13" s="56"/>
      <c r="R13" s="56"/>
    </row>
    <row r="14" spans="1:18" s="133" customFormat="1" x14ac:dyDescent="0.2">
      <c r="A14" s="62" t="s">
        <v>2675</v>
      </c>
      <c r="B14" s="62" t="s">
        <v>1139</v>
      </c>
      <c r="C14" s="62" t="s">
        <v>1074</v>
      </c>
      <c r="D14" s="62" t="s">
        <v>271</v>
      </c>
      <c r="E14" s="62" t="s">
        <v>1229</v>
      </c>
      <c r="F14" s="130">
        <v>219.32152784299998</v>
      </c>
      <c r="G14" s="130">
        <v>260.48267273499999</v>
      </c>
      <c r="H14" s="77">
        <f t="shared" si="0"/>
        <v>-0.1580187444324751</v>
      </c>
      <c r="I14" s="63">
        <f t="shared" si="1"/>
        <v>2.0829698727718175E-2</v>
      </c>
      <c r="J14" s="132">
        <v>1579.6559999999997</v>
      </c>
      <c r="K14" s="132">
        <v>8.7528000000000006</v>
      </c>
      <c r="L14" s="161"/>
      <c r="M14" s="56"/>
      <c r="N14" s="56"/>
      <c r="O14" s="56"/>
      <c r="P14" s="56"/>
      <c r="Q14" s="56"/>
      <c r="R14" s="56"/>
    </row>
    <row r="15" spans="1:18" s="133" customFormat="1" x14ac:dyDescent="0.2">
      <c r="A15" s="129" t="s">
        <v>199</v>
      </c>
      <c r="B15" s="129" t="s">
        <v>200</v>
      </c>
      <c r="C15" s="129" t="s">
        <v>1075</v>
      </c>
      <c r="D15" s="129" t="s">
        <v>270</v>
      </c>
      <c r="E15" s="129" t="s">
        <v>1229</v>
      </c>
      <c r="F15" s="130">
        <v>206.65578012900002</v>
      </c>
      <c r="G15" s="130">
        <v>292.556630461</v>
      </c>
      <c r="H15" s="77">
        <f t="shared" si="0"/>
        <v>-0.29362127324422815</v>
      </c>
      <c r="I15" s="131">
        <f t="shared" si="1"/>
        <v>1.9626790323611299E-2</v>
      </c>
      <c r="J15" s="132">
        <v>225.5607511</v>
      </c>
      <c r="K15" s="132">
        <v>5.9767000000000001</v>
      </c>
      <c r="L15" s="161"/>
      <c r="M15" s="56"/>
      <c r="N15" s="56"/>
      <c r="O15" s="56"/>
      <c r="P15" s="56"/>
      <c r="Q15" s="56"/>
      <c r="R15" s="56"/>
    </row>
    <row r="16" spans="1:18" s="133" customFormat="1" x14ac:dyDescent="0.2">
      <c r="A16" s="129" t="s">
        <v>2676</v>
      </c>
      <c r="B16" s="129" t="s">
        <v>439</v>
      </c>
      <c r="C16" s="129" t="s">
        <v>2330</v>
      </c>
      <c r="D16" s="129" t="s">
        <v>271</v>
      </c>
      <c r="E16" s="129" t="s">
        <v>272</v>
      </c>
      <c r="F16" s="130">
        <v>185.18679666699998</v>
      </c>
      <c r="G16" s="130">
        <v>198.13839765500001</v>
      </c>
      <c r="H16" s="77">
        <f t="shared" si="0"/>
        <v>-6.5366436497338865E-2</v>
      </c>
      <c r="I16" s="131">
        <f t="shared" si="1"/>
        <v>1.7587809189830647E-2</v>
      </c>
      <c r="J16" s="132">
        <v>1238.87018898</v>
      </c>
      <c r="K16" s="132">
        <v>8.5528499999999994</v>
      </c>
      <c r="L16" s="161"/>
      <c r="M16" s="56"/>
      <c r="N16" s="56"/>
      <c r="O16" s="56"/>
      <c r="P16" s="56"/>
      <c r="Q16" s="56"/>
      <c r="R16" s="56"/>
    </row>
    <row r="17" spans="1:18" s="133" customFormat="1" x14ac:dyDescent="0.2">
      <c r="A17" s="129" t="s">
        <v>2131</v>
      </c>
      <c r="B17" s="129" t="s">
        <v>645</v>
      </c>
      <c r="C17" s="129" t="s">
        <v>1074</v>
      </c>
      <c r="D17" s="129" t="s">
        <v>271</v>
      </c>
      <c r="E17" s="129" t="s">
        <v>272</v>
      </c>
      <c r="F17" s="130">
        <v>156.412161637</v>
      </c>
      <c r="G17" s="130">
        <v>251.783339797</v>
      </c>
      <c r="H17" s="77">
        <f t="shared" si="0"/>
        <v>-0.37878271944797015</v>
      </c>
      <c r="I17" s="131">
        <f t="shared" si="1"/>
        <v>1.4854985902624667E-2</v>
      </c>
      <c r="J17" s="132">
        <v>9836.3471065100002</v>
      </c>
      <c r="K17" s="132">
        <v>3.9836499999999999</v>
      </c>
      <c r="L17" s="161"/>
      <c r="M17" s="56"/>
      <c r="N17" s="56"/>
      <c r="O17" s="56"/>
      <c r="P17" s="56"/>
      <c r="Q17" s="56"/>
      <c r="R17" s="56"/>
    </row>
    <row r="18" spans="1:18" s="133" customFormat="1" x14ac:dyDescent="0.2">
      <c r="A18" s="62" t="s">
        <v>2632</v>
      </c>
      <c r="B18" s="62" t="s">
        <v>506</v>
      </c>
      <c r="C18" s="62" t="s">
        <v>1074</v>
      </c>
      <c r="D18" s="62" t="s">
        <v>271</v>
      </c>
      <c r="E18" s="62" t="s">
        <v>272</v>
      </c>
      <c r="F18" s="130">
        <v>151.93463313199999</v>
      </c>
      <c r="G18" s="130">
        <v>62.207688793999999</v>
      </c>
      <c r="H18" s="77">
        <f t="shared" si="0"/>
        <v>1.4423770771347844</v>
      </c>
      <c r="I18" s="63">
        <f t="shared" si="1"/>
        <v>1.4429740051379803E-2</v>
      </c>
      <c r="J18" s="132">
        <v>190.37200000000004</v>
      </c>
      <c r="K18" s="132">
        <v>18.31645</v>
      </c>
      <c r="L18" s="161"/>
      <c r="M18" s="56"/>
      <c r="N18" s="56"/>
      <c r="O18" s="56"/>
      <c r="P18" s="56"/>
      <c r="Q18" s="56"/>
      <c r="R18" s="56"/>
    </row>
    <row r="19" spans="1:18" s="133" customFormat="1" x14ac:dyDescent="0.2">
      <c r="A19" s="62" t="s">
        <v>1117</v>
      </c>
      <c r="B19" s="62" t="s">
        <v>746</v>
      </c>
      <c r="C19" s="62" t="s">
        <v>1074</v>
      </c>
      <c r="D19" s="62" t="s">
        <v>271</v>
      </c>
      <c r="E19" s="62" t="s">
        <v>272</v>
      </c>
      <c r="F19" s="130">
        <v>143.78036300700001</v>
      </c>
      <c r="G19" s="130">
        <v>214.70076844800002</v>
      </c>
      <c r="H19" s="77">
        <f t="shared" si="0"/>
        <v>-0.33032208479578296</v>
      </c>
      <c r="I19" s="63">
        <f t="shared" si="1"/>
        <v>1.3655301756522723E-2</v>
      </c>
      <c r="J19" s="132">
        <v>642.99249999999995</v>
      </c>
      <c r="K19" s="132">
        <v>9.3567</v>
      </c>
      <c r="L19" s="161"/>
      <c r="M19" s="56"/>
      <c r="N19" s="56"/>
      <c r="O19" s="56"/>
      <c r="P19" s="56"/>
      <c r="Q19" s="56"/>
      <c r="R19" s="56"/>
    </row>
    <row r="20" spans="1:18" s="133" customFormat="1" x14ac:dyDescent="0.2">
      <c r="A20" s="129" t="s">
        <v>2510</v>
      </c>
      <c r="B20" s="129" t="s">
        <v>523</v>
      </c>
      <c r="C20" s="129" t="s">
        <v>1070</v>
      </c>
      <c r="D20" s="129" t="s">
        <v>270</v>
      </c>
      <c r="E20" s="129" t="s">
        <v>1229</v>
      </c>
      <c r="F20" s="130">
        <v>137.21832223300001</v>
      </c>
      <c r="G20" s="130">
        <v>133.772203056</v>
      </c>
      <c r="H20" s="77">
        <f t="shared" si="0"/>
        <v>2.5761100574514639E-2</v>
      </c>
      <c r="I20" s="131">
        <f t="shared" si="1"/>
        <v>1.3032082806218547E-2</v>
      </c>
      <c r="J20" s="132">
        <v>702.74122910000006</v>
      </c>
      <c r="K20" s="132">
        <v>7.4153000000000002</v>
      </c>
      <c r="L20" s="161"/>
      <c r="M20" s="56"/>
      <c r="N20" s="56"/>
      <c r="O20" s="56"/>
      <c r="P20" s="56"/>
      <c r="Q20" s="56"/>
      <c r="R20" s="56"/>
    </row>
    <row r="21" spans="1:18" x14ac:dyDescent="0.2">
      <c r="A21" s="62" t="s">
        <v>2677</v>
      </c>
      <c r="B21" s="62" t="s">
        <v>294</v>
      </c>
      <c r="C21" s="62" t="s">
        <v>1071</v>
      </c>
      <c r="D21" s="62" t="s">
        <v>270</v>
      </c>
      <c r="E21" s="62" t="s">
        <v>1229</v>
      </c>
      <c r="F21" s="130">
        <v>137.01412812000001</v>
      </c>
      <c r="G21" s="130">
        <v>141.22916941999998</v>
      </c>
      <c r="H21" s="77">
        <f t="shared" si="0"/>
        <v>-2.9845401748875955E-2</v>
      </c>
      <c r="I21" s="63">
        <f t="shared" si="1"/>
        <v>1.3012689808651941E-2</v>
      </c>
      <c r="J21" s="132">
        <v>120.16856601000001</v>
      </c>
      <c r="K21" s="132">
        <v>17.525600000000001</v>
      </c>
      <c r="L21" s="161"/>
    </row>
    <row r="22" spans="1:18" x14ac:dyDescent="0.2">
      <c r="A22" s="129" t="s">
        <v>2678</v>
      </c>
      <c r="B22" s="129" t="s">
        <v>431</v>
      </c>
      <c r="C22" s="129" t="s">
        <v>809</v>
      </c>
      <c r="D22" s="129" t="s">
        <v>270</v>
      </c>
      <c r="E22" s="129" t="s">
        <v>1229</v>
      </c>
      <c r="F22" s="130">
        <v>134.369232625</v>
      </c>
      <c r="G22" s="130">
        <v>166.20453967099999</v>
      </c>
      <c r="H22" s="77">
        <f t="shared" si="0"/>
        <v>-0.19154294527103544</v>
      </c>
      <c r="I22" s="131">
        <f t="shared" si="1"/>
        <v>1.2761495241164765E-2</v>
      </c>
      <c r="J22" s="132">
        <v>356.1730084404</v>
      </c>
      <c r="K22" s="132">
        <v>5.9300499999999996</v>
      </c>
      <c r="L22" s="161"/>
    </row>
    <row r="23" spans="1:18" s="133" customFormat="1" x14ac:dyDescent="0.2">
      <c r="A23" s="62" t="s">
        <v>2151</v>
      </c>
      <c r="B23" s="62" t="s">
        <v>1143</v>
      </c>
      <c r="C23" s="62" t="s">
        <v>1074</v>
      </c>
      <c r="D23" s="62" t="s">
        <v>999</v>
      </c>
      <c r="E23" s="62" t="s">
        <v>272</v>
      </c>
      <c r="F23" s="130">
        <v>119.79061624400001</v>
      </c>
      <c r="G23" s="130">
        <v>64.962641269000002</v>
      </c>
      <c r="H23" s="77">
        <f t="shared" si="0"/>
        <v>0.84399239168810958</v>
      </c>
      <c r="I23" s="63">
        <f t="shared" si="1"/>
        <v>1.1376915304713721E-2</v>
      </c>
      <c r="J23" s="132">
        <v>2602.4103218499999</v>
      </c>
      <c r="K23" s="132">
        <v>12.78645</v>
      </c>
      <c r="L23" s="161"/>
      <c r="M23" s="56"/>
      <c r="N23" s="56"/>
      <c r="O23" s="56"/>
      <c r="P23" s="56"/>
      <c r="Q23" s="56"/>
      <c r="R23" s="56"/>
    </row>
    <row r="24" spans="1:18" s="133" customFormat="1" x14ac:dyDescent="0.2">
      <c r="A24" s="129" t="s">
        <v>2679</v>
      </c>
      <c r="B24" s="129" t="s">
        <v>453</v>
      </c>
      <c r="C24" s="129" t="s">
        <v>2330</v>
      </c>
      <c r="D24" s="129" t="s">
        <v>271</v>
      </c>
      <c r="E24" s="129" t="s">
        <v>272</v>
      </c>
      <c r="F24" s="130">
        <v>117.357786373</v>
      </c>
      <c r="G24" s="130">
        <v>195.634305885</v>
      </c>
      <c r="H24" s="77">
        <f t="shared" si="0"/>
        <v>-0.40011652944966314</v>
      </c>
      <c r="I24" s="131">
        <f t="shared" si="1"/>
        <v>1.1145861318508594E-2</v>
      </c>
      <c r="J24" s="132">
        <v>322.78952032000001</v>
      </c>
      <c r="K24" s="132">
        <v>7.1130000000000004</v>
      </c>
      <c r="L24" s="161"/>
      <c r="M24" s="56"/>
      <c r="N24" s="56"/>
      <c r="O24" s="56"/>
      <c r="P24" s="56"/>
      <c r="Q24" s="56"/>
      <c r="R24" s="56"/>
    </row>
    <row r="25" spans="1:18" x14ac:dyDescent="0.2">
      <c r="A25" s="129" t="s">
        <v>2680</v>
      </c>
      <c r="B25" s="129" t="s">
        <v>123</v>
      </c>
      <c r="C25" s="129" t="s">
        <v>809</v>
      </c>
      <c r="D25" s="129" t="s">
        <v>270</v>
      </c>
      <c r="E25" s="129" t="s">
        <v>272</v>
      </c>
      <c r="F25" s="130">
        <v>105.722729941</v>
      </c>
      <c r="G25" s="130">
        <v>127.86933237199999</v>
      </c>
      <c r="H25" s="77">
        <f t="shared" si="0"/>
        <v>-0.17319713820488758</v>
      </c>
      <c r="I25" s="131">
        <f t="shared" si="1"/>
        <v>1.0040841111226217E-2</v>
      </c>
      <c r="J25" s="132">
        <v>1308.2810978692801</v>
      </c>
      <c r="K25" s="132">
        <v>7.1580000000000004</v>
      </c>
      <c r="L25" s="161"/>
    </row>
    <row r="26" spans="1:18" x14ac:dyDescent="0.2">
      <c r="A26" s="129" t="s">
        <v>2680</v>
      </c>
      <c r="B26" s="129" t="s">
        <v>502</v>
      </c>
      <c r="C26" s="129" t="s">
        <v>809</v>
      </c>
      <c r="D26" s="129" t="s">
        <v>270</v>
      </c>
      <c r="E26" s="129" t="s">
        <v>1229</v>
      </c>
      <c r="F26" s="130">
        <v>91.388617099999991</v>
      </c>
      <c r="G26" s="130">
        <v>106.15183412499999</v>
      </c>
      <c r="H26" s="77">
        <f t="shared" si="0"/>
        <v>-0.13907641960868478</v>
      </c>
      <c r="I26" s="131">
        <f t="shared" si="1"/>
        <v>8.6794824933851093E-3</v>
      </c>
      <c r="J26" s="132">
        <v>1224.4077235704801</v>
      </c>
      <c r="K26" s="132">
        <v>7.9475499999999997</v>
      </c>
      <c r="L26" s="161"/>
    </row>
    <row r="27" spans="1:18" x14ac:dyDescent="0.2">
      <c r="A27" s="129" t="s">
        <v>2032</v>
      </c>
      <c r="B27" s="129" t="s">
        <v>424</v>
      </c>
      <c r="C27" s="129" t="s">
        <v>809</v>
      </c>
      <c r="D27" s="129" t="s">
        <v>270</v>
      </c>
      <c r="E27" s="129" t="s">
        <v>1229</v>
      </c>
      <c r="F27" s="130">
        <v>90.610786959999999</v>
      </c>
      <c r="G27" s="130">
        <v>104.25562324799999</v>
      </c>
      <c r="H27" s="77">
        <f t="shared" si="0"/>
        <v>-0.13087866019027183</v>
      </c>
      <c r="I27" s="131">
        <f t="shared" si="1"/>
        <v>8.6056093645733456E-3</v>
      </c>
      <c r="J27" s="132">
        <v>2314.0102629295084</v>
      </c>
      <c r="K27" s="132">
        <v>10.6288</v>
      </c>
      <c r="L27" s="161"/>
    </row>
    <row r="28" spans="1:18" x14ac:dyDescent="0.2">
      <c r="A28" s="62" t="s">
        <v>2132</v>
      </c>
      <c r="B28" s="62" t="s">
        <v>641</v>
      </c>
      <c r="C28" s="62" t="s">
        <v>1074</v>
      </c>
      <c r="D28" s="62" t="s">
        <v>999</v>
      </c>
      <c r="E28" s="62" t="s">
        <v>272</v>
      </c>
      <c r="F28" s="130">
        <v>87.749892752000008</v>
      </c>
      <c r="G28" s="130">
        <v>108.98302200000001</v>
      </c>
      <c r="H28" s="77">
        <f t="shared" si="0"/>
        <v>-0.19482969785880955</v>
      </c>
      <c r="I28" s="63">
        <f t="shared" si="1"/>
        <v>8.3339006771928157E-3</v>
      </c>
      <c r="J28" s="132">
        <v>4996.9352275600004</v>
      </c>
      <c r="K28" s="132">
        <v>9.8745999999999992</v>
      </c>
      <c r="L28" s="161"/>
    </row>
    <row r="29" spans="1:18" x14ac:dyDescent="0.2">
      <c r="A29" s="62" t="s">
        <v>2011</v>
      </c>
      <c r="B29" s="62" t="s">
        <v>193</v>
      </c>
      <c r="C29" s="62" t="s">
        <v>809</v>
      </c>
      <c r="D29" s="62" t="s">
        <v>270</v>
      </c>
      <c r="E29" s="62" t="s">
        <v>1229</v>
      </c>
      <c r="F29" s="130">
        <v>84.375725285000001</v>
      </c>
      <c r="G29" s="130">
        <v>173.758989797</v>
      </c>
      <c r="H29" s="77">
        <f t="shared" si="0"/>
        <v>-0.51440943928383276</v>
      </c>
      <c r="I29" s="63">
        <f t="shared" si="1"/>
        <v>8.0134447124468947E-3</v>
      </c>
      <c r="J29" s="132">
        <v>1814.3400190135048</v>
      </c>
      <c r="K29" s="132">
        <v>13.286849999999999</v>
      </c>
      <c r="L29" s="161"/>
    </row>
    <row r="30" spans="1:18" x14ac:dyDescent="0.2">
      <c r="A30" s="129" t="s">
        <v>2681</v>
      </c>
      <c r="B30" s="129" t="s">
        <v>379</v>
      </c>
      <c r="C30" s="129" t="s">
        <v>809</v>
      </c>
      <c r="D30" s="129" t="s">
        <v>271</v>
      </c>
      <c r="E30" s="129" t="s">
        <v>1229</v>
      </c>
      <c r="F30" s="130">
        <v>83.231978067</v>
      </c>
      <c r="G30" s="130">
        <v>62.055355319</v>
      </c>
      <c r="H30" s="77">
        <f t="shared" si="0"/>
        <v>0.34125375060927543</v>
      </c>
      <c r="I30" s="131">
        <f t="shared" si="1"/>
        <v>7.9048192154156129E-3</v>
      </c>
      <c r="J30" s="132">
        <v>1678.422233329138</v>
      </c>
      <c r="K30" s="132">
        <v>14.37255</v>
      </c>
      <c r="L30" s="161"/>
      <c r="R30" s="144"/>
    </row>
    <row r="31" spans="1:18" x14ac:dyDescent="0.2">
      <c r="A31" s="62" t="s">
        <v>2133</v>
      </c>
      <c r="B31" s="62" t="s">
        <v>1142</v>
      </c>
      <c r="C31" s="62" t="s">
        <v>1074</v>
      </c>
      <c r="D31" s="62" t="s">
        <v>999</v>
      </c>
      <c r="E31" s="62" t="s">
        <v>272</v>
      </c>
      <c r="F31" s="130">
        <v>73.212806520000001</v>
      </c>
      <c r="G31" s="130">
        <v>131.22350463399999</v>
      </c>
      <c r="H31" s="77">
        <f t="shared" si="0"/>
        <v>-0.44207551288772262</v>
      </c>
      <c r="I31" s="63">
        <f t="shared" si="1"/>
        <v>6.9532649978345197E-3</v>
      </c>
      <c r="J31" s="132">
        <v>3381.6150701900001</v>
      </c>
      <c r="K31" s="132">
        <v>14.998250000000001</v>
      </c>
      <c r="L31" s="161"/>
    </row>
    <row r="32" spans="1:18" x14ac:dyDescent="0.2">
      <c r="A32" s="129" t="s">
        <v>2682</v>
      </c>
      <c r="B32" s="129" t="s">
        <v>1113</v>
      </c>
      <c r="C32" s="129" t="s">
        <v>1074</v>
      </c>
      <c r="D32" s="129" t="s">
        <v>271</v>
      </c>
      <c r="E32" s="129" t="s">
        <v>272</v>
      </c>
      <c r="F32" s="130">
        <v>72.649429087000001</v>
      </c>
      <c r="G32" s="130">
        <v>23.051059684000002</v>
      </c>
      <c r="H32" s="77">
        <f t="shared" si="0"/>
        <v>2.1516741565433013</v>
      </c>
      <c r="I32" s="131">
        <f t="shared" si="1"/>
        <v>6.8997591595577334E-3</v>
      </c>
      <c r="J32" s="132">
        <v>388.67840000000001</v>
      </c>
      <c r="K32" s="132">
        <v>3.2344499999999998</v>
      </c>
      <c r="L32" s="161"/>
    </row>
    <row r="33" spans="1:18" x14ac:dyDescent="0.2">
      <c r="A33" s="62" t="s">
        <v>2594</v>
      </c>
      <c r="B33" s="62" t="s">
        <v>326</v>
      </c>
      <c r="C33" s="62" t="s">
        <v>809</v>
      </c>
      <c r="D33" s="62" t="s">
        <v>270</v>
      </c>
      <c r="E33" s="62" t="s">
        <v>1229</v>
      </c>
      <c r="F33" s="130">
        <v>69.80947113500001</v>
      </c>
      <c r="G33" s="130">
        <v>39.882515696999995</v>
      </c>
      <c r="H33" s="77">
        <f t="shared" si="0"/>
        <v>0.75037782634787886</v>
      </c>
      <c r="I33" s="63">
        <f t="shared" si="1"/>
        <v>6.6300388584029221E-3</v>
      </c>
      <c r="J33" s="132">
        <v>1367.0595352493999</v>
      </c>
      <c r="K33" s="132">
        <v>9.5390999999999995</v>
      </c>
      <c r="L33" s="161"/>
    </row>
    <row r="34" spans="1:18" s="133" customFormat="1" x14ac:dyDescent="0.2">
      <c r="A34" s="129" t="s">
        <v>2158</v>
      </c>
      <c r="B34" s="129" t="s">
        <v>983</v>
      </c>
      <c r="C34" s="129" t="s">
        <v>1074</v>
      </c>
      <c r="D34" s="129" t="s">
        <v>999</v>
      </c>
      <c r="E34" s="129" t="s">
        <v>1229</v>
      </c>
      <c r="F34" s="130">
        <v>65.111798465999996</v>
      </c>
      <c r="G34" s="130">
        <v>55.499032899999996</v>
      </c>
      <c r="H34" s="77">
        <f t="shared" si="0"/>
        <v>0.17320600132475472</v>
      </c>
      <c r="I34" s="131">
        <f t="shared" si="1"/>
        <v>6.1838851799242995E-3</v>
      </c>
      <c r="J34" s="132">
        <v>725.89783326999998</v>
      </c>
      <c r="K34" s="132">
        <v>7.8132999999999999</v>
      </c>
      <c r="L34" s="161"/>
      <c r="M34" s="56"/>
      <c r="N34" s="56"/>
      <c r="O34" s="56"/>
      <c r="P34" s="56"/>
      <c r="Q34" s="56"/>
      <c r="R34" s="56"/>
    </row>
    <row r="35" spans="1:18" x14ac:dyDescent="0.2">
      <c r="A35" s="129" t="s">
        <v>662</v>
      </c>
      <c r="B35" s="129" t="s">
        <v>663</v>
      </c>
      <c r="C35" s="129" t="s">
        <v>1075</v>
      </c>
      <c r="D35" s="129" t="s">
        <v>270</v>
      </c>
      <c r="E35" s="129" t="s">
        <v>1229</v>
      </c>
      <c r="F35" s="130">
        <v>64.929915555999997</v>
      </c>
      <c r="G35" s="130">
        <v>93.209714950000006</v>
      </c>
      <c r="H35" s="77">
        <f t="shared" si="0"/>
        <v>-0.30339969829507574</v>
      </c>
      <c r="I35" s="131">
        <f t="shared" si="1"/>
        <v>6.1666111518966782E-3</v>
      </c>
      <c r="J35" s="132">
        <v>715.52536329999998</v>
      </c>
      <c r="K35" s="132">
        <v>3.8815499999999998</v>
      </c>
      <c r="L35" s="161"/>
    </row>
    <row r="36" spans="1:18" x14ac:dyDescent="0.2">
      <c r="A36" s="62" t="s">
        <v>2683</v>
      </c>
      <c r="B36" s="62" t="s">
        <v>1147</v>
      </c>
      <c r="C36" s="62" t="s">
        <v>809</v>
      </c>
      <c r="D36" s="62" t="s">
        <v>270</v>
      </c>
      <c r="E36" s="62" t="s">
        <v>1229</v>
      </c>
      <c r="F36" s="130">
        <v>64.462711399</v>
      </c>
      <c r="G36" s="130">
        <v>63.116169087999999</v>
      </c>
      <c r="H36" s="77">
        <f t="shared" si="0"/>
        <v>2.1334347924738317E-2</v>
      </c>
      <c r="I36" s="63">
        <f t="shared" si="1"/>
        <v>6.1222392111649239E-3</v>
      </c>
      <c r="J36" s="132">
        <v>68.560050000000004</v>
      </c>
      <c r="K36" s="132">
        <v>13.44645</v>
      </c>
      <c r="L36" s="161"/>
    </row>
    <row r="37" spans="1:18" x14ac:dyDescent="0.2">
      <c r="A37" s="62" t="s">
        <v>2684</v>
      </c>
      <c r="B37" s="62" t="s">
        <v>644</v>
      </c>
      <c r="C37" s="62" t="s">
        <v>1074</v>
      </c>
      <c r="D37" s="62" t="s">
        <v>271</v>
      </c>
      <c r="E37" s="62" t="s">
        <v>272</v>
      </c>
      <c r="F37" s="130">
        <v>62.680949075000001</v>
      </c>
      <c r="G37" s="130">
        <v>17.375372245000001</v>
      </c>
      <c r="H37" s="77">
        <f t="shared" si="0"/>
        <v>2.6074593505780741</v>
      </c>
      <c r="I37" s="63">
        <f t="shared" si="1"/>
        <v>5.9530192865258503E-3</v>
      </c>
      <c r="J37" s="132">
        <v>181.39</v>
      </c>
      <c r="K37" s="132">
        <v>21.231449999999999</v>
      </c>
      <c r="L37" s="161"/>
    </row>
    <row r="38" spans="1:18" s="133" customFormat="1" x14ac:dyDescent="0.2">
      <c r="A38" s="62" t="s">
        <v>2624</v>
      </c>
      <c r="B38" s="62" t="s">
        <v>743</v>
      </c>
      <c r="C38" s="62" t="s">
        <v>1074</v>
      </c>
      <c r="D38" s="62" t="s">
        <v>271</v>
      </c>
      <c r="E38" s="62" t="s">
        <v>272</v>
      </c>
      <c r="F38" s="130">
        <v>59.842343135</v>
      </c>
      <c r="G38" s="130">
        <v>58.36705671</v>
      </c>
      <c r="H38" s="77">
        <f t="shared" si="0"/>
        <v>2.5276011986179903E-2</v>
      </c>
      <c r="I38" s="63">
        <f t="shared" si="1"/>
        <v>5.6834273904706797E-3</v>
      </c>
      <c r="J38" s="132">
        <v>789.02099999999996</v>
      </c>
      <c r="K38" s="132">
        <v>19.767700000000001</v>
      </c>
      <c r="L38" s="161"/>
      <c r="M38" s="56"/>
      <c r="N38" s="56"/>
      <c r="O38" s="56"/>
      <c r="P38" s="56"/>
      <c r="Q38" s="56"/>
      <c r="R38" s="56"/>
    </row>
    <row r="39" spans="1:18" x14ac:dyDescent="0.2">
      <c r="A39" s="62" t="s">
        <v>2629</v>
      </c>
      <c r="B39" s="62" t="s">
        <v>759</v>
      </c>
      <c r="C39" s="62" t="s">
        <v>1074</v>
      </c>
      <c r="D39" s="62" t="s">
        <v>271</v>
      </c>
      <c r="E39" s="62" t="s">
        <v>272</v>
      </c>
      <c r="F39" s="130">
        <v>53.423467270000003</v>
      </c>
      <c r="G39" s="130">
        <v>67.793568598000007</v>
      </c>
      <c r="H39" s="77">
        <f t="shared" si="0"/>
        <v>-0.21196850416905089</v>
      </c>
      <c r="I39" s="63">
        <f t="shared" si="1"/>
        <v>5.0738052901984163E-3</v>
      </c>
      <c r="J39" s="132">
        <v>488.47500000000002</v>
      </c>
      <c r="K39" s="132">
        <v>14.578049999999999</v>
      </c>
      <c r="L39" s="161"/>
    </row>
    <row r="40" spans="1:18" s="133" customFormat="1" x14ac:dyDescent="0.2">
      <c r="A40" s="62" t="s">
        <v>2685</v>
      </c>
      <c r="B40" s="62" t="s">
        <v>739</v>
      </c>
      <c r="C40" s="62" t="s">
        <v>1074</v>
      </c>
      <c r="D40" s="62" t="s">
        <v>271</v>
      </c>
      <c r="E40" s="62" t="s">
        <v>272</v>
      </c>
      <c r="F40" s="130">
        <v>53.362516675999998</v>
      </c>
      <c r="G40" s="130">
        <v>88.867333427000005</v>
      </c>
      <c r="H40" s="77">
        <f t="shared" si="0"/>
        <v>-0.39952607310047628</v>
      </c>
      <c r="I40" s="63">
        <f t="shared" si="1"/>
        <v>5.0680166085182287E-3</v>
      </c>
      <c r="J40" s="132">
        <v>448.05599999999998</v>
      </c>
      <c r="K40" s="132">
        <v>12.355399999999999</v>
      </c>
      <c r="L40" s="161"/>
      <c r="M40" s="56"/>
      <c r="N40" s="56"/>
      <c r="O40" s="56"/>
      <c r="P40" s="56"/>
      <c r="Q40" s="56"/>
      <c r="R40" s="56"/>
    </row>
    <row r="41" spans="1:18" s="133" customFormat="1" x14ac:dyDescent="0.2">
      <c r="A41" s="62" t="s">
        <v>2631</v>
      </c>
      <c r="B41" s="62" t="s">
        <v>505</v>
      </c>
      <c r="C41" s="62" t="s">
        <v>1074</v>
      </c>
      <c r="D41" s="62" t="s">
        <v>271</v>
      </c>
      <c r="E41" s="62" t="s">
        <v>272</v>
      </c>
      <c r="F41" s="130">
        <v>52.914242977000001</v>
      </c>
      <c r="G41" s="130">
        <v>66.382963508000003</v>
      </c>
      <c r="H41" s="77">
        <f t="shared" si="0"/>
        <v>-0.20289423399087703</v>
      </c>
      <c r="I41" s="63">
        <f t="shared" si="1"/>
        <v>5.0254425566704135E-3</v>
      </c>
      <c r="J41" s="132">
        <v>363.83199999999999</v>
      </c>
      <c r="K41" s="132">
        <v>11.09445</v>
      </c>
      <c r="L41" s="161"/>
      <c r="M41" s="56"/>
      <c r="N41" s="56"/>
      <c r="O41" s="56"/>
      <c r="P41" s="56"/>
      <c r="Q41" s="56"/>
      <c r="R41" s="56"/>
    </row>
    <row r="42" spans="1:18" s="133" customFormat="1" x14ac:dyDescent="0.2">
      <c r="A42" s="62" t="s">
        <v>2170</v>
      </c>
      <c r="B42" s="62" t="s">
        <v>998</v>
      </c>
      <c r="C42" s="62" t="s">
        <v>1074</v>
      </c>
      <c r="D42" s="62" t="s">
        <v>999</v>
      </c>
      <c r="E42" s="62" t="s">
        <v>1229</v>
      </c>
      <c r="F42" s="130">
        <v>50.541671993000001</v>
      </c>
      <c r="G42" s="130">
        <v>43.663843102000001</v>
      </c>
      <c r="H42" s="77">
        <f t="shared" si="0"/>
        <v>0.15751771723192554</v>
      </c>
      <c r="I42" s="63">
        <f t="shared" si="1"/>
        <v>4.8001115584191938E-3</v>
      </c>
      <c r="J42" s="132">
        <v>756.79854373000001</v>
      </c>
      <c r="K42" s="132">
        <v>17.5901</v>
      </c>
      <c r="L42" s="161"/>
      <c r="M42" s="56"/>
      <c r="N42" s="56"/>
      <c r="O42" s="56"/>
      <c r="P42" s="56"/>
      <c r="Q42" s="56"/>
      <c r="R42" s="56"/>
    </row>
    <row r="43" spans="1:18" x14ac:dyDescent="0.2">
      <c r="A43" s="62" t="s">
        <v>2686</v>
      </c>
      <c r="B43" s="62" t="s">
        <v>680</v>
      </c>
      <c r="C43" s="62" t="s">
        <v>809</v>
      </c>
      <c r="D43" s="62" t="s">
        <v>999</v>
      </c>
      <c r="E43" s="62" t="s">
        <v>1229</v>
      </c>
      <c r="F43" s="130">
        <v>48.581934699000001</v>
      </c>
      <c r="G43" s="130">
        <v>24.534790219999998</v>
      </c>
      <c r="H43" s="77">
        <f t="shared" si="0"/>
        <v>0.98012431585404469</v>
      </c>
      <c r="I43" s="63">
        <f t="shared" si="1"/>
        <v>4.6139887558791946E-3</v>
      </c>
      <c r="J43" s="132">
        <v>614.41067923179992</v>
      </c>
      <c r="K43" s="132">
        <v>16.771750000000001</v>
      </c>
      <c r="L43" s="161"/>
    </row>
    <row r="44" spans="1:18" s="133" customFormat="1" x14ac:dyDescent="0.2">
      <c r="A44" s="62" t="s">
        <v>2641</v>
      </c>
      <c r="B44" s="62" t="s">
        <v>515</v>
      </c>
      <c r="C44" s="62" t="s">
        <v>1074</v>
      </c>
      <c r="D44" s="62" t="s">
        <v>271</v>
      </c>
      <c r="E44" s="62" t="s">
        <v>272</v>
      </c>
      <c r="F44" s="130">
        <v>47.611896022000003</v>
      </c>
      <c r="G44" s="130">
        <v>24.118459245</v>
      </c>
      <c r="H44" s="77">
        <f t="shared" si="0"/>
        <v>0.97408530695717754</v>
      </c>
      <c r="I44" s="63">
        <f t="shared" si="1"/>
        <v>4.5218609397233251E-3</v>
      </c>
      <c r="J44" s="132">
        <v>146.58699999999999</v>
      </c>
      <c r="K44" s="132">
        <v>13.57165</v>
      </c>
      <c r="L44" s="161"/>
      <c r="M44" s="56"/>
      <c r="N44" s="56"/>
      <c r="O44" s="56"/>
      <c r="P44" s="56"/>
      <c r="Q44" s="56"/>
      <c r="R44" s="56"/>
    </row>
    <row r="45" spans="1:18" x14ac:dyDescent="0.2">
      <c r="A45" s="129" t="s">
        <v>2687</v>
      </c>
      <c r="B45" s="129" t="s">
        <v>1110</v>
      </c>
      <c r="C45" s="129" t="s">
        <v>1074</v>
      </c>
      <c r="D45" s="129" t="s">
        <v>271</v>
      </c>
      <c r="E45" s="129" t="s">
        <v>272</v>
      </c>
      <c r="F45" s="130">
        <v>46.459896919000002</v>
      </c>
      <c r="G45" s="130">
        <v>52.453665983999997</v>
      </c>
      <c r="H45" s="77">
        <f t="shared" si="0"/>
        <v>-0.11426787723146525</v>
      </c>
      <c r="I45" s="131">
        <f t="shared" si="1"/>
        <v>4.4124517335861662E-3</v>
      </c>
      <c r="J45" s="132">
        <v>467.36619999999999</v>
      </c>
      <c r="K45" s="132">
        <v>3.7644000000000002</v>
      </c>
      <c r="L45" s="161"/>
    </row>
    <row r="46" spans="1:18" s="133" customFormat="1" x14ac:dyDescent="0.2">
      <c r="A46" s="62" t="s">
        <v>2688</v>
      </c>
      <c r="B46" s="62" t="s">
        <v>1148</v>
      </c>
      <c r="C46" s="62" t="s">
        <v>809</v>
      </c>
      <c r="D46" s="62" t="s">
        <v>270</v>
      </c>
      <c r="E46" s="62" t="s">
        <v>1229</v>
      </c>
      <c r="F46" s="130">
        <v>46.297367122000004</v>
      </c>
      <c r="G46" s="130">
        <v>77.218708581000001</v>
      </c>
      <c r="H46" s="77">
        <f t="shared" si="0"/>
        <v>-0.40043846921584403</v>
      </c>
      <c r="I46" s="63">
        <f t="shared" si="1"/>
        <v>4.3970157354008416E-3</v>
      </c>
      <c r="J46" s="132">
        <v>35.094524</v>
      </c>
      <c r="K46" s="132">
        <v>14.77595</v>
      </c>
      <c r="L46" s="161"/>
      <c r="M46" s="56"/>
      <c r="N46" s="56"/>
      <c r="O46" s="56"/>
      <c r="P46" s="56"/>
      <c r="Q46" s="56"/>
      <c r="R46" s="56"/>
    </row>
    <row r="47" spans="1:18" s="133" customFormat="1" x14ac:dyDescent="0.2">
      <c r="A47" s="62" t="s">
        <v>2083</v>
      </c>
      <c r="B47" s="62" t="s">
        <v>1904</v>
      </c>
      <c r="C47" s="62" t="s">
        <v>809</v>
      </c>
      <c r="D47" s="62" t="s">
        <v>270</v>
      </c>
      <c r="E47" s="62" t="s">
        <v>1229</v>
      </c>
      <c r="F47" s="130">
        <v>45.304897750000002</v>
      </c>
      <c r="G47" s="130">
        <v>44.167163668000001</v>
      </c>
      <c r="H47" s="77">
        <f t="shared" si="0"/>
        <v>2.5759727080331141E-2</v>
      </c>
      <c r="I47" s="63">
        <f t="shared" si="1"/>
        <v>4.302757601151265E-3</v>
      </c>
      <c r="J47" s="132">
        <v>352.32342599999998</v>
      </c>
      <c r="K47" s="132">
        <v>19.478750000000002</v>
      </c>
      <c r="L47" s="161"/>
      <c r="M47" s="56"/>
      <c r="N47" s="56"/>
      <c r="O47" s="56"/>
      <c r="P47" s="56"/>
      <c r="Q47" s="56"/>
      <c r="R47" s="56"/>
    </row>
    <row r="48" spans="1:18" x14ac:dyDescent="0.2">
      <c r="A48" s="62" t="s">
        <v>2689</v>
      </c>
      <c r="B48" s="62" t="s">
        <v>656</v>
      </c>
      <c r="C48" s="62" t="s">
        <v>1074</v>
      </c>
      <c r="D48" s="62" t="s">
        <v>271</v>
      </c>
      <c r="E48" s="62" t="s">
        <v>1229</v>
      </c>
      <c r="F48" s="130">
        <v>45.091810784000003</v>
      </c>
      <c r="G48" s="130">
        <v>65.690210890000003</v>
      </c>
      <c r="H48" s="77">
        <f t="shared" si="0"/>
        <v>-0.3135687924718733</v>
      </c>
      <c r="I48" s="63">
        <f t="shared" si="1"/>
        <v>4.2825200196049571E-3</v>
      </c>
      <c r="J48" s="132">
        <v>173.13749999999999</v>
      </c>
      <c r="K48" s="132">
        <v>16.669799999999999</v>
      </c>
      <c r="L48" s="161"/>
      <c r="M48" s="133"/>
      <c r="N48" s="133"/>
      <c r="O48" s="133"/>
      <c r="P48" s="133"/>
      <c r="Q48" s="133"/>
    </row>
    <row r="49" spans="1:18" x14ac:dyDescent="0.2">
      <c r="A49" s="129" t="s">
        <v>2690</v>
      </c>
      <c r="B49" s="129" t="s">
        <v>63</v>
      </c>
      <c r="C49" s="129" t="s">
        <v>2330</v>
      </c>
      <c r="D49" s="129" t="s">
        <v>271</v>
      </c>
      <c r="E49" s="129" t="s">
        <v>272</v>
      </c>
      <c r="F49" s="130">
        <v>44.51306838</v>
      </c>
      <c r="G49" s="130">
        <v>73.621975280000001</v>
      </c>
      <c r="H49" s="77">
        <f t="shared" si="0"/>
        <v>-0.39538339998747174</v>
      </c>
      <c r="I49" s="131">
        <f t="shared" si="1"/>
        <v>4.2275549186646388E-3</v>
      </c>
      <c r="J49" s="132">
        <v>336.36381135000005</v>
      </c>
      <c r="K49" s="132">
        <v>4.9724000000000004</v>
      </c>
      <c r="L49" s="161"/>
    </row>
    <row r="50" spans="1:18" s="133" customFormat="1" x14ac:dyDescent="0.2">
      <c r="A50" s="62" t="s">
        <v>2138</v>
      </c>
      <c r="B50" s="62" t="s">
        <v>185</v>
      </c>
      <c r="C50" s="62" t="s">
        <v>1074</v>
      </c>
      <c r="D50" s="62" t="s">
        <v>999</v>
      </c>
      <c r="E50" s="62" t="s">
        <v>272</v>
      </c>
      <c r="F50" s="130">
        <v>43.336218391999999</v>
      </c>
      <c r="G50" s="130">
        <v>63.982996085000003</v>
      </c>
      <c r="H50" s="77">
        <f t="shared" si="0"/>
        <v>-0.32269163615863217</v>
      </c>
      <c r="I50" s="63">
        <f t="shared" si="1"/>
        <v>4.1157855408983732E-3</v>
      </c>
      <c r="J50" s="132">
        <v>2762.6160782699999</v>
      </c>
      <c r="K50" s="132">
        <v>7.6983499999999996</v>
      </c>
      <c r="L50" s="161"/>
      <c r="M50" s="56"/>
      <c r="N50" s="56"/>
      <c r="O50" s="56"/>
      <c r="P50" s="56"/>
      <c r="Q50" s="56"/>
      <c r="R50" s="56"/>
    </row>
    <row r="51" spans="1:18" x14ac:dyDescent="0.2">
      <c r="A51" s="62" t="s">
        <v>2134</v>
      </c>
      <c r="B51" s="62" t="s">
        <v>448</v>
      </c>
      <c r="C51" s="62" t="s">
        <v>1074</v>
      </c>
      <c r="D51" s="62" t="s">
        <v>999</v>
      </c>
      <c r="E51" s="62" t="s">
        <v>272</v>
      </c>
      <c r="F51" s="130">
        <v>42.011904894000004</v>
      </c>
      <c r="G51" s="130">
        <v>35.834953665</v>
      </c>
      <c r="H51" s="77">
        <f t="shared" si="0"/>
        <v>0.17237223987352412</v>
      </c>
      <c r="I51" s="63">
        <f t="shared" si="1"/>
        <v>3.9900110605922854E-3</v>
      </c>
      <c r="J51" s="132">
        <v>2836.9607857199999</v>
      </c>
      <c r="K51" s="132">
        <v>4.9741499999999998</v>
      </c>
      <c r="L51" s="161"/>
    </row>
    <row r="52" spans="1:18" x14ac:dyDescent="0.2">
      <c r="A52" s="129" t="s">
        <v>2691</v>
      </c>
      <c r="B52" s="129" t="s">
        <v>1111</v>
      </c>
      <c r="C52" s="129" t="s">
        <v>1074</v>
      </c>
      <c r="D52" s="129" t="s">
        <v>271</v>
      </c>
      <c r="E52" s="129" t="s">
        <v>272</v>
      </c>
      <c r="F52" s="130">
        <v>40.292829058999999</v>
      </c>
      <c r="G52" s="130">
        <v>76.113275696999992</v>
      </c>
      <c r="H52" s="77">
        <f t="shared" si="0"/>
        <v>-0.47062022111093893</v>
      </c>
      <c r="I52" s="131">
        <f t="shared" si="1"/>
        <v>3.826744681384935E-3</v>
      </c>
      <c r="J52" s="132">
        <v>831.16800000000001</v>
      </c>
      <c r="K52" s="132">
        <v>2.7061000000000002</v>
      </c>
      <c r="L52" s="161"/>
    </row>
    <row r="53" spans="1:18" x14ac:dyDescent="0.2">
      <c r="A53" s="62" t="s">
        <v>2692</v>
      </c>
      <c r="B53" s="62" t="s">
        <v>643</v>
      </c>
      <c r="C53" s="62" t="s">
        <v>1074</v>
      </c>
      <c r="D53" s="62" t="s">
        <v>271</v>
      </c>
      <c r="E53" s="62" t="s">
        <v>272</v>
      </c>
      <c r="F53" s="130">
        <v>39.203132066000002</v>
      </c>
      <c r="G53" s="130">
        <v>42.640237931000001</v>
      </c>
      <c r="H53" s="77">
        <f t="shared" si="0"/>
        <v>-8.0607098641473085E-2</v>
      </c>
      <c r="I53" s="63">
        <f t="shared" si="1"/>
        <v>3.7232525149208263E-3</v>
      </c>
      <c r="J53" s="132">
        <v>608.24114999999995</v>
      </c>
      <c r="K53" s="132">
        <v>10.596500000000001</v>
      </c>
      <c r="L53" s="161"/>
    </row>
    <row r="54" spans="1:18" x14ac:dyDescent="0.2">
      <c r="A54" s="62" t="s">
        <v>2693</v>
      </c>
      <c r="B54" s="62" t="s">
        <v>694</v>
      </c>
      <c r="C54" s="62" t="s">
        <v>1073</v>
      </c>
      <c r="D54" s="62" t="s">
        <v>270</v>
      </c>
      <c r="E54" s="62" t="s">
        <v>1229</v>
      </c>
      <c r="F54" s="130">
        <v>37.652258570000001</v>
      </c>
      <c r="G54" s="130">
        <v>37.952353020000004</v>
      </c>
      <c r="H54" s="77">
        <f t="shared" si="0"/>
        <v>-7.9071368734860981E-3</v>
      </c>
      <c r="I54" s="63">
        <f t="shared" si="1"/>
        <v>3.575960874176796E-3</v>
      </c>
      <c r="J54" s="132">
        <v>21.650346199999998</v>
      </c>
      <c r="K54" s="132">
        <v>15.01675</v>
      </c>
      <c r="L54" s="161"/>
    </row>
    <row r="55" spans="1:18" x14ac:dyDescent="0.2">
      <c r="A55" s="62" t="s">
        <v>2028</v>
      </c>
      <c r="B55" s="62" t="s">
        <v>159</v>
      </c>
      <c r="C55" s="62" t="s">
        <v>809</v>
      </c>
      <c r="D55" s="62" t="s">
        <v>270</v>
      </c>
      <c r="E55" s="62" t="s">
        <v>1229</v>
      </c>
      <c r="F55" s="130">
        <v>35.009303012999993</v>
      </c>
      <c r="G55" s="130">
        <v>17.270046373</v>
      </c>
      <c r="H55" s="77">
        <f t="shared" si="0"/>
        <v>1.0271690218350287</v>
      </c>
      <c r="I55" s="63">
        <f t="shared" si="1"/>
        <v>3.3249505490870156E-3</v>
      </c>
      <c r="J55" s="132">
        <v>315.36078611899899</v>
      </c>
      <c r="K55" s="132">
        <v>8.5681499999999993</v>
      </c>
      <c r="L55" s="161"/>
    </row>
    <row r="56" spans="1:18" x14ac:dyDescent="0.2">
      <c r="A56" s="62" t="s">
        <v>2694</v>
      </c>
      <c r="B56" s="62" t="s">
        <v>308</v>
      </c>
      <c r="C56" s="62" t="s">
        <v>1071</v>
      </c>
      <c r="D56" s="62" t="s">
        <v>270</v>
      </c>
      <c r="E56" s="62" t="s">
        <v>1229</v>
      </c>
      <c r="F56" s="130">
        <v>33.845539409999994</v>
      </c>
      <c r="G56" s="130">
        <v>7.0193234900000006</v>
      </c>
      <c r="H56" s="77">
        <f t="shared" si="0"/>
        <v>3.8217665788188357</v>
      </c>
      <c r="I56" s="63">
        <f t="shared" si="1"/>
        <v>3.2144240290541692E-3</v>
      </c>
      <c r="J56" s="132">
        <v>50.974758799999996</v>
      </c>
      <c r="K56" s="132">
        <v>24.06955</v>
      </c>
      <c r="L56" s="161"/>
    </row>
    <row r="57" spans="1:18" s="133" customFormat="1" x14ac:dyDescent="0.2">
      <c r="A57" s="62" t="s">
        <v>2135</v>
      </c>
      <c r="B57" s="62" t="s">
        <v>1146</v>
      </c>
      <c r="C57" s="62" t="s">
        <v>1074</v>
      </c>
      <c r="D57" s="62" t="s">
        <v>999</v>
      </c>
      <c r="E57" s="62" t="s">
        <v>272</v>
      </c>
      <c r="F57" s="130">
        <v>33.228673763000003</v>
      </c>
      <c r="G57" s="130">
        <v>49.75858599</v>
      </c>
      <c r="H57" s="77">
        <f t="shared" si="0"/>
        <v>-0.33220220989241978</v>
      </c>
      <c r="I57" s="63">
        <f t="shared" si="1"/>
        <v>3.1558382362737781E-3</v>
      </c>
      <c r="J57" s="132">
        <v>1669.0058787400001</v>
      </c>
      <c r="K57" s="132">
        <v>17.61035</v>
      </c>
      <c r="L57" s="161"/>
      <c r="M57" s="56"/>
      <c r="N57" s="56"/>
      <c r="O57" s="56"/>
      <c r="P57" s="56"/>
      <c r="Q57" s="56"/>
      <c r="R57" s="56"/>
    </row>
    <row r="58" spans="1:18" x14ac:dyDescent="0.2">
      <c r="A58" s="129" t="s">
        <v>2029</v>
      </c>
      <c r="B58" s="129" t="s">
        <v>146</v>
      </c>
      <c r="C58" s="129" t="s">
        <v>809</v>
      </c>
      <c r="D58" s="129" t="s">
        <v>270</v>
      </c>
      <c r="E58" s="129" t="s">
        <v>1229</v>
      </c>
      <c r="F58" s="130">
        <v>33.184616971000004</v>
      </c>
      <c r="G58" s="130">
        <v>69.393617958000007</v>
      </c>
      <c r="H58" s="77">
        <f t="shared" si="0"/>
        <v>-0.52179151415502278</v>
      </c>
      <c r="I58" s="131">
        <f t="shared" si="1"/>
        <v>3.1516540154483304E-3</v>
      </c>
      <c r="J58" s="132">
        <v>384.19428830865996</v>
      </c>
      <c r="K58" s="132">
        <v>0.47925000000000001</v>
      </c>
      <c r="L58" s="161"/>
    </row>
    <row r="59" spans="1:18" x14ac:dyDescent="0.2">
      <c r="A59" s="62" t="s">
        <v>2040</v>
      </c>
      <c r="B59" s="62" t="s">
        <v>378</v>
      </c>
      <c r="C59" s="62" t="s">
        <v>809</v>
      </c>
      <c r="D59" s="62" t="s">
        <v>270</v>
      </c>
      <c r="E59" s="62" t="s">
        <v>1229</v>
      </c>
      <c r="F59" s="130">
        <v>32.296234923</v>
      </c>
      <c r="G59" s="130">
        <v>19.421782199000003</v>
      </c>
      <c r="H59" s="77">
        <f t="shared" si="0"/>
        <v>0.66288729798766277</v>
      </c>
      <c r="I59" s="63">
        <f t="shared" si="1"/>
        <v>3.0672814023403284E-3</v>
      </c>
      <c r="J59" s="132">
        <v>483.4143355682769</v>
      </c>
      <c r="K59" s="132">
        <v>23.319700000000001</v>
      </c>
      <c r="L59" s="161"/>
    </row>
    <row r="60" spans="1:18" x14ac:dyDescent="0.2">
      <c r="A60" s="129" t="s">
        <v>600</v>
      </c>
      <c r="B60" s="129" t="s">
        <v>696</v>
      </c>
      <c r="C60" s="129" t="s">
        <v>1075</v>
      </c>
      <c r="D60" s="129" t="s">
        <v>270</v>
      </c>
      <c r="E60" s="129" t="s">
        <v>272</v>
      </c>
      <c r="F60" s="130">
        <v>30.744980079999998</v>
      </c>
      <c r="G60" s="130">
        <v>39.767850893000002</v>
      </c>
      <c r="H60" s="77">
        <f t="shared" si="0"/>
        <v>-0.22688856979667016</v>
      </c>
      <c r="I60" s="131">
        <f t="shared" si="1"/>
        <v>2.9199535437968009E-3</v>
      </c>
      <c r="J60" s="132">
        <v>4933.6128939999999</v>
      </c>
      <c r="K60" s="132">
        <v>6.3501000000000003</v>
      </c>
      <c r="L60" s="161"/>
    </row>
    <row r="61" spans="1:18" s="133" customFormat="1" x14ac:dyDescent="0.2">
      <c r="A61" s="62" t="s">
        <v>2157</v>
      </c>
      <c r="B61" s="62" t="s">
        <v>463</v>
      </c>
      <c r="C61" s="62" t="s">
        <v>1074</v>
      </c>
      <c r="D61" s="62" t="s">
        <v>271</v>
      </c>
      <c r="E61" s="62" t="s">
        <v>272</v>
      </c>
      <c r="F61" s="130">
        <v>29.880458217000001</v>
      </c>
      <c r="G61" s="130">
        <v>33.983401152999996</v>
      </c>
      <c r="H61" s="77">
        <f t="shared" si="0"/>
        <v>-0.12073373461142789</v>
      </c>
      <c r="I61" s="63">
        <f t="shared" si="1"/>
        <v>2.8378470122268299E-3</v>
      </c>
      <c r="J61" s="132">
        <v>750.01504566999995</v>
      </c>
      <c r="K61" s="132">
        <v>8.6804500000000004</v>
      </c>
      <c r="L61" s="161"/>
      <c r="M61" s="56"/>
      <c r="N61" s="56"/>
      <c r="O61" s="56"/>
      <c r="P61" s="56"/>
      <c r="Q61" s="56"/>
      <c r="R61" s="144"/>
    </row>
    <row r="62" spans="1:18" x14ac:dyDescent="0.2">
      <c r="A62" s="62" t="s">
        <v>2653</v>
      </c>
      <c r="B62" s="62" t="s">
        <v>1107</v>
      </c>
      <c r="C62" s="62" t="s">
        <v>1074</v>
      </c>
      <c r="D62" s="62" t="s">
        <v>271</v>
      </c>
      <c r="E62" s="62" t="s">
        <v>272</v>
      </c>
      <c r="F62" s="130">
        <v>28.969021611000002</v>
      </c>
      <c r="G62" s="130">
        <v>17.395645561999999</v>
      </c>
      <c r="H62" s="77">
        <f t="shared" si="0"/>
        <v>0.66530304999324197</v>
      </c>
      <c r="I62" s="63">
        <f t="shared" si="1"/>
        <v>2.7512848306703334E-3</v>
      </c>
      <c r="J62" s="132">
        <v>354.29500000000002</v>
      </c>
      <c r="K62" s="132">
        <v>25.9968</v>
      </c>
      <c r="L62" s="161"/>
    </row>
    <row r="63" spans="1:18" x14ac:dyDescent="0.2">
      <c r="A63" s="62" t="s">
        <v>2695</v>
      </c>
      <c r="B63" s="62" t="s">
        <v>695</v>
      </c>
      <c r="C63" s="62" t="s">
        <v>1073</v>
      </c>
      <c r="D63" s="62" t="s">
        <v>270</v>
      </c>
      <c r="E63" s="62" t="s">
        <v>1229</v>
      </c>
      <c r="F63" s="130">
        <v>28.896416522999999</v>
      </c>
      <c r="G63" s="130">
        <v>31.887784543999999</v>
      </c>
      <c r="H63" s="77">
        <f t="shared" si="0"/>
        <v>-9.3809214524527174E-2</v>
      </c>
      <c r="I63" s="63">
        <f t="shared" si="1"/>
        <v>2.7443892827320473E-3</v>
      </c>
      <c r="J63" s="132">
        <v>75.314326780000002</v>
      </c>
      <c r="K63" s="132">
        <v>23.324449999999999</v>
      </c>
      <c r="L63" s="161"/>
      <c r="R63" s="144"/>
    </row>
    <row r="64" spans="1:18" s="133" customFormat="1" x14ac:dyDescent="0.2">
      <c r="A64" s="62" t="s">
        <v>2139</v>
      </c>
      <c r="B64" s="62" t="s">
        <v>462</v>
      </c>
      <c r="C64" s="62" t="s">
        <v>1074</v>
      </c>
      <c r="D64" s="62" t="s">
        <v>271</v>
      </c>
      <c r="E64" s="62" t="s">
        <v>272</v>
      </c>
      <c r="F64" s="130">
        <v>28.882366085999998</v>
      </c>
      <c r="G64" s="130">
        <v>30.421894033000001</v>
      </c>
      <c r="H64" s="77">
        <f t="shared" si="0"/>
        <v>-5.0605920372019164E-2</v>
      </c>
      <c r="I64" s="63">
        <f t="shared" si="1"/>
        <v>2.7430548657572016E-3</v>
      </c>
      <c r="J64" s="132">
        <v>1769.9796425899999</v>
      </c>
      <c r="K64" s="132">
        <v>9.0787999999999993</v>
      </c>
      <c r="L64" s="161"/>
      <c r="M64" s="56"/>
      <c r="N64" s="56"/>
      <c r="O64" s="56"/>
      <c r="P64" s="56"/>
      <c r="Q64" s="56"/>
      <c r="R64" s="56"/>
    </row>
    <row r="65" spans="1:18" x14ac:dyDescent="0.2">
      <c r="A65" s="62" t="s">
        <v>1964</v>
      </c>
      <c r="B65" s="62" t="s">
        <v>1340</v>
      </c>
      <c r="C65" s="62" t="s">
        <v>186</v>
      </c>
      <c r="D65" s="62" t="s">
        <v>271</v>
      </c>
      <c r="E65" s="62" t="s">
        <v>272</v>
      </c>
      <c r="F65" s="130">
        <v>28.34083631</v>
      </c>
      <c r="G65" s="130">
        <v>11.113809849999999</v>
      </c>
      <c r="H65" s="77">
        <f t="shared" si="0"/>
        <v>1.5500558937491631</v>
      </c>
      <c r="I65" s="63">
        <f t="shared" si="1"/>
        <v>2.6916239725060689E-3</v>
      </c>
      <c r="J65" s="132">
        <v>1161.6472000000001</v>
      </c>
      <c r="K65" s="132">
        <v>18.711099999999998</v>
      </c>
      <c r="L65" s="161"/>
    </row>
    <row r="66" spans="1:18" x14ac:dyDescent="0.2">
      <c r="A66" s="62" t="s">
        <v>2141</v>
      </c>
      <c r="B66" s="62" t="s">
        <v>47</v>
      </c>
      <c r="C66" s="62" t="s">
        <v>1074</v>
      </c>
      <c r="D66" s="62" t="s">
        <v>271</v>
      </c>
      <c r="E66" s="62" t="s">
        <v>272</v>
      </c>
      <c r="F66" s="130">
        <v>28.163526195999999</v>
      </c>
      <c r="G66" s="130">
        <v>23.57002035</v>
      </c>
      <c r="H66" s="77">
        <f t="shared" si="0"/>
        <v>0.1948876487075244</v>
      </c>
      <c r="I66" s="63">
        <f t="shared" si="1"/>
        <v>2.6747842382021879E-3</v>
      </c>
      <c r="J66" s="132">
        <v>1019.0815090499999</v>
      </c>
      <c r="K66" s="132">
        <v>6.8397500000000004</v>
      </c>
      <c r="L66" s="161"/>
      <c r="R66" s="144"/>
    </row>
    <row r="67" spans="1:18" x14ac:dyDescent="0.2">
      <c r="A67" s="62" t="s">
        <v>2144</v>
      </c>
      <c r="B67" s="62" t="s">
        <v>46</v>
      </c>
      <c r="C67" s="62" t="s">
        <v>1074</v>
      </c>
      <c r="D67" s="62" t="s">
        <v>999</v>
      </c>
      <c r="E67" s="62" t="s">
        <v>272</v>
      </c>
      <c r="F67" s="130">
        <v>27.995360258000002</v>
      </c>
      <c r="G67" s="130">
        <v>17.637571875999999</v>
      </c>
      <c r="H67" s="77">
        <f t="shared" si="0"/>
        <v>0.58725704733167783</v>
      </c>
      <c r="I67" s="63">
        <f t="shared" si="1"/>
        <v>2.6588129568635333E-3</v>
      </c>
      <c r="J67" s="132">
        <v>2414.1038170700003</v>
      </c>
      <c r="K67" s="132">
        <v>18.49605</v>
      </c>
      <c r="L67" s="161"/>
    </row>
    <row r="68" spans="1:18" s="133" customFormat="1" x14ac:dyDescent="0.2">
      <c r="A68" s="129" t="s">
        <v>2696</v>
      </c>
      <c r="B68" s="129" t="s">
        <v>1114</v>
      </c>
      <c r="C68" s="129" t="s">
        <v>1074</v>
      </c>
      <c r="D68" s="129" t="s">
        <v>271</v>
      </c>
      <c r="E68" s="129" t="s">
        <v>272</v>
      </c>
      <c r="F68" s="130">
        <v>27.954969784999999</v>
      </c>
      <c r="G68" s="130">
        <v>47.207341574000004</v>
      </c>
      <c r="H68" s="77">
        <f t="shared" si="0"/>
        <v>-0.40782579884997117</v>
      </c>
      <c r="I68" s="131">
        <f t="shared" si="1"/>
        <v>2.6549769386106314E-3</v>
      </c>
      <c r="J68" s="132">
        <v>285.79700000000003</v>
      </c>
      <c r="K68" s="132">
        <v>5.6496000000000004</v>
      </c>
      <c r="L68" s="161"/>
      <c r="M68" s="56"/>
      <c r="N68" s="56"/>
      <c r="O68" s="56"/>
      <c r="P68" s="56"/>
      <c r="Q68" s="56"/>
      <c r="R68" s="56"/>
    </row>
    <row r="69" spans="1:18" x14ac:dyDescent="0.2">
      <c r="A69" s="62" t="s">
        <v>2026</v>
      </c>
      <c r="B69" s="62" t="s">
        <v>155</v>
      </c>
      <c r="C69" s="62" t="s">
        <v>809</v>
      </c>
      <c r="D69" s="62" t="s">
        <v>270</v>
      </c>
      <c r="E69" s="62" t="s">
        <v>1229</v>
      </c>
      <c r="F69" s="130">
        <v>27.241635531</v>
      </c>
      <c r="G69" s="130">
        <v>20.596238460999999</v>
      </c>
      <c r="H69" s="77">
        <f t="shared" si="0"/>
        <v>0.32265100652157397</v>
      </c>
      <c r="I69" s="63">
        <f t="shared" si="1"/>
        <v>2.5872291997127974E-3</v>
      </c>
      <c r="J69" s="132">
        <v>379.25607841554302</v>
      </c>
      <c r="K69" s="132">
        <v>7.0308999999999999</v>
      </c>
      <c r="L69" s="161"/>
    </row>
    <row r="70" spans="1:18" s="133" customFormat="1" x14ac:dyDescent="0.2">
      <c r="A70" s="62" t="s">
        <v>2562</v>
      </c>
      <c r="B70" s="62" t="s">
        <v>1080</v>
      </c>
      <c r="C70" s="62" t="s">
        <v>1070</v>
      </c>
      <c r="D70" s="62" t="s">
        <v>270</v>
      </c>
      <c r="E70" s="62" t="s">
        <v>1229</v>
      </c>
      <c r="F70" s="130">
        <v>26.969967712000003</v>
      </c>
      <c r="G70" s="130">
        <v>16.925556372999999</v>
      </c>
      <c r="H70" s="77">
        <f t="shared" si="0"/>
        <v>0.59344644971453109</v>
      </c>
      <c r="I70" s="63">
        <f t="shared" si="1"/>
        <v>2.5614279987115122E-3</v>
      </c>
      <c r="J70" s="132">
        <v>112.4285591</v>
      </c>
      <c r="K70" s="132">
        <v>72.093199999999996</v>
      </c>
      <c r="L70" s="161"/>
      <c r="M70" s="56"/>
      <c r="N70" s="56"/>
      <c r="O70" s="56"/>
      <c r="P70" s="56"/>
      <c r="Q70" s="56"/>
      <c r="R70" s="56"/>
    </row>
    <row r="71" spans="1:18" s="133" customFormat="1" x14ac:dyDescent="0.2">
      <c r="A71" s="62" t="s">
        <v>2654</v>
      </c>
      <c r="B71" s="62" t="s">
        <v>30</v>
      </c>
      <c r="C71" s="62" t="s">
        <v>1074</v>
      </c>
      <c r="D71" s="62" t="s">
        <v>271</v>
      </c>
      <c r="E71" s="62" t="s">
        <v>272</v>
      </c>
      <c r="F71" s="130">
        <v>26.187951079999998</v>
      </c>
      <c r="G71" s="130">
        <v>35.202358889999999</v>
      </c>
      <c r="H71" s="77">
        <f t="shared" ref="H71:H134" si="2">IF(ISERROR(F71/G71-1),"",IF((F71/G71-1)&gt;10000%,"",F71/G71-1))</f>
        <v>-0.25607397044522329</v>
      </c>
      <c r="I71" s="63">
        <f t="shared" ref="I71:I134" si="3">F71/$F$1044</f>
        <v>2.4871572647583661E-3</v>
      </c>
      <c r="J71" s="132">
        <v>373.16800000000001</v>
      </c>
      <c r="K71" s="132">
        <v>23.651350000000001</v>
      </c>
      <c r="L71" s="161"/>
      <c r="M71" s="56"/>
      <c r="N71" s="56"/>
      <c r="O71" s="56"/>
      <c r="P71" s="56"/>
      <c r="Q71" s="56"/>
      <c r="R71" s="144"/>
    </row>
    <row r="72" spans="1:18" x14ac:dyDescent="0.2">
      <c r="A72" s="62" t="s">
        <v>2637</v>
      </c>
      <c r="B72" s="62" t="s">
        <v>511</v>
      </c>
      <c r="C72" s="62" t="s">
        <v>1074</v>
      </c>
      <c r="D72" s="62" t="s">
        <v>271</v>
      </c>
      <c r="E72" s="62" t="s">
        <v>272</v>
      </c>
      <c r="F72" s="130">
        <v>25.812501090000001</v>
      </c>
      <c r="G72" s="130">
        <v>17.140242138000001</v>
      </c>
      <c r="H72" s="77">
        <f t="shared" si="2"/>
        <v>0.50595895216518327</v>
      </c>
      <c r="I72" s="63">
        <f t="shared" si="3"/>
        <v>2.4514995240160942E-3</v>
      </c>
      <c r="J72" s="132">
        <v>220.48949999999999</v>
      </c>
      <c r="K72" s="132">
        <v>29.561199999999999</v>
      </c>
      <c r="L72" s="161"/>
    </row>
    <row r="73" spans="1:18" x14ac:dyDescent="0.2">
      <c r="A73" s="129" t="s">
        <v>2674</v>
      </c>
      <c r="B73" s="129" t="s">
        <v>1925</v>
      </c>
      <c r="C73" s="129" t="s">
        <v>809</v>
      </c>
      <c r="D73" s="129" t="s">
        <v>271</v>
      </c>
      <c r="E73" s="129" t="s">
        <v>272</v>
      </c>
      <c r="F73" s="130">
        <v>25.759438581999998</v>
      </c>
      <c r="G73" s="130">
        <v>64.330048296000001</v>
      </c>
      <c r="H73" s="77">
        <f t="shared" si="2"/>
        <v>-0.59957377206567863</v>
      </c>
      <c r="I73" s="131">
        <f t="shared" si="3"/>
        <v>2.4464600002345144E-3</v>
      </c>
      <c r="J73" s="132">
        <v>179.48711</v>
      </c>
      <c r="K73" s="132">
        <v>5.3141499999999997</v>
      </c>
      <c r="L73" s="161"/>
    </row>
    <row r="74" spans="1:18" x14ac:dyDescent="0.2">
      <c r="A74" s="62" t="s">
        <v>2697</v>
      </c>
      <c r="B74" s="62" t="s">
        <v>303</v>
      </c>
      <c r="C74" s="62" t="s">
        <v>1071</v>
      </c>
      <c r="D74" s="62" t="s">
        <v>270</v>
      </c>
      <c r="E74" s="62" t="s">
        <v>1229</v>
      </c>
      <c r="F74" s="130">
        <v>24.885152260000002</v>
      </c>
      <c r="G74" s="130">
        <v>21.394738780000001</v>
      </c>
      <c r="H74" s="77">
        <f t="shared" si="2"/>
        <v>0.16314354271354192</v>
      </c>
      <c r="I74" s="63">
        <f t="shared" si="3"/>
        <v>2.3634261053490971E-3</v>
      </c>
      <c r="J74" s="132">
        <v>30.224540620000003</v>
      </c>
      <c r="K74" s="132">
        <v>19.507349999999999</v>
      </c>
      <c r="L74" s="161"/>
    </row>
    <row r="75" spans="1:18" s="133" customFormat="1" x14ac:dyDescent="0.2">
      <c r="A75" s="129" t="s">
        <v>1996</v>
      </c>
      <c r="B75" s="129" t="s">
        <v>1088</v>
      </c>
      <c r="C75" s="129" t="s">
        <v>809</v>
      </c>
      <c r="D75" s="129" t="s">
        <v>270</v>
      </c>
      <c r="E75" s="129" t="s">
        <v>1229</v>
      </c>
      <c r="F75" s="130">
        <v>24.658638320999998</v>
      </c>
      <c r="G75" s="130">
        <v>29.888543515999999</v>
      </c>
      <c r="H75" s="77">
        <f t="shared" si="2"/>
        <v>-0.17498026266152167</v>
      </c>
      <c r="I75" s="131">
        <f t="shared" si="3"/>
        <v>2.3419133192883676E-3</v>
      </c>
      <c r="J75" s="132">
        <v>962.80707241907987</v>
      </c>
      <c r="K75" s="132">
        <v>10.040900000000001</v>
      </c>
      <c r="L75" s="161"/>
      <c r="M75" s="56"/>
      <c r="N75" s="56"/>
      <c r="O75" s="56"/>
      <c r="P75" s="56"/>
      <c r="Q75" s="56"/>
      <c r="R75" s="56"/>
    </row>
    <row r="76" spans="1:18" x14ac:dyDescent="0.2">
      <c r="A76" s="62" t="s">
        <v>2626</v>
      </c>
      <c r="B76" s="62" t="s">
        <v>1115</v>
      </c>
      <c r="C76" s="62" t="s">
        <v>1074</v>
      </c>
      <c r="D76" s="62" t="s">
        <v>999</v>
      </c>
      <c r="E76" s="62" t="s">
        <v>272</v>
      </c>
      <c r="F76" s="130">
        <v>24.518766182999997</v>
      </c>
      <c r="G76" s="130">
        <v>37.861846079000003</v>
      </c>
      <c r="H76" s="77">
        <f t="shared" si="2"/>
        <v>-0.35241493159523241</v>
      </c>
      <c r="I76" s="63">
        <f t="shared" si="3"/>
        <v>2.3286291947266081E-3</v>
      </c>
      <c r="J76" s="132">
        <v>997.8469358399999</v>
      </c>
      <c r="K76" s="132">
        <v>8.9417500000000008</v>
      </c>
      <c r="L76" s="161"/>
    </row>
    <row r="77" spans="1:18" s="133" customFormat="1" x14ac:dyDescent="0.2">
      <c r="A77" s="129" t="s">
        <v>2152</v>
      </c>
      <c r="B77" s="129" t="s">
        <v>449</v>
      </c>
      <c r="C77" s="129" t="s">
        <v>1074</v>
      </c>
      <c r="D77" s="129" t="s">
        <v>271</v>
      </c>
      <c r="E77" s="129" t="s">
        <v>272</v>
      </c>
      <c r="F77" s="130">
        <v>24.502502929000002</v>
      </c>
      <c r="G77" s="130">
        <v>19.960729675</v>
      </c>
      <c r="H77" s="77">
        <f t="shared" si="2"/>
        <v>0.22753543221861205</v>
      </c>
      <c r="I77" s="131">
        <f t="shared" si="3"/>
        <v>2.3270846191234566E-3</v>
      </c>
      <c r="J77" s="132">
        <v>1040.53063905</v>
      </c>
      <c r="K77" s="132">
        <v>4.3665500000000002</v>
      </c>
      <c r="L77" s="161"/>
      <c r="M77" s="56"/>
      <c r="N77" s="56"/>
      <c r="O77" s="56"/>
      <c r="P77" s="56"/>
      <c r="Q77" s="56"/>
      <c r="R77" s="56"/>
    </row>
    <row r="78" spans="1:18" s="133" customFormat="1" x14ac:dyDescent="0.2">
      <c r="A78" s="62" t="s">
        <v>278</v>
      </c>
      <c r="B78" s="62" t="s">
        <v>279</v>
      </c>
      <c r="C78" s="62" t="s">
        <v>1075</v>
      </c>
      <c r="D78" s="62" t="s">
        <v>270</v>
      </c>
      <c r="E78" s="62" t="s">
        <v>1229</v>
      </c>
      <c r="F78" s="130">
        <v>24.283481569999999</v>
      </c>
      <c r="G78" s="130">
        <v>37.292974907999998</v>
      </c>
      <c r="H78" s="77">
        <f t="shared" si="2"/>
        <v>-0.34884568394164861</v>
      </c>
      <c r="I78" s="63">
        <f t="shared" si="3"/>
        <v>2.3062834284342721E-3</v>
      </c>
      <c r="J78" s="132">
        <v>879.81052310000007</v>
      </c>
      <c r="K78" s="132">
        <v>13.2913</v>
      </c>
      <c r="L78" s="161"/>
      <c r="M78" s="56"/>
      <c r="N78" s="56"/>
      <c r="O78" s="56"/>
      <c r="P78" s="56"/>
      <c r="Q78" s="56"/>
      <c r="R78" s="56"/>
    </row>
    <row r="79" spans="1:18" x14ac:dyDescent="0.2">
      <c r="A79" s="62" t="s">
        <v>2137</v>
      </c>
      <c r="B79" s="62" t="s">
        <v>639</v>
      </c>
      <c r="C79" s="62" t="s">
        <v>1074</v>
      </c>
      <c r="D79" s="62" t="s">
        <v>271</v>
      </c>
      <c r="E79" s="62" t="s">
        <v>272</v>
      </c>
      <c r="F79" s="130">
        <v>24.271144833000001</v>
      </c>
      <c r="G79" s="130">
        <v>29.807992141</v>
      </c>
      <c r="H79" s="77">
        <f t="shared" si="2"/>
        <v>-0.18575042833509847</v>
      </c>
      <c r="I79" s="63">
        <f t="shared" si="3"/>
        <v>2.305111767277612E-3</v>
      </c>
      <c r="J79" s="132">
        <v>228.42097046999999</v>
      </c>
      <c r="K79" s="132">
        <v>38.345750000000002</v>
      </c>
      <c r="L79" s="161"/>
    </row>
    <row r="80" spans="1:18" x14ac:dyDescent="0.2">
      <c r="A80" s="62" t="s">
        <v>1906</v>
      </c>
      <c r="B80" s="62" t="s">
        <v>66</v>
      </c>
      <c r="C80" s="62" t="s">
        <v>1075</v>
      </c>
      <c r="D80" s="62" t="s">
        <v>270</v>
      </c>
      <c r="E80" s="62" t="s">
        <v>1229</v>
      </c>
      <c r="F80" s="130">
        <v>24.261435850999998</v>
      </c>
      <c r="G80" s="130">
        <v>12.369461858999999</v>
      </c>
      <c r="H80" s="77">
        <f t="shared" si="2"/>
        <v>0.96139784637012471</v>
      </c>
      <c r="I80" s="63">
        <f t="shared" si="3"/>
        <v>2.3041896727983243E-3</v>
      </c>
      <c r="J80" s="132">
        <v>287.54425889999999</v>
      </c>
      <c r="K80" s="132">
        <v>25.230450000000001</v>
      </c>
      <c r="L80" s="161"/>
      <c r="R80" s="144"/>
    </row>
    <row r="81" spans="1:18" s="133" customFormat="1" x14ac:dyDescent="0.2">
      <c r="A81" s="62" t="s">
        <v>2423</v>
      </c>
      <c r="B81" s="62" t="s">
        <v>111</v>
      </c>
      <c r="C81" s="62" t="s">
        <v>1173</v>
      </c>
      <c r="D81" s="62" t="s">
        <v>271</v>
      </c>
      <c r="E81" s="62" t="s">
        <v>272</v>
      </c>
      <c r="F81" s="130">
        <v>23.94999791</v>
      </c>
      <c r="G81" s="130">
        <v>82.517098050000001</v>
      </c>
      <c r="H81" s="77">
        <f t="shared" si="2"/>
        <v>-0.70975714759760633</v>
      </c>
      <c r="I81" s="63">
        <f t="shared" si="3"/>
        <v>2.2746113703525444E-3</v>
      </c>
      <c r="J81" s="132">
        <v>1190.7377715999999</v>
      </c>
      <c r="K81" s="132">
        <v>10.6835</v>
      </c>
      <c r="L81" s="161"/>
      <c r="M81" s="56"/>
      <c r="N81" s="56"/>
      <c r="O81" s="56"/>
      <c r="P81" s="56"/>
      <c r="Q81" s="56"/>
      <c r="R81" s="56"/>
    </row>
    <row r="82" spans="1:18" s="133" customFormat="1" x14ac:dyDescent="0.2">
      <c r="A82" s="62" t="s">
        <v>2150</v>
      </c>
      <c r="B82" s="62" t="s">
        <v>34</v>
      </c>
      <c r="C82" s="62" t="s">
        <v>1074</v>
      </c>
      <c r="D82" s="62" t="s">
        <v>999</v>
      </c>
      <c r="E82" s="62" t="s">
        <v>272</v>
      </c>
      <c r="F82" s="130">
        <v>23.595157717999999</v>
      </c>
      <c r="G82" s="130">
        <v>35.410092515000002</v>
      </c>
      <c r="H82" s="77">
        <f t="shared" si="2"/>
        <v>-0.33366009399707441</v>
      </c>
      <c r="I82" s="63">
        <f t="shared" si="3"/>
        <v>2.2409110110283258E-3</v>
      </c>
      <c r="J82" s="132">
        <v>3015.5866244399999</v>
      </c>
      <c r="K82" s="132">
        <v>6.2413499999999997</v>
      </c>
      <c r="L82" s="161"/>
      <c r="M82" s="56"/>
      <c r="N82" s="56"/>
      <c r="O82" s="56"/>
      <c r="P82" s="56"/>
      <c r="Q82" s="56"/>
      <c r="R82" s="56"/>
    </row>
    <row r="83" spans="1:18" x14ac:dyDescent="0.2">
      <c r="A83" s="62" t="s">
        <v>2049</v>
      </c>
      <c r="B83" s="62" t="s">
        <v>45</v>
      </c>
      <c r="C83" s="62" t="s">
        <v>809</v>
      </c>
      <c r="D83" s="62" t="s">
        <v>270</v>
      </c>
      <c r="E83" s="62" t="s">
        <v>1229</v>
      </c>
      <c r="F83" s="130">
        <v>23.535957435</v>
      </c>
      <c r="G83" s="130">
        <v>4.8430162509999999</v>
      </c>
      <c r="H83" s="77">
        <f t="shared" si="2"/>
        <v>3.859772549831983</v>
      </c>
      <c r="I83" s="63">
        <f t="shared" si="3"/>
        <v>2.2352885622353904E-3</v>
      </c>
      <c r="J83" s="132">
        <v>464.49062543287147</v>
      </c>
      <c r="K83" s="132">
        <v>22.774750000000001</v>
      </c>
      <c r="L83" s="161"/>
      <c r="R83" s="133"/>
    </row>
    <row r="84" spans="1:18" x14ac:dyDescent="0.2">
      <c r="A84" s="62" t="s">
        <v>1960</v>
      </c>
      <c r="B84" s="62" t="s">
        <v>1727</v>
      </c>
      <c r="C84" s="62" t="s">
        <v>186</v>
      </c>
      <c r="D84" s="62" t="s">
        <v>271</v>
      </c>
      <c r="E84" s="62" t="s">
        <v>272</v>
      </c>
      <c r="F84" s="130">
        <v>23.48058851</v>
      </c>
      <c r="G84" s="130">
        <v>7.11842737</v>
      </c>
      <c r="H84" s="77">
        <f t="shared" si="2"/>
        <v>2.2985640352189196</v>
      </c>
      <c r="I84" s="63">
        <f t="shared" si="3"/>
        <v>2.2300299903205839E-3</v>
      </c>
      <c r="J84" s="132">
        <v>573.32920000000001</v>
      </c>
      <c r="K84" s="132">
        <v>14.114050000000001</v>
      </c>
      <c r="L84" s="161"/>
    </row>
    <row r="85" spans="1:18" s="133" customFormat="1" x14ac:dyDescent="0.2">
      <c r="A85" s="62" t="s">
        <v>2651</v>
      </c>
      <c r="B85" s="62" t="s">
        <v>1106</v>
      </c>
      <c r="C85" s="62" t="s">
        <v>1074</v>
      </c>
      <c r="D85" s="62" t="s">
        <v>271</v>
      </c>
      <c r="E85" s="62" t="s">
        <v>272</v>
      </c>
      <c r="F85" s="130">
        <v>23.208992796999997</v>
      </c>
      <c r="G85" s="130">
        <v>13.624737770999999</v>
      </c>
      <c r="H85" s="77">
        <f t="shared" si="2"/>
        <v>0.70344510016184714</v>
      </c>
      <c r="I85" s="63">
        <f t="shared" si="3"/>
        <v>2.2042356374671807E-3</v>
      </c>
      <c r="J85" s="132">
        <v>278.07749999999999</v>
      </c>
      <c r="K85" s="132">
        <v>24.74315</v>
      </c>
      <c r="L85" s="161"/>
      <c r="M85" s="56"/>
      <c r="N85" s="56"/>
      <c r="O85" s="56"/>
      <c r="P85" s="56"/>
      <c r="Q85" s="56"/>
      <c r="R85" s="56"/>
    </row>
    <row r="86" spans="1:18" s="133" customFormat="1" x14ac:dyDescent="0.2">
      <c r="A86" s="62" t="s">
        <v>2161</v>
      </c>
      <c r="B86" s="62" t="s">
        <v>32</v>
      </c>
      <c r="C86" s="62" t="s">
        <v>1074</v>
      </c>
      <c r="D86" s="62" t="s">
        <v>271</v>
      </c>
      <c r="E86" s="62" t="s">
        <v>272</v>
      </c>
      <c r="F86" s="130">
        <v>22.637263159000003</v>
      </c>
      <c r="G86" s="130">
        <v>19.565779260999999</v>
      </c>
      <c r="H86" s="77">
        <f t="shared" si="2"/>
        <v>0.15698244659860383</v>
      </c>
      <c r="I86" s="63">
        <f t="shared" si="3"/>
        <v>2.1499365623587298E-3</v>
      </c>
      <c r="J86" s="132">
        <v>1041.4639841200001</v>
      </c>
      <c r="K86" s="132">
        <v>8.0972500000000007</v>
      </c>
      <c r="L86" s="161"/>
      <c r="M86" s="56"/>
      <c r="N86" s="56"/>
      <c r="O86" s="56"/>
      <c r="P86" s="56"/>
      <c r="Q86" s="56"/>
      <c r="R86" s="56"/>
    </row>
    <row r="87" spans="1:18" x14ac:dyDescent="0.2">
      <c r="A87" s="62" t="s">
        <v>1935</v>
      </c>
      <c r="B87" s="62" t="s">
        <v>1461</v>
      </c>
      <c r="C87" s="62" t="s">
        <v>186</v>
      </c>
      <c r="D87" s="62" t="s">
        <v>999</v>
      </c>
      <c r="E87" s="62" t="s">
        <v>272</v>
      </c>
      <c r="F87" s="130">
        <v>22.612727249999999</v>
      </c>
      <c r="G87" s="130">
        <v>6.1019685499999996</v>
      </c>
      <c r="H87" s="77">
        <f t="shared" si="2"/>
        <v>2.705808554191909</v>
      </c>
      <c r="I87" s="63">
        <f t="shared" si="3"/>
        <v>2.1476063050533609E-3</v>
      </c>
      <c r="J87" s="132">
        <v>223.40213775000001</v>
      </c>
      <c r="K87" s="132">
        <v>8.5776000000000003</v>
      </c>
      <c r="L87" s="161"/>
    </row>
    <row r="88" spans="1:18" s="133" customFormat="1" x14ac:dyDescent="0.2">
      <c r="A88" s="62" t="s">
        <v>2616</v>
      </c>
      <c r="B88" s="62" t="s">
        <v>1109</v>
      </c>
      <c r="C88" s="62" t="s">
        <v>1074</v>
      </c>
      <c r="D88" s="62" t="s">
        <v>270</v>
      </c>
      <c r="E88" s="62" t="s">
        <v>1229</v>
      </c>
      <c r="F88" s="130">
        <v>22.295628609999998</v>
      </c>
      <c r="G88" s="130">
        <v>31.463850714000003</v>
      </c>
      <c r="H88" s="77">
        <f t="shared" si="2"/>
        <v>-0.2913890670070004</v>
      </c>
      <c r="I88" s="63">
        <f t="shared" si="3"/>
        <v>2.1174903870988895E-3</v>
      </c>
      <c r="J88" s="132">
        <v>480.61621836</v>
      </c>
      <c r="K88" s="132">
        <v>13.877549999999999</v>
      </c>
      <c r="L88" s="161"/>
      <c r="M88" s="56"/>
      <c r="N88" s="56"/>
      <c r="O88" s="56"/>
      <c r="P88" s="56"/>
      <c r="Q88" s="56"/>
      <c r="R88" s="56"/>
    </row>
    <row r="89" spans="1:18" x14ac:dyDescent="0.2">
      <c r="A89" s="62" t="s">
        <v>2698</v>
      </c>
      <c r="B89" s="62" t="s">
        <v>2106</v>
      </c>
      <c r="C89" s="62" t="s">
        <v>1069</v>
      </c>
      <c r="D89" s="62" t="s">
        <v>270</v>
      </c>
      <c r="E89" s="62" t="s">
        <v>272</v>
      </c>
      <c r="F89" s="130">
        <v>21.930708022000001</v>
      </c>
      <c r="G89" s="130">
        <v>28.091166813000001</v>
      </c>
      <c r="H89" s="77">
        <f t="shared" si="2"/>
        <v>-0.21930234625031908</v>
      </c>
      <c r="I89" s="63">
        <f t="shared" si="3"/>
        <v>2.0828326588661051E-3</v>
      </c>
      <c r="J89" s="132">
        <v>904.06487441999991</v>
      </c>
      <c r="K89" s="132">
        <v>15.45895</v>
      </c>
      <c r="L89" s="161"/>
    </row>
    <row r="90" spans="1:18" x14ac:dyDescent="0.2">
      <c r="A90" s="62" t="s">
        <v>2080</v>
      </c>
      <c r="B90" s="62" t="s">
        <v>648</v>
      </c>
      <c r="C90" s="62" t="s">
        <v>809</v>
      </c>
      <c r="D90" s="62" t="s">
        <v>270</v>
      </c>
      <c r="E90" s="62" t="s">
        <v>1229</v>
      </c>
      <c r="F90" s="130">
        <v>21.094224114999999</v>
      </c>
      <c r="G90" s="130">
        <v>30.689624475999999</v>
      </c>
      <c r="H90" s="77">
        <f t="shared" si="2"/>
        <v>-0.31265942561479776</v>
      </c>
      <c r="I90" s="63">
        <f t="shared" si="3"/>
        <v>2.0033889857130195E-3</v>
      </c>
      <c r="J90" s="132">
        <v>235.84073333825</v>
      </c>
      <c r="K90" s="132">
        <v>14.092750000000001</v>
      </c>
      <c r="L90" s="161"/>
    </row>
    <row r="91" spans="1:18" s="133" customFormat="1" x14ac:dyDescent="0.2">
      <c r="A91" s="62" t="s">
        <v>948</v>
      </c>
      <c r="B91" s="62" t="s">
        <v>952</v>
      </c>
      <c r="C91" s="62" t="s">
        <v>1075</v>
      </c>
      <c r="D91" s="62" t="s">
        <v>270</v>
      </c>
      <c r="E91" s="62" t="s">
        <v>1229</v>
      </c>
      <c r="F91" s="130">
        <v>21.068854252999998</v>
      </c>
      <c r="G91" s="130">
        <v>18.442079656000001</v>
      </c>
      <c r="H91" s="77">
        <f t="shared" si="2"/>
        <v>0.14243375183261375</v>
      </c>
      <c r="I91" s="63">
        <f t="shared" si="3"/>
        <v>2.000979525103197E-3</v>
      </c>
      <c r="J91" s="132">
        <v>612.18714929999999</v>
      </c>
      <c r="K91" s="132">
        <v>8.1219999999999999</v>
      </c>
      <c r="L91" s="161"/>
      <c r="M91" s="56"/>
      <c r="N91" s="56"/>
      <c r="O91" s="56"/>
      <c r="P91" s="56"/>
      <c r="Q91" s="56"/>
      <c r="R91" s="56"/>
    </row>
    <row r="92" spans="1:18" x14ac:dyDescent="0.2">
      <c r="A92" s="62" t="s">
        <v>149</v>
      </c>
      <c r="B92" s="62" t="s">
        <v>659</v>
      </c>
      <c r="C92" s="62" t="s">
        <v>1075</v>
      </c>
      <c r="D92" s="62" t="s">
        <v>270</v>
      </c>
      <c r="E92" s="62" t="s">
        <v>1229</v>
      </c>
      <c r="F92" s="130">
        <v>20.658379552</v>
      </c>
      <c r="G92" s="130">
        <v>29.847123169</v>
      </c>
      <c r="H92" s="77">
        <f t="shared" si="2"/>
        <v>-0.30786027735308408</v>
      </c>
      <c r="I92" s="63">
        <f t="shared" si="3"/>
        <v>1.9619953704638005E-3</v>
      </c>
      <c r="J92" s="132">
        <v>575.09563379999997</v>
      </c>
      <c r="K92" s="132">
        <v>20.489799999999999</v>
      </c>
      <c r="L92" s="161"/>
    </row>
    <row r="93" spans="1:18" x14ac:dyDescent="0.2">
      <c r="A93" s="129" t="s">
        <v>2614</v>
      </c>
      <c r="B93" s="129" t="s">
        <v>757</v>
      </c>
      <c r="C93" s="129" t="s">
        <v>1074</v>
      </c>
      <c r="D93" s="129" t="s">
        <v>271</v>
      </c>
      <c r="E93" s="129" t="s">
        <v>272</v>
      </c>
      <c r="F93" s="130">
        <v>20.530795889</v>
      </c>
      <c r="G93" s="130">
        <v>17.506596471999998</v>
      </c>
      <c r="H93" s="77">
        <f t="shared" si="2"/>
        <v>0.17274628005717152</v>
      </c>
      <c r="I93" s="131">
        <f t="shared" si="3"/>
        <v>1.9498783234552137E-3</v>
      </c>
      <c r="J93" s="132">
        <v>179.19</v>
      </c>
      <c r="K93" s="132">
        <v>16.8081</v>
      </c>
      <c r="L93" s="161"/>
    </row>
    <row r="94" spans="1:18" x14ac:dyDescent="0.2">
      <c r="A94" s="62" t="s">
        <v>2156</v>
      </c>
      <c r="B94" s="62" t="s">
        <v>461</v>
      </c>
      <c r="C94" s="62" t="s">
        <v>1074</v>
      </c>
      <c r="D94" s="62" t="s">
        <v>271</v>
      </c>
      <c r="E94" s="62" t="s">
        <v>272</v>
      </c>
      <c r="F94" s="130">
        <v>20.3218155</v>
      </c>
      <c r="G94" s="130">
        <v>20.197089098999999</v>
      </c>
      <c r="H94" s="77">
        <f t="shared" si="2"/>
        <v>6.1754642160871676E-3</v>
      </c>
      <c r="I94" s="63">
        <f t="shared" si="3"/>
        <v>1.9300307572555683E-3</v>
      </c>
      <c r="J94" s="132">
        <v>509.08471761999999</v>
      </c>
      <c r="K94" s="132">
        <v>8.2407000000000004</v>
      </c>
      <c r="L94" s="161"/>
      <c r="R94" s="133"/>
    </row>
    <row r="95" spans="1:18" s="133" customFormat="1" x14ac:dyDescent="0.2">
      <c r="A95" s="62" t="s">
        <v>2639</v>
      </c>
      <c r="B95" s="62" t="s">
        <v>513</v>
      </c>
      <c r="C95" s="62" t="s">
        <v>1074</v>
      </c>
      <c r="D95" s="62" t="s">
        <v>271</v>
      </c>
      <c r="E95" s="62" t="s">
        <v>272</v>
      </c>
      <c r="F95" s="130">
        <v>20.27061754</v>
      </c>
      <c r="G95" s="130">
        <v>10.411007715</v>
      </c>
      <c r="H95" s="77">
        <f t="shared" si="2"/>
        <v>0.94703702993077643</v>
      </c>
      <c r="I95" s="63">
        <f t="shared" si="3"/>
        <v>1.9251683158310439E-3</v>
      </c>
      <c r="J95" s="132">
        <v>77.253</v>
      </c>
      <c r="K95" s="132">
        <v>17.655200000000001</v>
      </c>
      <c r="L95" s="161"/>
      <c r="R95" s="56"/>
    </row>
    <row r="96" spans="1:18" x14ac:dyDescent="0.2">
      <c r="A96" s="62" t="s">
        <v>2160</v>
      </c>
      <c r="B96" s="62" t="s">
        <v>446</v>
      </c>
      <c r="C96" s="62" t="s">
        <v>1074</v>
      </c>
      <c r="D96" s="62" t="s">
        <v>271</v>
      </c>
      <c r="E96" s="62" t="s">
        <v>272</v>
      </c>
      <c r="F96" s="130">
        <v>19.818810774999999</v>
      </c>
      <c r="G96" s="130">
        <v>17.256935853999998</v>
      </c>
      <c r="H96" s="77">
        <f t="shared" si="2"/>
        <v>0.14845479769261494</v>
      </c>
      <c r="I96" s="63">
        <f t="shared" si="3"/>
        <v>1.8822587168935798E-3</v>
      </c>
      <c r="J96" s="132">
        <v>1896.34624824</v>
      </c>
      <c r="K96" s="132">
        <v>6.3068999999999997</v>
      </c>
      <c r="L96" s="161"/>
    </row>
    <row r="97" spans="1:18" s="133" customFormat="1" x14ac:dyDescent="0.2">
      <c r="A97" s="62" t="s">
        <v>2699</v>
      </c>
      <c r="B97" s="62" t="s">
        <v>307</v>
      </c>
      <c r="C97" s="62" t="s">
        <v>1071</v>
      </c>
      <c r="D97" s="62" t="s">
        <v>270</v>
      </c>
      <c r="E97" s="62" t="s">
        <v>1229</v>
      </c>
      <c r="F97" s="130">
        <v>19.763195899999999</v>
      </c>
      <c r="G97" s="130">
        <v>9.1570227699999993</v>
      </c>
      <c r="H97" s="77">
        <f t="shared" si="2"/>
        <v>1.1582556248246614</v>
      </c>
      <c r="I97" s="63">
        <f t="shared" si="3"/>
        <v>1.8769767862850217E-3</v>
      </c>
      <c r="J97" s="132">
        <v>61.363339199999999</v>
      </c>
      <c r="K97" s="132">
        <v>26.747350000000001</v>
      </c>
      <c r="L97" s="161"/>
      <c r="M97" s="56"/>
      <c r="N97" s="56"/>
      <c r="O97" s="56"/>
      <c r="P97" s="56"/>
      <c r="Q97" s="56"/>
      <c r="R97" s="56"/>
    </row>
    <row r="98" spans="1:18" x14ac:dyDescent="0.2">
      <c r="A98" s="62" t="s">
        <v>2012</v>
      </c>
      <c r="B98" s="62" t="s">
        <v>190</v>
      </c>
      <c r="C98" s="62" t="s">
        <v>809</v>
      </c>
      <c r="D98" s="62" t="s">
        <v>270</v>
      </c>
      <c r="E98" s="62" t="s">
        <v>1229</v>
      </c>
      <c r="F98" s="130">
        <v>19.701266285999999</v>
      </c>
      <c r="G98" s="130">
        <v>36.069114394000003</v>
      </c>
      <c r="H98" s="77">
        <f t="shared" si="2"/>
        <v>-0.45379123893107698</v>
      </c>
      <c r="I98" s="63">
        <f t="shared" si="3"/>
        <v>1.871095123802407E-3</v>
      </c>
      <c r="J98" s="132">
        <v>480.446059383239</v>
      </c>
      <c r="K98" s="132">
        <v>29.40485</v>
      </c>
      <c r="L98" s="161"/>
    </row>
    <row r="99" spans="1:18" s="133" customFormat="1" x14ac:dyDescent="0.2">
      <c r="A99" s="129" t="s">
        <v>2700</v>
      </c>
      <c r="B99" s="129" t="s">
        <v>319</v>
      </c>
      <c r="C99" s="129" t="s">
        <v>1074</v>
      </c>
      <c r="D99" s="129" t="s">
        <v>271</v>
      </c>
      <c r="E99" s="129" t="s">
        <v>272</v>
      </c>
      <c r="F99" s="130">
        <v>19.679392518</v>
      </c>
      <c r="G99" s="130">
        <v>21.946395744</v>
      </c>
      <c r="H99" s="77">
        <f t="shared" si="2"/>
        <v>-0.10329729092850171</v>
      </c>
      <c r="I99" s="131">
        <f t="shared" si="3"/>
        <v>1.8690176989277904E-3</v>
      </c>
      <c r="J99" s="132">
        <v>245.91167999999999</v>
      </c>
      <c r="K99" s="132">
        <v>2.6717499999999998</v>
      </c>
      <c r="L99" s="161"/>
      <c r="M99" s="56"/>
      <c r="N99" s="56"/>
      <c r="O99" s="56"/>
      <c r="P99" s="56"/>
      <c r="Q99" s="56"/>
      <c r="R99" s="56"/>
    </row>
    <row r="100" spans="1:18" x14ac:dyDescent="0.2">
      <c r="A100" s="62" t="s">
        <v>464</v>
      </c>
      <c r="B100" s="62" t="s">
        <v>658</v>
      </c>
      <c r="C100" s="62" t="s">
        <v>1075</v>
      </c>
      <c r="D100" s="62" t="s">
        <v>270</v>
      </c>
      <c r="E100" s="62" t="s">
        <v>1229</v>
      </c>
      <c r="F100" s="130">
        <v>19.592017571</v>
      </c>
      <c r="G100" s="130">
        <v>14.434212017999998</v>
      </c>
      <c r="H100" s="77">
        <f t="shared" si="2"/>
        <v>0.35733197950591467</v>
      </c>
      <c r="I100" s="63">
        <f t="shared" si="3"/>
        <v>1.8607194081021712E-3</v>
      </c>
      <c r="J100" s="132">
        <v>277.86648010000005</v>
      </c>
      <c r="K100" s="132">
        <v>40.431399999999996</v>
      </c>
      <c r="L100" s="161"/>
    </row>
    <row r="101" spans="1:18" x14ac:dyDescent="0.2">
      <c r="A101" s="62" t="s">
        <v>2593</v>
      </c>
      <c r="B101" s="62" t="s">
        <v>2350</v>
      </c>
      <c r="C101" s="62" t="s">
        <v>2347</v>
      </c>
      <c r="D101" s="62" t="s">
        <v>270</v>
      </c>
      <c r="E101" s="62" t="s">
        <v>1229</v>
      </c>
      <c r="F101" s="130">
        <v>19.577203579999999</v>
      </c>
      <c r="G101" s="130">
        <v>15.437969170000001</v>
      </c>
      <c r="H101" s="77">
        <f t="shared" si="2"/>
        <v>0.26812039617514016</v>
      </c>
      <c r="I101" s="63">
        <f t="shared" si="3"/>
        <v>1.859312473851257E-3</v>
      </c>
      <c r="J101" s="132">
        <v>372.12620307499998</v>
      </c>
      <c r="K101" s="132">
        <v>9.8455499999999994</v>
      </c>
      <c r="L101" s="161"/>
      <c r="M101" s="133"/>
      <c r="N101" s="133"/>
      <c r="O101" s="133"/>
      <c r="P101" s="133"/>
      <c r="Q101" s="133"/>
    </row>
    <row r="102" spans="1:18" x14ac:dyDescent="0.2">
      <c r="A102" s="62" t="s">
        <v>2146</v>
      </c>
      <c r="B102" s="62" t="s">
        <v>758</v>
      </c>
      <c r="C102" s="62" t="s">
        <v>1074</v>
      </c>
      <c r="D102" s="62" t="s">
        <v>271</v>
      </c>
      <c r="E102" s="62" t="s">
        <v>272</v>
      </c>
      <c r="F102" s="130">
        <v>18.913430249000001</v>
      </c>
      <c r="G102" s="130">
        <v>131.59436522999999</v>
      </c>
      <c r="H102" s="77">
        <f t="shared" si="2"/>
        <v>-0.85627477121878892</v>
      </c>
      <c r="I102" s="63">
        <f t="shared" si="3"/>
        <v>1.7962717015011695E-3</v>
      </c>
      <c r="J102" s="132">
        <v>738.05390020000004</v>
      </c>
      <c r="K102" s="132">
        <v>14.27135</v>
      </c>
      <c r="L102" s="161"/>
    </row>
    <row r="103" spans="1:18" x14ac:dyDescent="0.2">
      <c r="A103" s="62" t="s">
        <v>2473</v>
      </c>
      <c r="B103" s="62" t="s">
        <v>122</v>
      </c>
      <c r="C103" s="62" t="s">
        <v>809</v>
      </c>
      <c r="D103" s="62" t="s">
        <v>270</v>
      </c>
      <c r="E103" s="62" t="s">
        <v>1229</v>
      </c>
      <c r="F103" s="130">
        <v>18.885327399000001</v>
      </c>
      <c r="G103" s="130">
        <v>33.963966298000003</v>
      </c>
      <c r="H103" s="77">
        <f t="shared" si="2"/>
        <v>-0.44395989463362295</v>
      </c>
      <c r="I103" s="63">
        <f t="shared" si="3"/>
        <v>1.7936026798841523E-3</v>
      </c>
      <c r="J103" s="132">
        <v>453.22291810740001</v>
      </c>
      <c r="K103" s="132">
        <v>14.554600000000001</v>
      </c>
      <c r="L103" s="161"/>
      <c r="R103" s="144"/>
    </row>
    <row r="104" spans="1:18" s="133" customFormat="1" x14ac:dyDescent="0.2">
      <c r="A104" s="62" t="s">
        <v>2255</v>
      </c>
      <c r="B104" s="62" t="s">
        <v>752</v>
      </c>
      <c r="C104" s="62" t="s">
        <v>1074</v>
      </c>
      <c r="D104" s="62" t="s">
        <v>271</v>
      </c>
      <c r="E104" s="62" t="s">
        <v>272</v>
      </c>
      <c r="F104" s="130">
        <v>18.509085333999998</v>
      </c>
      <c r="G104" s="130">
        <v>13.526644017000001</v>
      </c>
      <c r="H104" s="77">
        <f t="shared" si="2"/>
        <v>0.36834275454711229</v>
      </c>
      <c r="I104" s="63">
        <f t="shared" si="3"/>
        <v>1.7578697131310904E-3</v>
      </c>
      <c r="J104" s="132">
        <v>588.39448147000007</v>
      </c>
      <c r="K104" s="132">
        <v>18.914999999999999</v>
      </c>
      <c r="L104" s="161"/>
      <c r="M104" s="56"/>
      <c r="N104" s="56"/>
      <c r="O104" s="56"/>
      <c r="P104" s="56"/>
      <c r="Q104" s="56"/>
      <c r="R104" s="56"/>
    </row>
    <row r="105" spans="1:18" s="133" customFormat="1" x14ac:dyDescent="0.2">
      <c r="A105" s="62" t="s">
        <v>2609</v>
      </c>
      <c r="B105" s="62" t="s">
        <v>737</v>
      </c>
      <c r="C105" s="62" t="s">
        <v>1074</v>
      </c>
      <c r="D105" s="62" t="s">
        <v>271</v>
      </c>
      <c r="E105" s="62" t="s">
        <v>272</v>
      </c>
      <c r="F105" s="130">
        <v>18.40407051</v>
      </c>
      <c r="G105" s="130">
        <v>23.237338945000001</v>
      </c>
      <c r="H105" s="77">
        <f t="shared" si="2"/>
        <v>-0.20799577982830864</v>
      </c>
      <c r="I105" s="63">
        <f t="shared" si="3"/>
        <v>1.7478961042137289E-3</v>
      </c>
      <c r="J105" s="132">
        <v>104.4</v>
      </c>
      <c r="K105" s="132">
        <v>26.066800000000001</v>
      </c>
      <c r="L105" s="161"/>
      <c r="M105" s="56"/>
      <c r="N105" s="56"/>
      <c r="O105" s="56"/>
      <c r="P105" s="56"/>
      <c r="Q105" s="56"/>
      <c r="R105" s="56"/>
    </row>
    <row r="106" spans="1:18" x14ac:dyDescent="0.2">
      <c r="A106" s="62" t="s">
        <v>2071</v>
      </c>
      <c r="B106" s="62" t="s">
        <v>1896</v>
      </c>
      <c r="C106" s="62" t="s">
        <v>809</v>
      </c>
      <c r="D106" s="62" t="s">
        <v>270</v>
      </c>
      <c r="E106" s="62" t="s">
        <v>1229</v>
      </c>
      <c r="F106" s="130">
        <v>18.359322406</v>
      </c>
      <c r="G106" s="130">
        <v>40.24706939</v>
      </c>
      <c r="H106" s="77">
        <f t="shared" si="2"/>
        <v>-0.54383455281935</v>
      </c>
      <c r="I106" s="63">
        <f t="shared" si="3"/>
        <v>1.7436462271764696E-3</v>
      </c>
      <c r="J106" s="132">
        <v>377.80569503460003</v>
      </c>
      <c r="K106" s="132">
        <v>73.276600000000002</v>
      </c>
      <c r="L106" s="161"/>
    </row>
    <row r="107" spans="1:18" x14ac:dyDescent="0.2">
      <c r="A107" s="62" t="s">
        <v>2142</v>
      </c>
      <c r="B107" s="62" t="s">
        <v>1145</v>
      </c>
      <c r="C107" s="62" t="s">
        <v>1074</v>
      </c>
      <c r="D107" s="62" t="s">
        <v>999</v>
      </c>
      <c r="E107" s="62" t="s">
        <v>272</v>
      </c>
      <c r="F107" s="130">
        <v>18.289918806999999</v>
      </c>
      <c r="G107" s="130">
        <v>20.270867068000001</v>
      </c>
      <c r="H107" s="77">
        <f t="shared" si="2"/>
        <v>-9.7723903686742997E-2</v>
      </c>
      <c r="I107" s="63">
        <f t="shared" si="3"/>
        <v>1.7370547353516258E-3</v>
      </c>
      <c r="J107" s="132">
        <v>1708.5310765300001</v>
      </c>
      <c r="K107" s="132">
        <v>21.4892</v>
      </c>
      <c r="L107" s="161"/>
    </row>
    <row r="108" spans="1:18" x14ac:dyDescent="0.2">
      <c r="A108" s="62" t="s">
        <v>2701</v>
      </c>
      <c r="B108" s="62" t="s">
        <v>150</v>
      </c>
      <c r="C108" s="62" t="s">
        <v>1071</v>
      </c>
      <c r="D108" s="62" t="s">
        <v>270</v>
      </c>
      <c r="E108" s="62" t="s">
        <v>1229</v>
      </c>
      <c r="F108" s="130">
        <v>18.253802520000001</v>
      </c>
      <c r="G108" s="130">
        <v>13.73873575</v>
      </c>
      <c r="H108" s="77">
        <f t="shared" si="2"/>
        <v>0.32863771835774624</v>
      </c>
      <c r="I108" s="63">
        <f t="shared" si="3"/>
        <v>1.7336246508324613E-3</v>
      </c>
      <c r="J108" s="132">
        <v>246.34330114000002</v>
      </c>
      <c r="K108" s="132">
        <v>20.526499999999999</v>
      </c>
      <c r="L108" s="161"/>
      <c r="R108" s="133"/>
    </row>
    <row r="109" spans="1:18" x14ac:dyDescent="0.2">
      <c r="A109" s="62" t="s">
        <v>2312</v>
      </c>
      <c r="B109" s="62" t="s">
        <v>57</v>
      </c>
      <c r="C109" s="62" t="s">
        <v>2330</v>
      </c>
      <c r="D109" s="62" t="s">
        <v>271</v>
      </c>
      <c r="E109" s="62" t="s">
        <v>272</v>
      </c>
      <c r="F109" s="130">
        <v>18.024400735</v>
      </c>
      <c r="G109" s="130">
        <v>5.8310127600000001</v>
      </c>
      <c r="H109" s="77">
        <f t="shared" si="2"/>
        <v>2.0911269580209253</v>
      </c>
      <c r="I109" s="63">
        <f t="shared" si="3"/>
        <v>1.7118375963825609E-3</v>
      </c>
      <c r="J109" s="132">
        <v>54.219351547623361</v>
      </c>
      <c r="K109" s="132">
        <v>21.970300000000002</v>
      </c>
      <c r="L109" s="161"/>
    </row>
    <row r="110" spans="1:18" x14ac:dyDescent="0.2">
      <c r="A110" s="62" t="s">
        <v>2649</v>
      </c>
      <c r="B110" s="62" t="s">
        <v>522</v>
      </c>
      <c r="C110" s="62" t="s">
        <v>1074</v>
      </c>
      <c r="D110" s="62" t="s">
        <v>271</v>
      </c>
      <c r="E110" s="62" t="s">
        <v>272</v>
      </c>
      <c r="F110" s="130">
        <v>17.794654945000001</v>
      </c>
      <c r="G110" s="130">
        <v>18.049185738000002</v>
      </c>
      <c r="H110" s="77">
        <f t="shared" si="2"/>
        <v>-1.4102065139931619E-2</v>
      </c>
      <c r="I110" s="63">
        <f t="shared" si="3"/>
        <v>1.6900178706277446E-3</v>
      </c>
      <c r="J110" s="132">
        <v>135</v>
      </c>
      <c r="K110" s="132">
        <v>32.707749999999997</v>
      </c>
      <c r="L110" s="161"/>
    </row>
    <row r="111" spans="1:18" x14ac:dyDescent="0.2">
      <c r="A111" s="62" t="s">
        <v>2208</v>
      </c>
      <c r="B111" s="62" t="s">
        <v>451</v>
      </c>
      <c r="C111" s="62" t="s">
        <v>1074</v>
      </c>
      <c r="D111" s="62" t="s">
        <v>271</v>
      </c>
      <c r="E111" s="62" t="s">
        <v>272</v>
      </c>
      <c r="F111" s="130">
        <v>17.69222912</v>
      </c>
      <c r="G111" s="130">
        <v>13.047176771</v>
      </c>
      <c r="H111" s="77">
        <f t="shared" si="2"/>
        <v>0.35601972982573304</v>
      </c>
      <c r="I111" s="63">
        <f t="shared" si="3"/>
        <v>1.6802901476008685E-3</v>
      </c>
      <c r="J111" s="132">
        <v>1772.7777494300001</v>
      </c>
      <c r="K111" s="132">
        <v>7.4524499999999998</v>
      </c>
      <c r="L111" s="161"/>
      <c r="R111" s="144"/>
    </row>
    <row r="112" spans="1:18" x14ac:dyDescent="0.2">
      <c r="A112" s="62" t="s">
        <v>2168</v>
      </c>
      <c r="B112" s="62" t="s">
        <v>59</v>
      </c>
      <c r="C112" s="62" t="s">
        <v>1074</v>
      </c>
      <c r="D112" s="62" t="s">
        <v>999</v>
      </c>
      <c r="E112" s="62" t="s">
        <v>272</v>
      </c>
      <c r="F112" s="130">
        <v>17.589009434000001</v>
      </c>
      <c r="G112" s="130">
        <v>23.912609403000001</v>
      </c>
      <c r="H112" s="77">
        <f t="shared" si="2"/>
        <v>-0.26444625354047147</v>
      </c>
      <c r="I112" s="63">
        <f t="shared" si="3"/>
        <v>1.6704870289408127E-3</v>
      </c>
      <c r="J112" s="132">
        <v>353.99755826000001</v>
      </c>
      <c r="K112" s="132">
        <v>31.532800000000002</v>
      </c>
      <c r="L112" s="161"/>
    </row>
    <row r="113" spans="1:18" x14ac:dyDescent="0.2">
      <c r="A113" s="62" t="s">
        <v>1239</v>
      </c>
      <c r="B113" s="62" t="s">
        <v>201</v>
      </c>
      <c r="C113" s="62" t="s">
        <v>1075</v>
      </c>
      <c r="D113" s="62" t="s">
        <v>270</v>
      </c>
      <c r="E113" s="62" t="s">
        <v>1229</v>
      </c>
      <c r="F113" s="130">
        <v>17.362644563</v>
      </c>
      <c r="G113" s="130">
        <v>23.078621260000002</v>
      </c>
      <c r="H113" s="77">
        <f t="shared" si="2"/>
        <v>-0.24767409771167592</v>
      </c>
      <c r="I113" s="63">
        <f t="shared" si="3"/>
        <v>1.6489884003664025E-3</v>
      </c>
      <c r="J113" s="132">
        <v>168.1963337</v>
      </c>
      <c r="K113" s="132">
        <v>15.0547</v>
      </c>
      <c r="L113" s="161"/>
    </row>
    <row r="114" spans="1:18" x14ac:dyDescent="0.2">
      <c r="A114" s="129" t="s">
        <v>315</v>
      </c>
      <c r="B114" s="129" t="s">
        <v>316</v>
      </c>
      <c r="C114" s="129" t="s">
        <v>1075</v>
      </c>
      <c r="D114" s="129" t="s">
        <v>270</v>
      </c>
      <c r="E114" s="129" t="s">
        <v>272</v>
      </c>
      <c r="F114" s="130">
        <v>17.340782555000001</v>
      </c>
      <c r="G114" s="130">
        <v>33.201072784000004</v>
      </c>
      <c r="H114" s="77">
        <f t="shared" si="2"/>
        <v>-0.47770414926602212</v>
      </c>
      <c r="I114" s="131">
        <f t="shared" si="3"/>
        <v>1.6469120923783013E-3</v>
      </c>
      <c r="J114" s="132">
        <v>840.90319820000002</v>
      </c>
      <c r="K114" s="132">
        <v>9.82315</v>
      </c>
      <c r="L114" s="161"/>
    </row>
    <row r="115" spans="1:18" x14ac:dyDescent="0.2">
      <c r="A115" s="129" t="s">
        <v>2030</v>
      </c>
      <c r="B115" s="129" t="s">
        <v>423</v>
      </c>
      <c r="C115" s="129" t="s">
        <v>809</v>
      </c>
      <c r="D115" s="129" t="s">
        <v>270</v>
      </c>
      <c r="E115" s="129" t="s">
        <v>1229</v>
      </c>
      <c r="F115" s="130">
        <v>17.261731962999999</v>
      </c>
      <c r="G115" s="130">
        <v>49.624630454999995</v>
      </c>
      <c r="H115" s="77">
        <f t="shared" si="2"/>
        <v>-0.65215394442779639</v>
      </c>
      <c r="I115" s="131">
        <f t="shared" si="3"/>
        <v>1.6394043933767402E-3</v>
      </c>
      <c r="J115" s="132">
        <v>1409.5191927876206</v>
      </c>
      <c r="K115" s="132">
        <v>11.108449999999999</v>
      </c>
      <c r="L115" s="161"/>
    </row>
    <row r="116" spans="1:18" x14ac:dyDescent="0.2">
      <c r="A116" s="62" t="s">
        <v>2051</v>
      </c>
      <c r="B116" s="62" t="s">
        <v>682</v>
      </c>
      <c r="C116" s="62" t="s">
        <v>809</v>
      </c>
      <c r="D116" s="62" t="s">
        <v>270</v>
      </c>
      <c r="E116" s="62" t="s">
        <v>1229</v>
      </c>
      <c r="F116" s="130">
        <v>16.473552388000002</v>
      </c>
      <c r="G116" s="130">
        <v>27.250823199999999</v>
      </c>
      <c r="H116" s="77">
        <f t="shared" si="2"/>
        <v>-0.39548422933513427</v>
      </c>
      <c r="I116" s="63">
        <f t="shared" si="3"/>
        <v>1.564548344123138E-3</v>
      </c>
      <c r="J116" s="132">
        <v>648.34447941678241</v>
      </c>
      <c r="K116" s="132">
        <v>29.058450000000001</v>
      </c>
      <c r="L116" s="161"/>
    </row>
    <row r="117" spans="1:18" x14ac:dyDescent="0.2">
      <c r="A117" s="129" t="s">
        <v>1095</v>
      </c>
      <c r="B117" s="129" t="s">
        <v>1096</v>
      </c>
      <c r="C117" s="129" t="s">
        <v>1075</v>
      </c>
      <c r="D117" s="129" t="s">
        <v>270</v>
      </c>
      <c r="E117" s="129" t="s">
        <v>272</v>
      </c>
      <c r="F117" s="130">
        <v>16.349991118000002</v>
      </c>
      <c r="G117" s="130">
        <v>48.280320398000001</v>
      </c>
      <c r="H117" s="77">
        <f t="shared" si="2"/>
        <v>-0.66135288698959638</v>
      </c>
      <c r="I117" s="131">
        <f t="shared" si="3"/>
        <v>1.5528133172252922E-3</v>
      </c>
      <c r="J117" s="132">
        <v>338.64273689999999</v>
      </c>
      <c r="K117" s="132">
        <v>7.3129</v>
      </c>
      <c r="L117" s="161"/>
    </row>
    <row r="118" spans="1:18" x14ac:dyDescent="0.2">
      <c r="A118" s="62" t="s">
        <v>465</v>
      </c>
      <c r="B118" s="62" t="s">
        <v>198</v>
      </c>
      <c r="C118" s="62" t="s">
        <v>1075</v>
      </c>
      <c r="D118" s="62" t="s">
        <v>270</v>
      </c>
      <c r="E118" s="62" t="s">
        <v>272</v>
      </c>
      <c r="F118" s="130">
        <v>16.284388903</v>
      </c>
      <c r="G118" s="130">
        <v>17.689587623000001</v>
      </c>
      <c r="H118" s="77">
        <f t="shared" si="2"/>
        <v>-7.9436488286078633E-2</v>
      </c>
      <c r="I118" s="63">
        <f t="shared" si="3"/>
        <v>1.5465828555475893E-3</v>
      </c>
      <c r="J118" s="132">
        <v>433.7661028</v>
      </c>
      <c r="K118" s="132">
        <v>12.793850000000001</v>
      </c>
      <c r="L118" s="161"/>
    </row>
    <row r="119" spans="1:18" x14ac:dyDescent="0.2">
      <c r="A119" s="62" t="s">
        <v>2646</v>
      </c>
      <c r="B119" s="62" t="s">
        <v>520</v>
      </c>
      <c r="C119" s="62" t="s">
        <v>1074</v>
      </c>
      <c r="D119" s="62" t="s">
        <v>271</v>
      </c>
      <c r="E119" s="62" t="s">
        <v>272</v>
      </c>
      <c r="F119" s="130">
        <v>16.184258629000002</v>
      </c>
      <c r="G119" s="130">
        <v>23.860949579</v>
      </c>
      <c r="H119" s="77">
        <f t="shared" si="2"/>
        <v>-0.3217261293220387</v>
      </c>
      <c r="I119" s="63">
        <f t="shared" si="3"/>
        <v>1.5370731486735935E-3</v>
      </c>
      <c r="J119" s="132">
        <v>84.56</v>
      </c>
      <c r="K119" s="132">
        <v>23.352350000000001</v>
      </c>
      <c r="L119" s="161"/>
    </row>
    <row r="120" spans="1:18" x14ac:dyDescent="0.2">
      <c r="A120" s="62" t="s">
        <v>2702</v>
      </c>
      <c r="B120" s="62" t="s">
        <v>126</v>
      </c>
      <c r="C120" s="62" t="s">
        <v>809</v>
      </c>
      <c r="D120" s="62" t="s">
        <v>270</v>
      </c>
      <c r="E120" s="62" t="s">
        <v>1229</v>
      </c>
      <c r="F120" s="130">
        <v>15.935259926000001</v>
      </c>
      <c r="G120" s="130">
        <v>30.714831787999998</v>
      </c>
      <c r="H120" s="77">
        <f t="shared" si="2"/>
        <v>-0.48118680785919976</v>
      </c>
      <c r="I120" s="63">
        <f t="shared" si="3"/>
        <v>1.5134249094054658E-3</v>
      </c>
      <c r="J120" s="132">
        <v>156.71486037599999</v>
      </c>
      <c r="K120" s="132">
        <v>14.1204</v>
      </c>
      <c r="L120" s="161"/>
    </row>
    <row r="121" spans="1:18" x14ac:dyDescent="0.2">
      <c r="A121" s="62" t="s">
        <v>2703</v>
      </c>
      <c r="B121" s="62" t="s">
        <v>302</v>
      </c>
      <c r="C121" s="62" t="s">
        <v>1071</v>
      </c>
      <c r="D121" s="62" t="s">
        <v>270</v>
      </c>
      <c r="E121" s="62" t="s">
        <v>1229</v>
      </c>
      <c r="F121" s="130">
        <v>15.80851964</v>
      </c>
      <c r="G121" s="130">
        <v>15.23693583</v>
      </c>
      <c r="H121" s="77">
        <f t="shared" si="2"/>
        <v>3.7513041754406284E-2</v>
      </c>
      <c r="I121" s="63">
        <f t="shared" si="3"/>
        <v>1.501387960730119E-3</v>
      </c>
      <c r="J121" s="132">
        <v>17.855828469999999</v>
      </c>
      <c r="K121" s="132">
        <v>21.880299999999998</v>
      </c>
      <c r="L121" s="161"/>
      <c r="R121" s="133"/>
    </row>
    <row r="122" spans="1:18" x14ac:dyDescent="0.2">
      <c r="A122" s="62" t="s">
        <v>594</v>
      </c>
      <c r="B122" s="62" t="s">
        <v>71</v>
      </c>
      <c r="C122" s="62" t="s">
        <v>599</v>
      </c>
      <c r="D122" s="62" t="s">
        <v>270</v>
      </c>
      <c r="E122" s="62" t="s">
        <v>1229</v>
      </c>
      <c r="F122" s="130">
        <v>15.699650654999999</v>
      </c>
      <c r="G122" s="130">
        <v>8.2526208279999995</v>
      </c>
      <c r="H122" s="77">
        <f t="shared" si="2"/>
        <v>0.90238361633352393</v>
      </c>
      <c r="I122" s="63">
        <f t="shared" si="3"/>
        <v>1.4910483092574838E-3</v>
      </c>
      <c r="J122" s="132">
        <v>111.61900125999999</v>
      </c>
      <c r="K122" s="132">
        <v>118.1536</v>
      </c>
      <c r="L122" s="161"/>
    </row>
    <row r="123" spans="1:18" x14ac:dyDescent="0.2">
      <c r="A123" s="62" t="s">
        <v>2192</v>
      </c>
      <c r="B123" s="62" t="s">
        <v>50</v>
      </c>
      <c r="C123" s="62" t="s">
        <v>1074</v>
      </c>
      <c r="D123" s="62" t="s">
        <v>271</v>
      </c>
      <c r="E123" s="62" t="s">
        <v>1229</v>
      </c>
      <c r="F123" s="130">
        <v>15.685607559000001</v>
      </c>
      <c r="G123" s="130">
        <v>6.3974382529999998</v>
      </c>
      <c r="H123" s="77">
        <f t="shared" si="2"/>
        <v>1.4518575934116171</v>
      </c>
      <c r="I123" s="63">
        <f t="shared" si="3"/>
        <v>1.4897145894819505E-3</v>
      </c>
      <c r="J123" s="132">
        <v>446.24474350999998</v>
      </c>
      <c r="K123" s="132">
        <v>13.3109</v>
      </c>
      <c r="L123" s="161"/>
    </row>
    <row r="124" spans="1:18" x14ac:dyDescent="0.2">
      <c r="A124" s="62" t="s">
        <v>2023</v>
      </c>
      <c r="B124" s="62" t="s">
        <v>380</v>
      </c>
      <c r="C124" s="62" t="s">
        <v>809</v>
      </c>
      <c r="D124" s="62" t="s">
        <v>270</v>
      </c>
      <c r="E124" s="62" t="s">
        <v>1229</v>
      </c>
      <c r="F124" s="130">
        <v>15.505384700999999</v>
      </c>
      <c r="G124" s="130">
        <v>19.423989853999998</v>
      </c>
      <c r="H124" s="77">
        <f t="shared" si="2"/>
        <v>-0.2017404859894445</v>
      </c>
      <c r="I124" s="63">
        <f t="shared" si="3"/>
        <v>1.4725982221426E-3</v>
      </c>
      <c r="J124" s="132">
        <v>476.56296073367855</v>
      </c>
      <c r="K124" s="132">
        <v>16.409949999999998</v>
      </c>
      <c r="L124" s="161"/>
    </row>
    <row r="125" spans="1:18" x14ac:dyDescent="0.2">
      <c r="A125" s="62" t="s">
        <v>2704</v>
      </c>
      <c r="B125" s="62" t="s">
        <v>124</v>
      </c>
      <c r="C125" s="62" t="s">
        <v>809</v>
      </c>
      <c r="D125" s="62" t="s">
        <v>270</v>
      </c>
      <c r="E125" s="62" t="s">
        <v>1229</v>
      </c>
      <c r="F125" s="130">
        <v>15.41619674</v>
      </c>
      <c r="G125" s="130">
        <v>11.213902577999999</v>
      </c>
      <c r="H125" s="77">
        <f t="shared" si="2"/>
        <v>0.37473967093706295</v>
      </c>
      <c r="I125" s="63">
        <f t="shared" si="3"/>
        <v>1.4641277433161926E-3</v>
      </c>
      <c r="J125" s="132">
        <v>161.75551792680002</v>
      </c>
      <c r="K125" s="132">
        <v>11.545500000000001</v>
      </c>
      <c r="L125" s="161"/>
    </row>
    <row r="126" spans="1:18" x14ac:dyDescent="0.2">
      <c r="A126" s="62" t="s">
        <v>2472</v>
      </c>
      <c r="B126" s="62" t="s">
        <v>44</v>
      </c>
      <c r="C126" s="62" t="s">
        <v>809</v>
      </c>
      <c r="D126" s="62" t="s">
        <v>270</v>
      </c>
      <c r="E126" s="62" t="s">
        <v>1229</v>
      </c>
      <c r="F126" s="130">
        <v>15.205568981000001</v>
      </c>
      <c r="G126" s="130">
        <v>13.282737644999999</v>
      </c>
      <c r="H126" s="77">
        <f t="shared" si="2"/>
        <v>0.14476167394029726</v>
      </c>
      <c r="I126" s="63">
        <f t="shared" si="3"/>
        <v>1.4441237208802141E-3</v>
      </c>
      <c r="J126" s="132">
        <v>211.2839234324</v>
      </c>
      <c r="K126" s="132">
        <v>26.114149999999999</v>
      </c>
      <c r="L126" s="161"/>
      <c r="R126" s="133"/>
    </row>
    <row r="127" spans="1:18" x14ac:dyDescent="0.2">
      <c r="A127" s="62" t="s">
        <v>2615</v>
      </c>
      <c r="B127" s="62" t="s">
        <v>1108</v>
      </c>
      <c r="C127" s="62" t="s">
        <v>1074</v>
      </c>
      <c r="D127" s="62" t="s">
        <v>271</v>
      </c>
      <c r="E127" s="62" t="s">
        <v>272</v>
      </c>
      <c r="F127" s="130">
        <v>15.049178198000002</v>
      </c>
      <c r="G127" s="130">
        <v>9.2859752150000006</v>
      </c>
      <c r="H127" s="77">
        <f t="shared" si="2"/>
        <v>0.6206351890419084</v>
      </c>
      <c r="I127" s="63">
        <f t="shared" si="3"/>
        <v>1.4292707653782179E-3</v>
      </c>
      <c r="J127" s="132">
        <v>147.92750000000001</v>
      </c>
      <c r="K127" s="132">
        <v>22.45655</v>
      </c>
      <c r="L127" s="161"/>
    </row>
    <row r="128" spans="1:18" x14ac:dyDescent="0.2">
      <c r="A128" s="62" t="s">
        <v>2590</v>
      </c>
      <c r="B128" s="62" t="s">
        <v>152</v>
      </c>
      <c r="C128" s="62" t="s">
        <v>809</v>
      </c>
      <c r="D128" s="62" t="s">
        <v>270</v>
      </c>
      <c r="E128" s="62" t="s">
        <v>1229</v>
      </c>
      <c r="F128" s="130">
        <v>14.964126468</v>
      </c>
      <c r="G128" s="130">
        <v>10.810701469</v>
      </c>
      <c r="H128" s="77">
        <f t="shared" si="2"/>
        <v>0.38419569820793464</v>
      </c>
      <c r="I128" s="63">
        <f t="shared" si="3"/>
        <v>1.4211931182379906E-3</v>
      </c>
      <c r="J128" s="132">
        <v>258.25494948350001</v>
      </c>
      <c r="K128" s="132">
        <v>13.4542</v>
      </c>
      <c r="L128" s="161"/>
    </row>
    <row r="129" spans="1:18" x14ac:dyDescent="0.2">
      <c r="A129" s="62" t="s">
        <v>2705</v>
      </c>
      <c r="B129" s="62" t="s">
        <v>128</v>
      </c>
      <c r="C129" s="62" t="s">
        <v>809</v>
      </c>
      <c r="D129" s="62" t="s">
        <v>270</v>
      </c>
      <c r="E129" s="62" t="s">
        <v>1229</v>
      </c>
      <c r="F129" s="130">
        <v>14.885798403000001</v>
      </c>
      <c r="G129" s="130">
        <v>7.1329859039999999</v>
      </c>
      <c r="H129" s="77">
        <f t="shared" si="2"/>
        <v>1.0868958110028535</v>
      </c>
      <c r="I129" s="63">
        <f t="shared" si="3"/>
        <v>1.4137540400411478E-3</v>
      </c>
      <c r="J129" s="132">
        <v>70.706539776400007</v>
      </c>
      <c r="K129" s="132">
        <v>12.117150000000001</v>
      </c>
      <c r="L129" s="161"/>
    </row>
    <row r="130" spans="1:18" x14ac:dyDescent="0.2">
      <c r="A130" s="129" t="s">
        <v>2706</v>
      </c>
      <c r="B130" s="129" t="s">
        <v>62</v>
      </c>
      <c r="C130" s="129" t="s">
        <v>2330</v>
      </c>
      <c r="D130" s="129" t="s">
        <v>271</v>
      </c>
      <c r="E130" s="129" t="s">
        <v>272</v>
      </c>
      <c r="F130" s="130">
        <v>14.82597908</v>
      </c>
      <c r="G130" s="130">
        <v>1.6227986299999999</v>
      </c>
      <c r="H130" s="77">
        <f t="shared" si="2"/>
        <v>8.1360559504539385</v>
      </c>
      <c r="I130" s="131">
        <f t="shared" si="3"/>
        <v>1.4080727989498581E-3</v>
      </c>
      <c r="J130" s="132">
        <v>393.16943473000003</v>
      </c>
      <c r="K130" s="132">
        <v>2.4203000000000001</v>
      </c>
      <c r="L130" s="161"/>
    </row>
    <row r="131" spans="1:18" x14ac:dyDescent="0.2">
      <c r="A131" s="62" t="s">
        <v>2707</v>
      </c>
      <c r="B131" s="62" t="s">
        <v>301</v>
      </c>
      <c r="C131" s="62" t="s">
        <v>1071</v>
      </c>
      <c r="D131" s="62" t="s">
        <v>270</v>
      </c>
      <c r="E131" s="62" t="s">
        <v>1229</v>
      </c>
      <c r="F131" s="130">
        <v>14.627234289999999</v>
      </c>
      <c r="G131" s="130">
        <v>1.7935739399999999</v>
      </c>
      <c r="H131" s="77">
        <f t="shared" si="2"/>
        <v>7.1553561655785423</v>
      </c>
      <c r="I131" s="63">
        <f t="shared" si="3"/>
        <v>1.3891973418065581E-3</v>
      </c>
      <c r="J131" s="132">
        <v>11.318964479999998</v>
      </c>
      <c r="K131" s="132">
        <v>25.748100000000001</v>
      </c>
      <c r="L131" s="161"/>
    </row>
    <row r="132" spans="1:18" x14ac:dyDescent="0.2">
      <c r="A132" s="62" t="s">
        <v>2031</v>
      </c>
      <c r="B132" s="62" t="s">
        <v>421</v>
      </c>
      <c r="C132" s="62" t="s">
        <v>809</v>
      </c>
      <c r="D132" s="62" t="s">
        <v>270</v>
      </c>
      <c r="E132" s="62" t="s">
        <v>1229</v>
      </c>
      <c r="F132" s="130">
        <v>14.525869146</v>
      </c>
      <c r="G132" s="130">
        <v>16.330869771</v>
      </c>
      <c r="H132" s="77">
        <f t="shared" si="2"/>
        <v>-0.11052691315959673</v>
      </c>
      <c r="I132" s="63">
        <f t="shared" si="3"/>
        <v>1.3795703552002857E-3</v>
      </c>
      <c r="J132" s="132">
        <v>178.98917859212037</v>
      </c>
      <c r="K132" s="132">
        <v>37.4726</v>
      </c>
      <c r="L132" s="161"/>
    </row>
    <row r="133" spans="1:18" x14ac:dyDescent="0.2">
      <c r="A133" s="62" t="s">
        <v>2591</v>
      </c>
      <c r="B133" s="62" t="s">
        <v>162</v>
      </c>
      <c r="C133" s="62" t="s">
        <v>809</v>
      </c>
      <c r="D133" s="62" t="s">
        <v>270</v>
      </c>
      <c r="E133" s="62" t="s">
        <v>1229</v>
      </c>
      <c r="F133" s="130">
        <v>14.515961827</v>
      </c>
      <c r="G133" s="130">
        <v>19.438011337999999</v>
      </c>
      <c r="H133" s="77">
        <f t="shared" si="2"/>
        <v>-0.25321775079828901</v>
      </c>
      <c r="I133" s="63">
        <f t="shared" si="3"/>
        <v>1.378629423993035E-3</v>
      </c>
      <c r="J133" s="132">
        <v>544.031419143216</v>
      </c>
      <c r="K133" s="132">
        <v>26.937049999999999</v>
      </c>
      <c r="L133" s="161"/>
    </row>
    <row r="134" spans="1:18" x14ac:dyDescent="0.2">
      <c r="A134" s="129" t="s">
        <v>1121</v>
      </c>
      <c r="B134" s="129" t="s">
        <v>718</v>
      </c>
      <c r="C134" s="129" t="s">
        <v>1075</v>
      </c>
      <c r="D134" s="129" t="s">
        <v>270</v>
      </c>
      <c r="E134" s="129" t="s">
        <v>1229</v>
      </c>
      <c r="F134" s="130">
        <v>14.503628022999999</v>
      </c>
      <c r="G134" s="130">
        <v>6.9056711279999998</v>
      </c>
      <c r="H134" s="77">
        <f t="shared" si="2"/>
        <v>1.1002488757671984</v>
      </c>
      <c r="I134" s="131">
        <f t="shared" si="3"/>
        <v>1.3774580413931899E-3</v>
      </c>
      <c r="J134" s="132">
        <v>555.48379710000006</v>
      </c>
      <c r="K134" s="132">
        <v>1.6326000000000001</v>
      </c>
      <c r="L134" s="161"/>
    </row>
    <row r="135" spans="1:18" x14ac:dyDescent="0.2">
      <c r="A135" s="62" t="s">
        <v>2708</v>
      </c>
      <c r="B135" s="62" t="s">
        <v>393</v>
      </c>
      <c r="C135" s="62" t="s">
        <v>1069</v>
      </c>
      <c r="D135" s="62" t="s">
        <v>270</v>
      </c>
      <c r="E135" s="62" t="s">
        <v>1229</v>
      </c>
      <c r="F135" s="130">
        <v>14.39316835</v>
      </c>
      <c r="G135" s="130">
        <v>29.62862543</v>
      </c>
      <c r="H135" s="77">
        <f t="shared" ref="H135:H198" si="4">IF(ISERROR(F135/G135-1),"",IF((F135/G135-1)&gt;10000%,"",F135/G135-1))</f>
        <v>-0.51421410405943357</v>
      </c>
      <c r="I135" s="63">
        <f t="shared" ref="I135:I198" si="5">F135/$F$1044</f>
        <v>1.3669673169632594E-3</v>
      </c>
      <c r="J135" s="132">
        <v>1251.1296</v>
      </c>
      <c r="K135" s="132">
        <v>7.7640000000000002</v>
      </c>
      <c r="L135" s="161"/>
    </row>
    <row r="136" spans="1:18" x14ac:dyDescent="0.2">
      <c r="A136" s="62" t="s">
        <v>2320</v>
      </c>
      <c r="B136" s="62" t="s">
        <v>39</v>
      </c>
      <c r="C136" s="62" t="s">
        <v>2330</v>
      </c>
      <c r="D136" s="62" t="s">
        <v>271</v>
      </c>
      <c r="E136" s="62" t="s">
        <v>272</v>
      </c>
      <c r="F136" s="130">
        <v>14.01769176</v>
      </c>
      <c r="G136" s="130">
        <v>0.51194252000000007</v>
      </c>
      <c r="H136" s="77">
        <f t="shared" si="4"/>
        <v>26.381378206287685</v>
      </c>
      <c r="I136" s="63">
        <f t="shared" si="5"/>
        <v>1.3313070499300587E-3</v>
      </c>
      <c r="J136" s="132">
        <v>76.822103760000005</v>
      </c>
      <c r="K136" s="132">
        <v>21.778400000000001</v>
      </c>
      <c r="L136" s="161"/>
    </row>
    <row r="137" spans="1:18" x14ac:dyDescent="0.2">
      <c r="A137" s="62" t="s">
        <v>2608</v>
      </c>
      <c r="B137" s="62" t="s">
        <v>430</v>
      </c>
      <c r="C137" s="62" t="s">
        <v>809</v>
      </c>
      <c r="D137" s="62" t="s">
        <v>271</v>
      </c>
      <c r="E137" s="62" t="s">
        <v>272</v>
      </c>
      <c r="F137" s="130">
        <v>13.758418750000001</v>
      </c>
      <c r="G137" s="130">
        <v>19.693215018</v>
      </c>
      <c r="H137" s="77">
        <f t="shared" si="4"/>
        <v>-0.30136248766773099</v>
      </c>
      <c r="I137" s="63">
        <f t="shared" si="5"/>
        <v>1.3066830253774182E-3</v>
      </c>
      <c r="J137" s="132">
        <v>227.68499079200001</v>
      </c>
      <c r="K137" s="132">
        <v>15.48335</v>
      </c>
      <c r="L137" s="161"/>
    </row>
    <row r="138" spans="1:18" x14ac:dyDescent="0.2">
      <c r="A138" s="129" t="s">
        <v>2176</v>
      </c>
      <c r="B138" s="129" t="s">
        <v>949</v>
      </c>
      <c r="C138" s="129" t="s">
        <v>1074</v>
      </c>
      <c r="D138" s="129" t="s">
        <v>271</v>
      </c>
      <c r="E138" s="129" t="s">
        <v>1229</v>
      </c>
      <c r="F138" s="130">
        <v>13.74862364</v>
      </c>
      <c r="G138" s="130">
        <v>19.791137239999998</v>
      </c>
      <c r="H138" s="77">
        <f t="shared" si="4"/>
        <v>-0.30531411746200388</v>
      </c>
      <c r="I138" s="131">
        <f t="shared" si="5"/>
        <v>1.3057527510340308E-3</v>
      </c>
      <c r="J138" s="132">
        <v>120.59982595</v>
      </c>
      <c r="K138" s="132">
        <v>10.902900000000001</v>
      </c>
      <c r="L138" s="161"/>
    </row>
    <row r="139" spans="1:18" x14ac:dyDescent="0.2">
      <c r="A139" s="62" t="s">
        <v>1987</v>
      </c>
      <c r="B139" s="62" t="s">
        <v>1988</v>
      </c>
      <c r="C139" s="62" t="s">
        <v>186</v>
      </c>
      <c r="D139" s="62" t="s">
        <v>271</v>
      </c>
      <c r="E139" s="62" t="s">
        <v>1229</v>
      </c>
      <c r="F139" s="130">
        <v>13.7296204</v>
      </c>
      <c r="G139" s="130">
        <v>20.611865300000002</v>
      </c>
      <c r="H139" s="77">
        <f t="shared" si="4"/>
        <v>-0.33389723830574425</v>
      </c>
      <c r="I139" s="63">
        <f t="shared" si="5"/>
        <v>1.303947949800228E-3</v>
      </c>
      <c r="J139" s="132">
        <v>217.35600000000002</v>
      </c>
      <c r="K139" s="132">
        <v>19.523949999999999</v>
      </c>
      <c r="L139" s="161"/>
    </row>
    <row r="140" spans="1:18" x14ac:dyDescent="0.2">
      <c r="A140" s="62" t="s">
        <v>2145</v>
      </c>
      <c r="B140" s="62" t="s">
        <v>1894</v>
      </c>
      <c r="C140" s="62" t="s">
        <v>1074</v>
      </c>
      <c r="D140" s="62" t="s">
        <v>999</v>
      </c>
      <c r="E140" s="62" t="s">
        <v>272</v>
      </c>
      <c r="F140" s="130">
        <v>13.677110766</v>
      </c>
      <c r="G140" s="130">
        <v>24.755038261999999</v>
      </c>
      <c r="H140" s="77">
        <f t="shared" si="4"/>
        <v>-0.44750193389945481</v>
      </c>
      <c r="I140" s="63">
        <f t="shared" si="5"/>
        <v>1.2989609343107787E-3</v>
      </c>
      <c r="J140" s="132">
        <v>346.52563581999999</v>
      </c>
      <c r="K140" s="132">
        <v>8.2859499999999997</v>
      </c>
      <c r="L140" s="161"/>
    </row>
    <row r="141" spans="1:18" x14ac:dyDescent="0.2">
      <c r="A141" s="62" t="s">
        <v>2630</v>
      </c>
      <c r="B141" s="62" t="s">
        <v>504</v>
      </c>
      <c r="C141" s="62" t="s">
        <v>1074</v>
      </c>
      <c r="D141" s="62" t="s">
        <v>271</v>
      </c>
      <c r="E141" s="62" t="s">
        <v>272</v>
      </c>
      <c r="F141" s="130">
        <v>13.575979284000001</v>
      </c>
      <c r="G141" s="130">
        <v>17.773348442000003</v>
      </c>
      <c r="H141" s="77">
        <f t="shared" si="4"/>
        <v>-0.2361608546469075</v>
      </c>
      <c r="I141" s="63">
        <f t="shared" si="5"/>
        <v>1.2893561393658175E-3</v>
      </c>
      <c r="J141" s="132">
        <v>54.856999999999999</v>
      </c>
      <c r="K141" s="132">
        <v>15.616099999999999</v>
      </c>
      <c r="L141" s="161"/>
      <c r="R141" s="144"/>
    </row>
    <row r="142" spans="1:18" x14ac:dyDescent="0.2">
      <c r="A142" s="62" t="s">
        <v>217</v>
      </c>
      <c r="B142" s="62" t="s">
        <v>437</v>
      </c>
      <c r="C142" s="62" t="s">
        <v>1072</v>
      </c>
      <c r="D142" s="62" t="s">
        <v>270</v>
      </c>
      <c r="E142" s="62" t="s">
        <v>1229</v>
      </c>
      <c r="F142" s="130">
        <v>13.554529618</v>
      </c>
      <c r="G142" s="130">
        <v>9.0718705219999993</v>
      </c>
      <c r="H142" s="77">
        <f t="shared" si="4"/>
        <v>0.49412732303985152</v>
      </c>
      <c r="I142" s="63">
        <f t="shared" si="5"/>
        <v>1.2873189928759843E-3</v>
      </c>
      <c r="J142" s="132">
        <v>195.34297304</v>
      </c>
      <c r="K142" s="132">
        <v>21.878350000000001</v>
      </c>
      <c r="L142" s="161"/>
    </row>
    <row r="143" spans="1:18" x14ac:dyDescent="0.2">
      <c r="A143" s="62" t="s">
        <v>2143</v>
      </c>
      <c r="B143" s="62" t="s">
        <v>1132</v>
      </c>
      <c r="C143" s="62" t="s">
        <v>1074</v>
      </c>
      <c r="D143" s="62" t="s">
        <v>271</v>
      </c>
      <c r="E143" s="62" t="s">
        <v>272</v>
      </c>
      <c r="F143" s="130">
        <v>13.262495085000001</v>
      </c>
      <c r="G143" s="130">
        <v>16.017331814999999</v>
      </c>
      <c r="H143" s="77">
        <f t="shared" si="4"/>
        <v>-0.17199098837548787</v>
      </c>
      <c r="I143" s="63">
        <f t="shared" si="5"/>
        <v>1.2595834969567953E-3</v>
      </c>
      <c r="J143" s="132">
        <v>645.37051985000005</v>
      </c>
      <c r="K143" s="132">
        <v>28.5944</v>
      </c>
      <c r="L143" s="161"/>
      <c r="M143" s="133"/>
      <c r="N143" s="133"/>
      <c r="O143" s="133"/>
      <c r="P143" s="133"/>
      <c r="Q143" s="133"/>
    </row>
    <row r="144" spans="1:18" x14ac:dyDescent="0.2">
      <c r="A144" s="62" t="s">
        <v>2709</v>
      </c>
      <c r="B144" s="62" t="s">
        <v>364</v>
      </c>
      <c r="C144" s="62" t="s">
        <v>1071</v>
      </c>
      <c r="D144" s="62" t="s">
        <v>270</v>
      </c>
      <c r="E144" s="62" t="s">
        <v>1229</v>
      </c>
      <c r="F144" s="130">
        <v>13.252946682999999</v>
      </c>
      <c r="G144" s="130">
        <v>9.4773733599999996</v>
      </c>
      <c r="H144" s="77">
        <f t="shared" si="4"/>
        <v>0.39837760733739835</v>
      </c>
      <c r="I144" s="63">
        <f t="shared" si="5"/>
        <v>1.2586766532969537E-3</v>
      </c>
      <c r="J144" s="132">
        <v>394.70854930000002</v>
      </c>
      <c r="K144" s="132">
        <v>11.664350000000001</v>
      </c>
      <c r="L144" s="161"/>
    </row>
    <row r="145" spans="1:18" x14ac:dyDescent="0.2">
      <c r="A145" s="62" t="s">
        <v>2434</v>
      </c>
      <c r="B145" s="62" t="s">
        <v>112</v>
      </c>
      <c r="C145" s="62" t="s">
        <v>1173</v>
      </c>
      <c r="D145" s="62" t="s">
        <v>271</v>
      </c>
      <c r="E145" s="62" t="s">
        <v>272</v>
      </c>
      <c r="F145" s="130">
        <v>13.163096364999999</v>
      </c>
      <c r="G145" s="130">
        <v>9.8059765549999991</v>
      </c>
      <c r="H145" s="77">
        <f t="shared" si="4"/>
        <v>0.34235446017747506</v>
      </c>
      <c r="I145" s="63">
        <f t="shared" si="5"/>
        <v>1.2501432682118863E-3</v>
      </c>
      <c r="J145" s="132">
        <v>1462.3610088822838</v>
      </c>
      <c r="K145" s="132">
        <v>10.8902</v>
      </c>
      <c r="L145" s="161"/>
    </row>
    <row r="146" spans="1:18" x14ac:dyDescent="0.2">
      <c r="A146" s="62" t="s">
        <v>310</v>
      </c>
      <c r="B146" s="62" t="s">
        <v>311</v>
      </c>
      <c r="C146" s="62" t="s">
        <v>1075</v>
      </c>
      <c r="D146" s="62" t="s">
        <v>270</v>
      </c>
      <c r="E146" s="62" t="s">
        <v>1229</v>
      </c>
      <c r="F146" s="130">
        <v>13.136153644</v>
      </c>
      <c r="G146" s="130">
        <v>2.5602411899999997</v>
      </c>
      <c r="H146" s="77">
        <f t="shared" si="4"/>
        <v>4.1308266171594568</v>
      </c>
      <c r="I146" s="63">
        <f t="shared" si="5"/>
        <v>1.2475844279245037E-3</v>
      </c>
      <c r="J146" s="132">
        <v>83.608551869999999</v>
      </c>
      <c r="K146" s="132">
        <v>34.544649999999997</v>
      </c>
      <c r="L146" s="161"/>
    </row>
    <row r="147" spans="1:18" x14ac:dyDescent="0.2">
      <c r="A147" s="62" t="s">
        <v>1994</v>
      </c>
      <c r="B147" s="62" t="s">
        <v>1087</v>
      </c>
      <c r="C147" s="62" t="s">
        <v>809</v>
      </c>
      <c r="D147" s="62" t="s">
        <v>270</v>
      </c>
      <c r="E147" s="62" t="s">
        <v>1229</v>
      </c>
      <c r="F147" s="130">
        <v>12.877010788</v>
      </c>
      <c r="G147" s="130">
        <v>12.177311365</v>
      </c>
      <c r="H147" s="77">
        <f t="shared" si="4"/>
        <v>5.745927011532892E-2</v>
      </c>
      <c r="I147" s="63">
        <f t="shared" si="5"/>
        <v>1.2229727645323696E-3</v>
      </c>
      <c r="J147" s="132">
        <v>100.047004155</v>
      </c>
      <c r="K147" s="132">
        <v>57.789000000000001</v>
      </c>
      <c r="L147" s="161"/>
    </row>
    <row r="148" spans="1:18" x14ac:dyDescent="0.2">
      <c r="A148" s="62" t="s">
        <v>0</v>
      </c>
      <c r="B148" s="62" t="s">
        <v>68</v>
      </c>
      <c r="C148" s="62" t="s">
        <v>1075</v>
      </c>
      <c r="D148" s="62" t="s">
        <v>270</v>
      </c>
      <c r="E148" s="62" t="s">
        <v>1229</v>
      </c>
      <c r="F148" s="130">
        <v>12.850711742000001</v>
      </c>
      <c r="G148" s="130">
        <v>24.267800822999998</v>
      </c>
      <c r="H148" s="77">
        <f t="shared" si="4"/>
        <v>-0.47046245204795656</v>
      </c>
      <c r="I148" s="63">
        <f t="shared" si="5"/>
        <v>1.2204750562116503E-3</v>
      </c>
      <c r="J148" s="132">
        <v>155.01298489999999</v>
      </c>
      <c r="K148" s="132">
        <v>33.660299999999999</v>
      </c>
      <c r="L148" s="161"/>
    </row>
    <row r="149" spans="1:18" x14ac:dyDescent="0.2">
      <c r="A149" s="62" t="s">
        <v>2318</v>
      </c>
      <c r="B149" s="62" t="s">
        <v>761</v>
      </c>
      <c r="C149" s="62" t="s">
        <v>2330</v>
      </c>
      <c r="D149" s="62" t="s">
        <v>270</v>
      </c>
      <c r="E149" s="62" t="s">
        <v>1229</v>
      </c>
      <c r="F149" s="130">
        <v>12.831883736</v>
      </c>
      <c r="G149" s="130">
        <v>4.9969030910000001</v>
      </c>
      <c r="H149" s="77">
        <f t="shared" si="4"/>
        <v>1.5679672994082487</v>
      </c>
      <c r="I149" s="63">
        <f t="shared" si="5"/>
        <v>1.218686897536664E-3</v>
      </c>
      <c r="J149" s="132">
        <v>19.959695463924991</v>
      </c>
      <c r="K149" s="132">
        <v>26.806000000000001</v>
      </c>
      <c r="L149" s="161"/>
    </row>
    <row r="150" spans="1:18" x14ac:dyDescent="0.2">
      <c r="A150" s="62" t="s">
        <v>2196</v>
      </c>
      <c r="B150" s="62" t="s">
        <v>476</v>
      </c>
      <c r="C150" s="62" t="s">
        <v>1074</v>
      </c>
      <c r="D150" s="62" t="s">
        <v>271</v>
      </c>
      <c r="E150" s="62" t="s">
        <v>1229</v>
      </c>
      <c r="F150" s="130">
        <v>12.651425566</v>
      </c>
      <c r="G150" s="130">
        <v>24.093577274999998</v>
      </c>
      <c r="H150" s="77">
        <f t="shared" si="4"/>
        <v>-0.47490464277683719</v>
      </c>
      <c r="I150" s="63">
        <f t="shared" si="5"/>
        <v>1.2015481818299864E-3</v>
      </c>
      <c r="J150" s="132">
        <v>890.12874212999998</v>
      </c>
      <c r="K150" s="132">
        <v>12.679449999999999</v>
      </c>
      <c r="L150" s="161"/>
      <c r="M150" s="133"/>
      <c r="N150" s="133"/>
      <c r="O150" s="133"/>
      <c r="P150" s="133"/>
      <c r="Q150" s="133"/>
    </row>
    <row r="151" spans="1:18" x14ac:dyDescent="0.2">
      <c r="A151" s="62" t="s">
        <v>2710</v>
      </c>
      <c r="B151" s="62" t="s">
        <v>361</v>
      </c>
      <c r="C151" s="62" t="s">
        <v>2330</v>
      </c>
      <c r="D151" s="62" t="s">
        <v>271</v>
      </c>
      <c r="E151" s="62" t="s">
        <v>272</v>
      </c>
      <c r="F151" s="130">
        <v>12.614647618000001</v>
      </c>
      <c r="G151" s="130">
        <v>16.970256408000001</v>
      </c>
      <c r="H151" s="77">
        <f t="shared" si="4"/>
        <v>-0.25666134236762084</v>
      </c>
      <c r="I151" s="63">
        <f t="shared" si="5"/>
        <v>1.1980552571536087E-3</v>
      </c>
      <c r="J151" s="132">
        <v>178.71022807</v>
      </c>
      <c r="K151" s="132">
        <v>25.849250000000001</v>
      </c>
      <c r="L151" s="161"/>
    </row>
    <row r="152" spans="1:18" x14ac:dyDescent="0.2">
      <c r="A152" s="62" t="s">
        <v>2159</v>
      </c>
      <c r="B152" s="62" t="s">
        <v>478</v>
      </c>
      <c r="C152" s="62" t="s">
        <v>1074</v>
      </c>
      <c r="D152" s="62" t="s">
        <v>999</v>
      </c>
      <c r="E152" s="62" t="s">
        <v>1229</v>
      </c>
      <c r="F152" s="130">
        <v>12.606782358999999</v>
      </c>
      <c r="G152" s="130">
        <v>23.822459109</v>
      </c>
      <c r="H152" s="77">
        <f t="shared" si="4"/>
        <v>-0.4708026446254987</v>
      </c>
      <c r="I152" s="63">
        <f t="shared" si="5"/>
        <v>1.1973082672115051E-3</v>
      </c>
      <c r="J152" s="132">
        <v>690.71879863999993</v>
      </c>
      <c r="K152" s="132">
        <v>19.570250000000001</v>
      </c>
      <c r="L152" s="161"/>
    </row>
    <row r="153" spans="1:18" x14ac:dyDescent="0.2">
      <c r="A153" s="62" t="s">
        <v>2154</v>
      </c>
      <c r="B153" s="62" t="s">
        <v>2102</v>
      </c>
      <c r="C153" s="62" t="s">
        <v>1074</v>
      </c>
      <c r="D153" s="62" t="s">
        <v>999</v>
      </c>
      <c r="E153" s="62" t="s">
        <v>1229</v>
      </c>
      <c r="F153" s="130">
        <v>12.58325797</v>
      </c>
      <c r="G153" s="130">
        <v>3.0059031200000002</v>
      </c>
      <c r="H153" s="77">
        <f t="shared" si="4"/>
        <v>3.1861821448190915</v>
      </c>
      <c r="I153" s="63">
        <f t="shared" si="5"/>
        <v>1.195074077342217E-3</v>
      </c>
      <c r="J153" s="132">
        <v>193.90229618999999</v>
      </c>
      <c r="K153" s="132">
        <v>30.9697</v>
      </c>
      <c r="L153" s="161"/>
    </row>
    <row r="154" spans="1:18" x14ac:dyDescent="0.2">
      <c r="A154" s="62" t="s">
        <v>1503</v>
      </c>
      <c r="B154" s="62" t="s">
        <v>288</v>
      </c>
      <c r="C154" s="62" t="s">
        <v>1075</v>
      </c>
      <c r="D154" s="62" t="s">
        <v>270</v>
      </c>
      <c r="E154" s="62" t="s">
        <v>272</v>
      </c>
      <c r="F154" s="130">
        <v>12.058391719000001</v>
      </c>
      <c r="G154" s="130">
        <v>17.951310758000002</v>
      </c>
      <c r="H154" s="77">
        <f t="shared" si="4"/>
        <v>-0.32827235394907428</v>
      </c>
      <c r="I154" s="63">
        <f t="shared" si="5"/>
        <v>1.145225774769279E-3</v>
      </c>
      <c r="J154" s="132">
        <v>239.99467380000002</v>
      </c>
      <c r="K154" s="132">
        <v>109.91565</v>
      </c>
      <c r="L154" s="161"/>
      <c r="M154" s="133"/>
      <c r="N154" s="133"/>
      <c r="O154" s="133"/>
      <c r="P154" s="133"/>
      <c r="Q154" s="133"/>
      <c r="R154" s="133"/>
    </row>
    <row r="155" spans="1:18" x14ac:dyDescent="0.2">
      <c r="A155" s="62" t="s">
        <v>2711</v>
      </c>
      <c r="B155" s="62" t="s">
        <v>1660</v>
      </c>
      <c r="C155" s="62" t="s">
        <v>1173</v>
      </c>
      <c r="D155" s="62" t="s">
        <v>270</v>
      </c>
      <c r="E155" s="62" t="s">
        <v>1229</v>
      </c>
      <c r="F155" s="130">
        <v>11.618726706946099</v>
      </c>
      <c r="G155" s="130">
        <v>18.752991840402498</v>
      </c>
      <c r="H155" s="77">
        <f t="shared" si="4"/>
        <v>-0.38043343665760776</v>
      </c>
      <c r="I155" s="63">
        <f t="shared" si="5"/>
        <v>1.1034693187010123E-3</v>
      </c>
      <c r="J155" s="132">
        <v>94.2795740376</v>
      </c>
      <c r="K155" s="132">
        <v>23.715199999999999</v>
      </c>
      <c r="L155" s="161"/>
    </row>
    <row r="156" spans="1:18" x14ac:dyDescent="0.2">
      <c r="A156" s="62" t="s">
        <v>2314</v>
      </c>
      <c r="B156" s="62" t="s">
        <v>58</v>
      </c>
      <c r="C156" s="62" t="s">
        <v>2330</v>
      </c>
      <c r="D156" s="62" t="s">
        <v>271</v>
      </c>
      <c r="E156" s="62" t="s">
        <v>272</v>
      </c>
      <c r="F156" s="130">
        <v>11.581872822000001</v>
      </c>
      <c r="G156" s="130">
        <v>26.627818864999998</v>
      </c>
      <c r="H156" s="77">
        <f t="shared" si="4"/>
        <v>-0.56504613161450534</v>
      </c>
      <c r="I156" s="63">
        <f t="shared" si="5"/>
        <v>1.0999691820389938E-3</v>
      </c>
      <c r="J156" s="132">
        <v>9.7998364116859147</v>
      </c>
      <c r="K156" s="132">
        <v>20.553650000000001</v>
      </c>
      <c r="L156" s="161"/>
    </row>
    <row r="157" spans="1:18" x14ac:dyDescent="0.2">
      <c r="A157" s="62" t="s">
        <v>1234</v>
      </c>
      <c r="B157" s="62" t="s">
        <v>717</v>
      </c>
      <c r="C157" s="62" t="s">
        <v>1075</v>
      </c>
      <c r="D157" s="62" t="s">
        <v>270</v>
      </c>
      <c r="E157" s="62" t="s">
        <v>1229</v>
      </c>
      <c r="F157" s="130">
        <v>11.503881442999999</v>
      </c>
      <c r="G157" s="130">
        <v>26.787909673000001</v>
      </c>
      <c r="H157" s="77">
        <f t="shared" si="4"/>
        <v>-0.57055695709639642</v>
      </c>
      <c r="I157" s="63">
        <f t="shared" si="5"/>
        <v>1.0925620800371683E-3</v>
      </c>
      <c r="J157" s="132">
        <v>308.45109000000002</v>
      </c>
      <c r="K157" s="132">
        <v>30.635899999999999</v>
      </c>
      <c r="L157" s="161"/>
      <c r="M157" s="133"/>
      <c r="N157" s="133"/>
      <c r="O157" s="133"/>
      <c r="P157" s="133"/>
      <c r="Q157" s="133"/>
    </row>
    <row r="158" spans="1:18" x14ac:dyDescent="0.2">
      <c r="A158" s="62" t="s">
        <v>2025</v>
      </c>
      <c r="B158" s="62" t="s">
        <v>161</v>
      </c>
      <c r="C158" s="62" t="s">
        <v>809</v>
      </c>
      <c r="D158" s="62" t="s">
        <v>270</v>
      </c>
      <c r="E158" s="62" t="s">
        <v>1229</v>
      </c>
      <c r="F158" s="130">
        <v>11.463145288</v>
      </c>
      <c r="G158" s="130">
        <v>22.968419743000002</v>
      </c>
      <c r="H158" s="77">
        <f t="shared" si="4"/>
        <v>-0.5009171106996344</v>
      </c>
      <c r="I158" s="63">
        <f t="shared" si="5"/>
        <v>1.088693231209054E-3</v>
      </c>
      <c r="J158" s="132">
        <v>807.84058860937591</v>
      </c>
      <c r="K158" s="132">
        <v>10.1615</v>
      </c>
      <c r="L158" s="161"/>
    </row>
    <row r="159" spans="1:18" x14ac:dyDescent="0.2">
      <c r="A159" s="129" t="s">
        <v>2147</v>
      </c>
      <c r="B159" s="129" t="s">
        <v>81</v>
      </c>
      <c r="C159" s="129" t="s">
        <v>1069</v>
      </c>
      <c r="D159" s="129" t="s">
        <v>270</v>
      </c>
      <c r="E159" s="129" t="s">
        <v>1229</v>
      </c>
      <c r="F159" s="130">
        <v>11.352847689999999</v>
      </c>
      <c r="G159" s="130">
        <v>20.048597910000002</v>
      </c>
      <c r="H159" s="77">
        <f t="shared" si="4"/>
        <v>-0.43373358371672799</v>
      </c>
      <c r="I159" s="131">
        <f t="shared" si="5"/>
        <v>1.0782178995837172E-3</v>
      </c>
      <c r="J159" s="132">
        <v>865.64927844999988</v>
      </c>
      <c r="K159" s="132">
        <v>5.9581</v>
      </c>
      <c r="L159" s="161"/>
    </row>
    <row r="160" spans="1:18" x14ac:dyDescent="0.2">
      <c r="A160" s="62" t="s">
        <v>2617</v>
      </c>
      <c r="B160" s="62" t="s">
        <v>443</v>
      </c>
      <c r="C160" s="62" t="s">
        <v>1074</v>
      </c>
      <c r="D160" s="62" t="s">
        <v>271</v>
      </c>
      <c r="E160" s="62" t="s">
        <v>272</v>
      </c>
      <c r="F160" s="130">
        <v>11.342814084</v>
      </c>
      <c r="G160" s="130">
        <v>8.8022769299999997</v>
      </c>
      <c r="H160" s="77">
        <f t="shared" si="4"/>
        <v>0.28862272502939779</v>
      </c>
      <c r="I160" s="63">
        <f t="shared" si="5"/>
        <v>1.077264974477878E-3</v>
      </c>
      <c r="J160" s="132">
        <v>101.024</v>
      </c>
      <c r="K160" s="132">
        <v>6.3670999999999998</v>
      </c>
      <c r="L160" s="161"/>
    </row>
    <row r="161" spans="1:18" x14ac:dyDescent="0.2">
      <c r="A161" s="62" t="s">
        <v>2027</v>
      </c>
      <c r="B161" s="62" t="s">
        <v>158</v>
      </c>
      <c r="C161" s="62" t="s">
        <v>809</v>
      </c>
      <c r="D161" s="62" t="s">
        <v>270</v>
      </c>
      <c r="E161" s="62" t="s">
        <v>1229</v>
      </c>
      <c r="F161" s="130">
        <v>11.279113128000001</v>
      </c>
      <c r="G161" s="130">
        <v>19.080227677</v>
      </c>
      <c r="H161" s="77">
        <f t="shared" si="4"/>
        <v>-0.40885856715450763</v>
      </c>
      <c r="I161" s="63">
        <f t="shared" si="5"/>
        <v>1.0712150817236315E-3</v>
      </c>
      <c r="J161" s="132">
        <v>440.64347727058299</v>
      </c>
      <c r="K161" s="132">
        <v>7.1334999999999997</v>
      </c>
      <c r="L161" s="161"/>
    </row>
    <row r="162" spans="1:18" x14ac:dyDescent="0.2">
      <c r="A162" s="62" t="s">
        <v>2016</v>
      </c>
      <c r="B162" s="62" t="s">
        <v>189</v>
      </c>
      <c r="C162" s="62" t="s">
        <v>809</v>
      </c>
      <c r="D162" s="62" t="s">
        <v>270</v>
      </c>
      <c r="E162" s="62" t="s">
        <v>1229</v>
      </c>
      <c r="F162" s="130">
        <v>11.208117134</v>
      </c>
      <c r="G162" s="130">
        <v>13.274528972999999</v>
      </c>
      <c r="H162" s="77">
        <f t="shared" si="4"/>
        <v>-0.15566743220818002</v>
      </c>
      <c r="I162" s="63">
        <f t="shared" si="5"/>
        <v>1.0644723548219955E-3</v>
      </c>
      <c r="J162" s="132">
        <v>143.57232564426613</v>
      </c>
      <c r="K162" s="132">
        <v>43.552599999999998</v>
      </c>
      <c r="L162" s="161"/>
      <c r="M162" s="133"/>
      <c r="N162" s="133"/>
      <c r="O162" s="133"/>
      <c r="P162" s="133"/>
      <c r="Q162" s="133"/>
    </row>
    <row r="163" spans="1:18" x14ac:dyDescent="0.2">
      <c r="A163" s="62" t="s">
        <v>2140</v>
      </c>
      <c r="B163" s="62" t="s">
        <v>1140</v>
      </c>
      <c r="C163" s="62" t="s">
        <v>1074</v>
      </c>
      <c r="D163" s="62" t="s">
        <v>271</v>
      </c>
      <c r="E163" s="62" t="s">
        <v>272</v>
      </c>
      <c r="F163" s="130">
        <v>11.190756928999999</v>
      </c>
      <c r="G163" s="130">
        <v>13.629026452</v>
      </c>
      <c r="H163" s="77">
        <f t="shared" si="4"/>
        <v>-0.17890269210257459</v>
      </c>
      <c r="I163" s="63">
        <f t="shared" si="5"/>
        <v>1.0628235981150831E-3</v>
      </c>
      <c r="J163" s="132">
        <v>352.93</v>
      </c>
      <c r="K163" s="132">
        <v>36.563899999999997</v>
      </c>
      <c r="L163" s="161"/>
      <c r="R163" s="144"/>
    </row>
    <row r="164" spans="1:18" x14ac:dyDescent="0.2">
      <c r="A164" s="62" t="s">
        <v>2169</v>
      </c>
      <c r="B164" s="62" t="s">
        <v>635</v>
      </c>
      <c r="C164" s="62" t="s">
        <v>1074</v>
      </c>
      <c r="D164" s="62" t="s">
        <v>271</v>
      </c>
      <c r="E164" s="62" t="s">
        <v>272</v>
      </c>
      <c r="F164" s="130">
        <v>11.028537115000001</v>
      </c>
      <c r="G164" s="130">
        <v>15.281375746</v>
      </c>
      <c r="H164" s="77">
        <f t="shared" si="4"/>
        <v>-0.27830207840502896</v>
      </c>
      <c r="I164" s="63">
        <f t="shared" si="5"/>
        <v>1.0474170400515935E-3</v>
      </c>
      <c r="J164" s="132">
        <v>476.46518244999999</v>
      </c>
      <c r="K164" s="132">
        <v>26.413350000000001</v>
      </c>
      <c r="L164" s="161"/>
    </row>
    <row r="165" spans="1:18" x14ac:dyDescent="0.2">
      <c r="A165" s="62" t="s">
        <v>2243</v>
      </c>
      <c r="B165" s="62" t="s">
        <v>755</v>
      </c>
      <c r="C165" s="62" t="s">
        <v>1074</v>
      </c>
      <c r="D165" s="62" t="s">
        <v>271</v>
      </c>
      <c r="E165" s="62" t="s">
        <v>272</v>
      </c>
      <c r="F165" s="130">
        <v>10.964082573999999</v>
      </c>
      <c r="G165" s="130">
        <v>11.587083346999998</v>
      </c>
      <c r="H165" s="77">
        <f t="shared" si="4"/>
        <v>-5.3766832803640807E-2</v>
      </c>
      <c r="I165" s="63">
        <f t="shared" si="5"/>
        <v>1.0412955768105364E-3</v>
      </c>
      <c r="J165" s="132">
        <v>318.36722112000001</v>
      </c>
      <c r="K165" s="132">
        <v>17.085750000000001</v>
      </c>
      <c r="L165" s="161"/>
      <c r="M165" s="133"/>
      <c r="N165" s="133"/>
      <c r="O165" s="133"/>
      <c r="P165" s="133"/>
      <c r="Q165" s="133"/>
    </row>
    <row r="166" spans="1:18" x14ac:dyDescent="0.2">
      <c r="A166" s="62" t="s">
        <v>602</v>
      </c>
      <c r="B166" s="62" t="s">
        <v>698</v>
      </c>
      <c r="C166" s="62" t="s">
        <v>1075</v>
      </c>
      <c r="D166" s="62" t="s">
        <v>270</v>
      </c>
      <c r="E166" s="62" t="s">
        <v>1229</v>
      </c>
      <c r="F166" s="130">
        <v>10.960113351</v>
      </c>
      <c r="G166" s="130">
        <v>25.692202940999998</v>
      </c>
      <c r="H166" s="77">
        <f t="shared" si="4"/>
        <v>-0.57340702250527187</v>
      </c>
      <c r="I166" s="63">
        <f t="shared" si="5"/>
        <v>1.0409186064324516E-3</v>
      </c>
      <c r="J166" s="132">
        <v>752.03313460000004</v>
      </c>
      <c r="K166" s="132">
        <v>11.9802</v>
      </c>
      <c r="L166" s="161"/>
    </row>
    <row r="167" spans="1:18" x14ac:dyDescent="0.2">
      <c r="A167" s="62" t="s">
        <v>2712</v>
      </c>
      <c r="B167" s="62" t="s">
        <v>139</v>
      </c>
      <c r="C167" s="62" t="s">
        <v>809</v>
      </c>
      <c r="D167" s="62" t="s">
        <v>270</v>
      </c>
      <c r="E167" s="62" t="s">
        <v>272</v>
      </c>
      <c r="F167" s="130">
        <v>10.860899905</v>
      </c>
      <c r="G167" s="130">
        <v>12.151965546</v>
      </c>
      <c r="H167" s="77">
        <f t="shared" si="4"/>
        <v>-0.10624335924199302</v>
      </c>
      <c r="I167" s="63">
        <f t="shared" si="5"/>
        <v>1.0314959737787247E-3</v>
      </c>
      <c r="J167" s="132">
        <v>297.79042310570003</v>
      </c>
      <c r="K167" s="132">
        <v>20.405750000000001</v>
      </c>
      <c r="L167" s="161"/>
    </row>
    <row r="168" spans="1:18" x14ac:dyDescent="0.2">
      <c r="A168" s="62" t="s">
        <v>2148</v>
      </c>
      <c r="B168" s="62" t="s">
        <v>1208</v>
      </c>
      <c r="C168" s="62" t="s">
        <v>1074</v>
      </c>
      <c r="D168" s="62" t="s">
        <v>271</v>
      </c>
      <c r="E168" s="62" t="s">
        <v>272</v>
      </c>
      <c r="F168" s="130">
        <v>10.587988470000001</v>
      </c>
      <c r="G168" s="130">
        <v>18.6693976</v>
      </c>
      <c r="H168" s="77">
        <f t="shared" si="4"/>
        <v>-0.43286930318522965</v>
      </c>
      <c r="I168" s="63">
        <f t="shared" si="5"/>
        <v>1.0055766624083033E-3</v>
      </c>
      <c r="J168" s="132">
        <v>647.59255966000001</v>
      </c>
      <c r="K168" s="132">
        <v>33.304600000000001</v>
      </c>
      <c r="L168" s="161"/>
      <c r="R168" s="144"/>
    </row>
    <row r="169" spans="1:18" x14ac:dyDescent="0.2">
      <c r="A169" s="62" t="s">
        <v>2713</v>
      </c>
      <c r="B169" s="62" t="s">
        <v>125</v>
      </c>
      <c r="C169" s="62" t="s">
        <v>809</v>
      </c>
      <c r="D169" s="62" t="s">
        <v>270</v>
      </c>
      <c r="E169" s="62" t="s">
        <v>272</v>
      </c>
      <c r="F169" s="130">
        <v>10.579422331</v>
      </c>
      <c r="G169" s="130">
        <v>9.1935275529999991</v>
      </c>
      <c r="H169" s="77">
        <f t="shared" si="4"/>
        <v>0.15074679115393086</v>
      </c>
      <c r="I169" s="63">
        <f t="shared" si="5"/>
        <v>1.004763107549441E-3</v>
      </c>
      <c r="J169" s="132">
        <v>121.637171009</v>
      </c>
      <c r="K169" s="132">
        <v>16.35445</v>
      </c>
      <c r="L169" s="161"/>
    </row>
    <row r="170" spans="1:18" x14ac:dyDescent="0.2">
      <c r="A170" s="62" t="s">
        <v>2210</v>
      </c>
      <c r="B170" s="62" t="s">
        <v>1793</v>
      </c>
      <c r="C170" s="62" t="s">
        <v>1074</v>
      </c>
      <c r="D170" s="62" t="s">
        <v>271</v>
      </c>
      <c r="E170" s="62" t="s">
        <v>1229</v>
      </c>
      <c r="F170" s="130">
        <v>10.506633015</v>
      </c>
      <c r="G170" s="130">
        <v>10.413436359999999</v>
      </c>
      <c r="H170" s="77">
        <f t="shared" si="4"/>
        <v>8.9496542522684575E-3</v>
      </c>
      <c r="I170" s="63">
        <f t="shared" si="5"/>
        <v>9.9785006286209053E-4</v>
      </c>
      <c r="J170" s="132">
        <v>180.77527341999999</v>
      </c>
      <c r="K170" s="132">
        <v>90.110950000000003</v>
      </c>
      <c r="L170" s="161"/>
      <c r="R170" s="144"/>
    </row>
    <row r="171" spans="1:18" x14ac:dyDescent="0.2">
      <c r="A171" s="62" t="s">
        <v>2164</v>
      </c>
      <c r="B171" s="62" t="s">
        <v>1892</v>
      </c>
      <c r="C171" s="62" t="s">
        <v>1074</v>
      </c>
      <c r="D171" s="62" t="s">
        <v>999</v>
      </c>
      <c r="E171" s="62" t="s">
        <v>272</v>
      </c>
      <c r="F171" s="130">
        <v>10.438249225</v>
      </c>
      <c r="G171" s="130">
        <v>8.8165543399999997</v>
      </c>
      <c r="H171" s="77">
        <f t="shared" si="4"/>
        <v>0.18393749104936608</v>
      </c>
      <c r="I171" s="63">
        <f t="shared" si="5"/>
        <v>9.9135542570736842E-4</v>
      </c>
      <c r="J171" s="132">
        <v>519.00425518999998</v>
      </c>
      <c r="K171" s="132">
        <v>7.3295000000000003</v>
      </c>
      <c r="L171" s="161"/>
    </row>
    <row r="172" spans="1:18" x14ac:dyDescent="0.2">
      <c r="A172" s="62" t="s">
        <v>1953</v>
      </c>
      <c r="B172" s="62" t="s">
        <v>1002</v>
      </c>
      <c r="C172" s="62" t="s">
        <v>186</v>
      </c>
      <c r="D172" s="62" t="s">
        <v>999</v>
      </c>
      <c r="E172" s="62" t="s">
        <v>1229</v>
      </c>
      <c r="F172" s="130">
        <v>10.40085854</v>
      </c>
      <c r="G172" s="130">
        <v>9.6748232300000012</v>
      </c>
      <c r="H172" s="77">
        <f t="shared" si="4"/>
        <v>7.5043780412306083E-2</v>
      </c>
      <c r="I172" s="63">
        <f t="shared" si="5"/>
        <v>9.8780430734961852E-4</v>
      </c>
      <c r="J172" s="132">
        <v>97.328000000000003</v>
      </c>
      <c r="K172" s="132">
        <v>64.363550000000004</v>
      </c>
      <c r="L172" s="161"/>
    </row>
    <row r="173" spans="1:18" x14ac:dyDescent="0.2">
      <c r="A173" s="62" t="s">
        <v>2569</v>
      </c>
      <c r="B173" s="62" t="s">
        <v>527</v>
      </c>
      <c r="C173" s="62" t="s">
        <v>1070</v>
      </c>
      <c r="D173" s="62" t="s">
        <v>270</v>
      </c>
      <c r="E173" s="62" t="s">
        <v>1229</v>
      </c>
      <c r="F173" s="130">
        <v>10.368860352</v>
      </c>
      <c r="G173" s="130">
        <v>4.5763383150000001</v>
      </c>
      <c r="H173" s="77">
        <f t="shared" si="4"/>
        <v>1.265754766865395</v>
      </c>
      <c r="I173" s="63">
        <f t="shared" si="5"/>
        <v>9.8476533245997629E-4</v>
      </c>
      <c r="J173" s="132">
        <v>34.029854110000002</v>
      </c>
      <c r="K173" s="132">
        <v>12.676450000000001</v>
      </c>
      <c r="L173" s="161"/>
    </row>
    <row r="174" spans="1:18" x14ac:dyDescent="0.2">
      <c r="A174" s="129" t="s">
        <v>2514</v>
      </c>
      <c r="B174" s="129" t="s">
        <v>524</v>
      </c>
      <c r="C174" s="129" t="s">
        <v>1070</v>
      </c>
      <c r="D174" s="129" t="s">
        <v>270</v>
      </c>
      <c r="E174" s="129" t="s">
        <v>1229</v>
      </c>
      <c r="F174" s="130">
        <v>10.190478210999999</v>
      </c>
      <c r="G174" s="130">
        <v>38.583472847000003</v>
      </c>
      <c r="H174" s="77">
        <f t="shared" si="4"/>
        <v>-0.73588488907129723</v>
      </c>
      <c r="I174" s="131">
        <f t="shared" si="5"/>
        <v>9.6782378416793993E-4</v>
      </c>
      <c r="J174" s="132">
        <v>239.30302140000001</v>
      </c>
      <c r="K174" s="132">
        <v>5.7374000000000001</v>
      </c>
      <c r="L174" s="161"/>
    </row>
    <row r="175" spans="1:18" x14ac:dyDescent="0.2">
      <c r="A175" s="62" t="s">
        <v>2505</v>
      </c>
      <c r="B175" s="62" t="s">
        <v>339</v>
      </c>
      <c r="C175" s="62" t="s">
        <v>1070</v>
      </c>
      <c r="D175" s="62" t="s">
        <v>270</v>
      </c>
      <c r="E175" s="62" t="s">
        <v>1229</v>
      </c>
      <c r="F175" s="130">
        <v>10.160256710999999</v>
      </c>
      <c r="G175" s="130">
        <v>4.3580754779999999</v>
      </c>
      <c r="H175" s="77">
        <f t="shared" si="4"/>
        <v>1.3313631813606692</v>
      </c>
      <c r="I175" s="63">
        <f t="shared" si="5"/>
        <v>9.64953547277422E-4</v>
      </c>
      <c r="J175" s="132">
        <v>108.7288288</v>
      </c>
      <c r="K175" s="132">
        <v>14.903700000000001</v>
      </c>
      <c r="L175" s="161"/>
    </row>
    <row r="176" spans="1:18" x14ac:dyDescent="0.2">
      <c r="A176" s="62" t="s">
        <v>2195</v>
      </c>
      <c r="B176" s="62" t="s">
        <v>477</v>
      </c>
      <c r="C176" s="62" t="s">
        <v>1074</v>
      </c>
      <c r="D176" s="62" t="s">
        <v>999</v>
      </c>
      <c r="E176" s="62" t="s">
        <v>1229</v>
      </c>
      <c r="F176" s="130">
        <v>10.144388390000001</v>
      </c>
      <c r="G176" s="130">
        <v>3.70842063</v>
      </c>
      <c r="H176" s="77">
        <f t="shared" si="4"/>
        <v>1.735501013001322</v>
      </c>
      <c r="I176" s="63">
        <f t="shared" si="5"/>
        <v>9.6344647978160699E-4</v>
      </c>
      <c r="J176" s="132">
        <v>179.00931675000001</v>
      </c>
      <c r="K176" s="132">
        <v>21.965</v>
      </c>
      <c r="L176" s="161"/>
    </row>
    <row r="177" spans="1:18" x14ac:dyDescent="0.2">
      <c r="A177" s="62" t="s">
        <v>2714</v>
      </c>
      <c r="B177" s="62" t="s">
        <v>363</v>
      </c>
      <c r="C177" s="62" t="s">
        <v>1071</v>
      </c>
      <c r="D177" s="62" t="s">
        <v>270</v>
      </c>
      <c r="E177" s="62" t="s">
        <v>1229</v>
      </c>
      <c r="F177" s="130">
        <v>10.042850939999999</v>
      </c>
      <c r="G177" s="130">
        <v>23.114341769999999</v>
      </c>
      <c r="H177" s="77">
        <f t="shared" si="4"/>
        <v>-0.56551430103735112</v>
      </c>
      <c r="I177" s="63">
        <f t="shared" si="5"/>
        <v>9.5380312869846663E-4</v>
      </c>
      <c r="J177" s="132">
        <v>400.79249639</v>
      </c>
      <c r="K177" s="132">
        <v>15.656549999999999</v>
      </c>
      <c r="L177" s="161"/>
    </row>
    <row r="178" spans="1:18" x14ac:dyDescent="0.2">
      <c r="A178" s="62" t="s">
        <v>2203</v>
      </c>
      <c r="B178" s="62" t="s">
        <v>235</v>
      </c>
      <c r="C178" s="62" t="s">
        <v>1074</v>
      </c>
      <c r="D178" s="62" t="s">
        <v>271</v>
      </c>
      <c r="E178" s="62" t="s">
        <v>1229</v>
      </c>
      <c r="F178" s="130">
        <v>9.7415992679999999</v>
      </c>
      <c r="G178" s="130">
        <v>4.8426959099999998</v>
      </c>
      <c r="H178" s="77">
        <f t="shared" si="4"/>
        <v>1.0116066441181935</v>
      </c>
      <c r="I178" s="63">
        <f t="shared" si="5"/>
        <v>9.2519225027401356E-4</v>
      </c>
      <c r="J178" s="132">
        <v>744.02856071000008</v>
      </c>
      <c r="K178" s="132">
        <v>14.7293</v>
      </c>
      <c r="L178" s="161"/>
    </row>
    <row r="179" spans="1:18" x14ac:dyDescent="0.2">
      <c r="A179" s="62" t="s">
        <v>2642</v>
      </c>
      <c r="B179" s="62" t="s">
        <v>516</v>
      </c>
      <c r="C179" s="62" t="s">
        <v>1074</v>
      </c>
      <c r="D179" s="62" t="s">
        <v>271</v>
      </c>
      <c r="E179" s="62" t="s">
        <v>272</v>
      </c>
      <c r="F179" s="130">
        <v>9.6365540379999999</v>
      </c>
      <c r="G179" s="130">
        <v>8.3781644230000012</v>
      </c>
      <c r="H179" s="77">
        <f t="shared" si="4"/>
        <v>0.15019872509847487</v>
      </c>
      <c r="I179" s="63">
        <f t="shared" si="5"/>
        <v>9.1521575359717949E-4</v>
      </c>
      <c r="J179" s="132">
        <v>47.472000000000001</v>
      </c>
      <c r="K179" s="132">
        <v>49.868699999999997</v>
      </c>
      <c r="L179" s="161"/>
    </row>
    <row r="180" spans="1:18" x14ac:dyDescent="0.2">
      <c r="A180" s="62" t="s">
        <v>2055</v>
      </c>
      <c r="B180" s="62" t="s">
        <v>151</v>
      </c>
      <c r="C180" s="62" t="s">
        <v>809</v>
      </c>
      <c r="D180" s="62" t="s">
        <v>270</v>
      </c>
      <c r="E180" s="62" t="s">
        <v>1229</v>
      </c>
      <c r="F180" s="130">
        <v>9.5486708599999996</v>
      </c>
      <c r="G180" s="130">
        <v>6.2630878399999999</v>
      </c>
      <c r="H180" s="77">
        <f t="shared" si="4"/>
        <v>0.5245947532487425</v>
      </c>
      <c r="I180" s="63">
        <f t="shared" si="5"/>
        <v>9.0686919437438934E-4</v>
      </c>
      <c r="J180" s="132">
        <v>313.42958873351995</v>
      </c>
      <c r="K180" s="132">
        <v>30.160900000000002</v>
      </c>
      <c r="L180" s="161"/>
      <c r="M180" s="133"/>
      <c r="N180" s="133"/>
      <c r="O180" s="133"/>
      <c r="P180" s="133"/>
      <c r="Q180" s="133"/>
      <c r="R180" s="133"/>
    </row>
    <row r="181" spans="1:18" x14ac:dyDescent="0.2">
      <c r="A181" s="62" t="s">
        <v>947</v>
      </c>
      <c r="B181" s="62" t="s">
        <v>951</v>
      </c>
      <c r="C181" s="62" t="s">
        <v>1075</v>
      </c>
      <c r="D181" s="62" t="s">
        <v>270</v>
      </c>
      <c r="E181" s="62" t="s">
        <v>1229</v>
      </c>
      <c r="F181" s="130">
        <v>9.4532893100000006</v>
      </c>
      <c r="G181" s="130">
        <v>7.5748695599999998</v>
      </c>
      <c r="H181" s="77">
        <f t="shared" si="4"/>
        <v>0.24798047479513308</v>
      </c>
      <c r="I181" s="63">
        <f t="shared" si="5"/>
        <v>8.9781048969445022E-4</v>
      </c>
      <c r="J181" s="132">
        <v>53.664103109999999</v>
      </c>
      <c r="K181" s="132">
        <v>17.054500000000001</v>
      </c>
      <c r="L181" s="161"/>
      <c r="M181" s="133"/>
      <c r="N181" s="133"/>
      <c r="O181" s="133"/>
      <c r="P181" s="133"/>
      <c r="Q181" s="133"/>
      <c r="R181" s="133"/>
    </row>
    <row r="182" spans="1:18" x14ac:dyDescent="0.2">
      <c r="A182" s="62" t="s">
        <v>2179</v>
      </c>
      <c r="B182" s="62" t="s">
        <v>1141</v>
      </c>
      <c r="C182" s="62" t="s">
        <v>1074</v>
      </c>
      <c r="D182" s="62" t="s">
        <v>999</v>
      </c>
      <c r="E182" s="62" t="s">
        <v>272</v>
      </c>
      <c r="F182" s="130">
        <v>9.42112412</v>
      </c>
      <c r="G182" s="130">
        <v>16.189223770999998</v>
      </c>
      <c r="H182" s="77">
        <f t="shared" si="4"/>
        <v>-0.41806202364833556</v>
      </c>
      <c r="I182" s="63">
        <f t="shared" si="5"/>
        <v>8.9475565406655223E-4</v>
      </c>
      <c r="J182" s="132">
        <v>163.48562066999997</v>
      </c>
      <c r="K182" s="132">
        <v>49.822850000000003</v>
      </c>
      <c r="L182" s="161"/>
    </row>
    <row r="183" spans="1:18" x14ac:dyDescent="0.2">
      <c r="A183" s="62" t="s">
        <v>2623</v>
      </c>
      <c r="B183" s="62" t="s">
        <v>751</v>
      </c>
      <c r="C183" s="62" t="s">
        <v>1074</v>
      </c>
      <c r="D183" s="62" t="s">
        <v>271</v>
      </c>
      <c r="E183" s="62" t="s">
        <v>272</v>
      </c>
      <c r="F183" s="130">
        <v>9.4045055669999993</v>
      </c>
      <c r="G183" s="130">
        <v>13.243130375</v>
      </c>
      <c r="H183" s="77">
        <f t="shared" si="4"/>
        <v>-0.2898578130172641</v>
      </c>
      <c r="I183" s="63">
        <f t="shared" si="5"/>
        <v>8.9317733452954609E-4</v>
      </c>
      <c r="J183" s="132">
        <v>326.85899999999998</v>
      </c>
      <c r="K183" s="132">
        <v>24.1295</v>
      </c>
      <c r="L183" s="161"/>
      <c r="M183" s="133"/>
      <c r="N183" s="133"/>
      <c r="O183" s="133"/>
      <c r="P183" s="133"/>
      <c r="Q183" s="133"/>
      <c r="R183" s="133"/>
    </row>
    <row r="184" spans="1:18" x14ac:dyDescent="0.2">
      <c r="A184" s="62" t="s">
        <v>1992</v>
      </c>
      <c r="B184" s="62" t="s">
        <v>221</v>
      </c>
      <c r="C184" s="62" t="s">
        <v>809</v>
      </c>
      <c r="D184" s="62" t="s">
        <v>270</v>
      </c>
      <c r="E184" s="62" t="s">
        <v>1229</v>
      </c>
      <c r="F184" s="130">
        <v>9.3810285469999997</v>
      </c>
      <c r="G184" s="130">
        <v>3.780003716</v>
      </c>
      <c r="H184" s="77">
        <f t="shared" si="4"/>
        <v>1.4817511441303566</v>
      </c>
      <c r="I184" s="63">
        <f t="shared" si="5"/>
        <v>8.9094764345255036E-4</v>
      </c>
      <c r="J184" s="132">
        <v>207.14640202160001</v>
      </c>
      <c r="K184" s="132">
        <v>25.563099999999999</v>
      </c>
      <c r="L184" s="161"/>
      <c r="M184" s="133"/>
      <c r="N184" s="133"/>
      <c r="O184" s="133"/>
      <c r="P184" s="133"/>
      <c r="Q184" s="133"/>
    </row>
    <row r="185" spans="1:18" x14ac:dyDescent="0.2">
      <c r="A185" s="62" t="s">
        <v>654</v>
      </c>
      <c r="B185" s="62" t="s">
        <v>655</v>
      </c>
      <c r="C185" s="62" t="s">
        <v>1074</v>
      </c>
      <c r="D185" s="62" t="s">
        <v>271</v>
      </c>
      <c r="E185" s="62" t="s">
        <v>272</v>
      </c>
      <c r="F185" s="130">
        <v>9.3801120700000009</v>
      </c>
      <c r="G185" s="130">
        <v>15.883332710000001</v>
      </c>
      <c r="H185" s="77">
        <f t="shared" si="4"/>
        <v>-0.40943678248996396</v>
      </c>
      <c r="I185" s="63">
        <f t="shared" si="5"/>
        <v>8.9086060256792496E-4</v>
      </c>
      <c r="J185" s="132">
        <v>197.76400000000001</v>
      </c>
      <c r="K185" s="132">
        <v>12.75615</v>
      </c>
      <c r="L185" s="161"/>
      <c r="M185" s="133"/>
      <c r="N185" s="133"/>
      <c r="O185" s="133"/>
      <c r="P185" s="133"/>
      <c r="Q185" s="133"/>
    </row>
    <row r="186" spans="1:18" x14ac:dyDescent="0.2">
      <c r="A186" s="62" t="s">
        <v>2606</v>
      </c>
      <c r="B186" s="62" t="s">
        <v>141</v>
      </c>
      <c r="C186" s="62" t="s">
        <v>809</v>
      </c>
      <c r="D186" s="62" t="s">
        <v>271</v>
      </c>
      <c r="E186" s="62" t="s">
        <v>272</v>
      </c>
      <c r="F186" s="130">
        <v>9.2974627090000013</v>
      </c>
      <c r="G186" s="130">
        <v>5.6968518679999995</v>
      </c>
      <c r="H186" s="77">
        <f t="shared" si="4"/>
        <v>0.63203518792986846</v>
      </c>
      <c r="I186" s="63">
        <f t="shared" si="5"/>
        <v>8.8301111644314848E-4</v>
      </c>
      <c r="J186" s="132">
        <v>353.07900000000001</v>
      </c>
      <c r="K186" s="132">
        <v>18.01315</v>
      </c>
      <c r="L186" s="161"/>
    </row>
    <row r="187" spans="1:18" x14ac:dyDescent="0.2">
      <c r="A187" s="62" t="s">
        <v>2715</v>
      </c>
      <c r="B187" s="62" t="s">
        <v>91</v>
      </c>
      <c r="C187" s="62" t="s">
        <v>1069</v>
      </c>
      <c r="D187" s="62" t="s">
        <v>270</v>
      </c>
      <c r="E187" s="62" t="s">
        <v>1229</v>
      </c>
      <c r="F187" s="130">
        <v>9.161278149000001</v>
      </c>
      <c r="G187" s="130">
        <v>4.4264398800000002</v>
      </c>
      <c r="H187" s="77">
        <f t="shared" si="4"/>
        <v>1.0696718801928018</v>
      </c>
      <c r="I187" s="63">
        <f t="shared" si="5"/>
        <v>8.7007721349223759E-4</v>
      </c>
      <c r="J187" s="132">
        <v>205.35892322000001</v>
      </c>
      <c r="K187" s="132">
        <v>14.521000000000001</v>
      </c>
      <c r="L187" s="161"/>
      <c r="M187" s="133"/>
      <c r="N187" s="133"/>
      <c r="O187" s="133"/>
      <c r="P187" s="133"/>
      <c r="Q187" s="133"/>
    </row>
    <row r="188" spans="1:18" x14ac:dyDescent="0.2">
      <c r="A188" s="62" t="s">
        <v>289</v>
      </c>
      <c r="B188" s="62" t="s">
        <v>290</v>
      </c>
      <c r="C188" s="62" t="s">
        <v>1075</v>
      </c>
      <c r="D188" s="62" t="s">
        <v>270</v>
      </c>
      <c r="E188" s="62" t="s">
        <v>1229</v>
      </c>
      <c r="F188" s="130">
        <v>8.9008773960000003</v>
      </c>
      <c r="G188" s="130">
        <v>17.130772495000002</v>
      </c>
      <c r="H188" s="77">
        <f t="shared" si="4"/>
        <v>-0.48041587741604064</v>
      </c>
      <c r="I188" s="63">
        <f t="shared" si="5"/>
        <v>8.4534608341665398E-4</v>
      </c>
      <c r="J188" s="132">
        <v>766.13296600000001</v>
      </c>
      <c r="K188" s="132">
        <v>31.135200000000001</v>
      </c>
      <c r="L188" s="161"/>
    </row>
    <row r="189" spans="1:18" x14ac:dyDescent="0.2">
      <c r="A189" s="129" t="s">
        <v>1232</v>
      </c>
      <c r="B189" s="129" t="s">
        <v>797</v>
      </c>
      <c r="C189" s="129" t="s">
        <v>1072</v>
      </c>
      <c r="D189" s="129" t="s">
        <v>270</v>
      </c>
      <c r="E189" s="129" t="s">
        <v>1229</v>
      </c>
      <c r="F189" s="130">
        <v>8.7383450000000007</v>
      </c>
      <c r="G189" s="130">
        <v>16.031730100000001</v>
      </c>
      <c r="H189" s="77">
        <f t="shared" si="4"/>
        <v>-0.45493437417587257</v>
      </c>
      <c r="I189" s="131">
        <f t="shared" si="5"/>
        <v>8.2990983839561041E-4</v>
      </c>
      <c r="J189" s="132">
        <v>239.40450913000001</v>
      </c>
      <c r="K189" s="132">
        <v>11.675000000000001</v>
      </c>
      <c r="L189" s="161"/>
      <c r="R189" s="133"/>
    </row>
    <row r="190" spans="1:18" x14ac:dyDescent="0.2">
      <c r="A190" s="62" t="s">
        <v>2324</v>
      </c>
      <c r="B190" s="62" t="s">
        <v>53</v>
      </c>
      <c r="C190" s="62" t="s">
        <v>2330</v>
      </c>
      <c r="D190" s="62" t="s">
        <v>271</v>
      </c>
      <c r="E190" s="62" t="s">
        <v>272</v>
      </c>
      <c r="F190" s="130">
        <v>8.6353829859999998</v>
      </c>
      <c r="G190" s="130">
        <v>1.9682237990000002</v>
      </c>
      <c r="H190" s="77">
        <f t="shared" si="4"/>
        <v>3.3873989281032966</v>
      </c>
      <c r="I190" s="63">
        <f t="shared" si="5"/>
        <v>8.2013119170683496E-4</v>
      </c>
      <c r="J190" s="132">
        <v>47.195502470000001</v>
      </c>
      <c r="K190" s="132">
        <v>22.52355</v>
      </c>
      <c r="L190" s="161"/>
    </row>
    <row r="191" spans="1:18" x14ac:dyDescent="0.2">
      <c r="A191" s="62" t="s">
        <v>2162</v>
      </c>
      <c r="B191" s="62" t="s">
        <v>233</v>
      </c>
      <c r="C191" s="62" t="s">
        <v>1074</v>
      </c>
      <c r="D191" s="62" t="s">
        <v>271</v>
      </c>
      <c r="E191" s="62" t="s">
        <v>1229</v>
      </c>
      <c r="F191" s="130">
        <v>8.5847906799999993</v>
      </c>
      <c r="G191" s="130">
        <v>10.043269650000001</v>
      </c>
      <c r="H191" s="77">
        <f t="shared" si="4"/>
        <v>-0.14521953714545555</v>
      </c>
      <c r="I191" s="63">
        <f t="shared" si="5"/>
        <v>8.1532627126749296E-4</v>
      </c>
      <c r="J191" s="132">
        <v>1037.8452278300001</v>
      </c>
      <c r="K191" s="132">
        <v>19.195</v>
      </c>
      <c r="L191" s="161"/>
    </row>
    <row r="192" spans="1:18" x14ac:dyDescent="0.2">
      <c r="A192" s="62" t="s">
        <v>2053</v>
      </c>
      <c r="B192" s="62" t="s">
        <v>144</v>
      </c>
      <c r="C192" s="62" t="s">
        <v>809</v>
      </c>
      <c r="D192" s="62" t="s">
        <v>270</v>
      </c>
      <c r="E192" s="62" t="s">
        <v>1229</v>
      </c>
      <c r="F192" s="130">
        <v>8.4652680779999994</v>
      </c>
      <c r="G192" s="130">
        <v>10.448018166999999</v>
      </c>
      <c r="H192" s="77">
        <f t="shared" si="4"/>
        <v>-0.18977284086875956</v>
      </c>
      <c r="I192" s="63">
        <f t="shared" si="5"/>
        <v>8.0397481017154828E-4</v>
      </c>
      <c r="J192" s="132">
        <v>278.06122154813937</v>
      </c>
      <c r="K192" s="132">
        <v>83.958550000000002</v>
      </c>
      <c r="L192" s="161"/>
    </row>
    <row r="193" spans="1:18" x14ac:dyDescent="0.2">
      <c r="A193" s="62" t="s">
        <v>2610</v>
      </c>
      <c r="B193" s="62" t="s">
        <v>740</v>
      </c>
      <c r="C193" s="62" t="s">
        <v>1074</v>
      </c>
      <c r="D193" s="62" t="s">
        <v>271</v>
      </c>
      <c r="E193" s="62" t="s">
        <v>272</v>
      </c>
      <c r="F193" s="130">
        <v>8.4093699920000002</v>
      </c>
      <c r="G193" s="130">
        <v>10.112653289999999</v>
      </c>
      <c r="H193" s="77">
        <f t="shared" si="4"/>
        <v>-0.1684309002944171</v>
      </c>
      <c r="I193" s="63">
        <f t="shared" si="5"/>
        <v>7.9866598206749845E-4</v>
      </c>
      <c r="J193" s="132">
        <v>155.32</v>
      </c>
      <c r="K193" s="132">
        <v>38.886650000000003</v>
      </c>
      <c r="L193" s="161"/>
      <c r="M193" s="133"/>
      <c r="N193" s="133"/>
      <c r="O193" s="133"/>
      <c r="P193" s="133"/>
      <c r="Q193" s="133"/>
      <c r="R193" s="133"/>
    </row>
    <row r="194" spans="1:18" x14ac:dyDescent="0.2">
      <c r="A194" s="62" t="s">
        <v>2716</v>
      </c>
      <c r="B194" s="62" t="s">
        <v>256</v>
      </c>
      <c r="C194" s="62" t="s">
        <v>1069</v>
      </c>
      <c r="D194" s="62" t="s">
        <v>270</v>
      </c>
      <c r="E194" s="62" t="s">
        <v>1229</v>
      </c>
      <c r="F194" s="130">
        <v>8.3880144699999999</v>
      </c>
      <c r="G194" s="130">
        <v>9.7961500000000007E-2</v>
      </c>
      <c r="H194" s="77">
        <f t="shared" si="4"/>
        <v>84.625623025372207</v>
      </c>
      <c r="I194" s="63">
        <f t="shared" si="5"/>
        <v>7.9663777674808447E-4</v>
      </c>
      <c r="J194" s="132">
        <v>33.328646399999997</v>
      </c>
      <c r="K194" s="132">
        <v>17.9678</v>
      </c>
      <c r="L194" s="161"/>
      <c r="M194" s="133"/>
      <c r="N194" s="133"/>
      <c r="O194" s="133"/>
      <c r="P194" s="133"/>
      <c r="Q194" s="133"/>
    </row>
    <row r="195" spans="1:18" x14ac:dyDescent="0.2">
      <c r="A195" s="62" t="s">
        <v>2239</v>
      </c>
      <c r="B195" s="62" t="s">
        <v>1922</v>
      </c>
      <c r="C195" s="62" t="s">
        <v>1074</v>
      </c>
      <c r="D195" s="62" t="s">
        <v>999</v>
      </c>
      <c r="E195" s="62" t="s">
        <v>272</v>
      </c>
      <c r="F195" s="130">
        <v>8.3071807700000004</v>
      </c>
      <c r="G195" s="130">
        <v>5.1732677899999997</v>
      </c>
      <c r="H195" s="77">
        <f t="shared" si="4"/>
        <v>0.6057898232250607</v>
      </c>
      <c r="I195" s="63">
        <f t="shared" si="5"/>
        <v>7.8896073001853576E-4</v>
      </c>
      <c r="J195" s="132">
        <v>509.43524072000002</v>
      </c>
      <c r="K195" s="132">
        <v>10.7013</v>
      </c>
      <c r="L195" s="161"/>
    </row>
    <row r="196" spans="1:18" x14ac:dyDescent="0.2">
      <c r="A196" s="62" t="s">
        <v>583</v>
      </c>
      <c r="B196" s="62" t="s">
        <v>584</v>
      </c>
      <c r="C196" s="62" t="s">
        <v>1075</v>
      </c>
      <c r="D196" s="62" t="s">
        <v>270</v>
      </c>
      <c r="E196" s="62" t="s">
        <v>1229</v>
      </c>
      <c r="F196" s="130">
        <v>8.2235449779999996</v>
      </c>
      <c r="G196" s="130">
        <v>5.604467487</v>
      </c>
      <c r="H196" s="77">
        <f t="shared" si="4"/>
        <v>0.46731959763798336</v>
      </c>
      <c r="I196" s="63">
        <f t="shared" si="5"/>
        <v>7.8101755924388564E-4</v>
      </c>
      <c r="J196" s="132">
        <v>252.9444043</v>
      </c>
      <c r="K196" s="132">
        <v>22.264949999999999</v>
      </c>
      <c r="L196" s="161"/>
      <c r="M196" s="133"/>
      <c r="N196" s="133"/>
      <c r="O196" s="133"/>
      <c r="P196" s="133"/>
      <c r="Q196" s="133"/>
    </row>
    <row r="197" spans="1:18" x14ac:dyDescent="0.2">
      <c r="A197" s="62" t="s">
        <v>595</v>
      </c>
      <c r="B197" s="62" t="s">
        <v>77</v>
      </c>
      <c r="C197" s="62" t="s">
        <v>599</v>
      </c>
      <c r="D197" s="62" t="s">
        <v>270</v>
      </c>
      <c r="E197" s="62" t="s">
        <v>1229</v>
      </c>
      <c r="F197" s="130">
        <v>8.1449196560000008</v>
      </c>
      <c r="G197" s="130">
        <v>2.6824108180000001</v>
      </c>
      <c r="H197" s="77">
        <f t="shared" si="4"/>
        <v>2.0364176886495096</v>
      </c>
      <c r="I197" s="63">
        <f t="shared" si="5"/>
        <v>7.7355024955597313E-4</v>
      </c>
      <c r="J197" s="132">
        <v>165.40631306999998</v>
      </c>
      <c r="K197" s="132">
        <v>61.390349999999998</v>
      </c>
      <c r="L197" s="161"/>
    </row>
    <row r="198" spans="1:18" x14ac:dyDescent="0.2">
      <c r="A198" s="62" t="s">
        <v>620</v>
      </c>
      <c r="B198" s="62" t="s">
        <v>716</v>
      </c>
      <c r="C198" s="62" t="s">
        <v>1075</v>
      </c>
      <c r="D198" s="62" t="s">
        <v>270</v>
      </c>
      <c r="E198" s="62" t="s">
        <v>272</v>
      </c>
      <c r="F198" s="130">
        <v>8.1381709559999997</v>
      </c>
      <c r="G198" s="130">
        <v>2.0467445400000002</v>
      </c>
      <c r="H198" s="77">
        <f t="shared" si="4"/>
        <v>2.9761537392448592</v>
      </c>
      <c r="I198" s="63">
        <f t="shared" si="5"/>
        <v>7.7290930295494272E-4</v>
      </c>
      <c r="J198" s="132">
        <v>463.97816849999998</v>
      </c>
      <c r="K198" s="132">
        <v>15.588050000000001</v>
      </c>
      <c r="L198" s="161"/>
    </row>
    <row r="199" spans="1:18" x14ac:dyDescent="0.2">
      <c r="A199" s="62" t="s">
        <v>2717</v>
      </c>
      <c r="B199" s="62" t="s">
        <v>188</v>
      </c>
      <c r="C199" s="62" t="s">
        <v>809</v>
      </c>
      <c r="D199" s="62" t="s">
        <v>270</v>
      </c>
      <c r="E199" s="62" t="s">
        <v>1229</v>
      </c>
      <c r="F199" s="130">
        <v>8.1220087200000002</v>
      </c>
      <c r="G199" s="130">
        <v>19.357761992</v>
      </c>
      <c r="H199" s="77">
        <f t="shared" ref="H199:H262" si="6">IF(ISERROR(F199/G199-1),"",IF((F199/G199-1)&gt;10000%,"",F199/G199-1))</f>
        <v>-0.58042625364664624</v>
      </c>
      <c r="I199" s="63">
        <f t="shared" ref="I199:I262" si="7">F199/$F$1044</f>
        <v>7.7137432136897062E-4</v>
      </c>
      <c r="J199" s="132">
        <v>185.3054102442</v>
      </c>
      <c r="K199" s="132">
        <v>32.491599999999998</v>
      </c>
      <c r="L199" s="161"/>
      <c r="M199" s="133"/>
      <c r="N199" s="133"/>
      <c r="O199" s="133"/>
      <c r="P199" s="133"/>
      <c r="Q199" s="133"/>
    </row>
    <row r="200" spans="1:18" x14ac:dyDescent="0.2">
      <c r="A200" s="62" t="s">
        <v>2075</v>
      </c>
      <c r="B200" s="62" t="s">
        <v>1227</v>
      </c>
      <c r="C200" s="62" t="s">
        <v>809</v>
      </c>
      <c r="D200" s="62" t="s">
        <v>270</v>
      </c>
      <c r="E200" s="62" t="s">
        <v>1229</v>
      </c>
      <c r="F200" s="130">
        <v>7.9546222950000001</v>
      </c>
      <c r="G200" s="130">
        <v>2.48201472</v>
      </c>
      <c r="H200" s="77">
        <f t="shared" si="6"/>
        <v>2.2049053661535094</v>
      </c>
      <c r="I200" s="63">
        <f t="shared" si="7"/>
        <v>7.5547707298596802E-4</v>
      </c>
      <c r="J200" s="132">
        <v>145.27101738995998</v>
      </c>
      <c r="K200" s="132">
        <v>49.346699999999998</v>
      </c>
      <c r="L200" s="161"/>
      <c r="R200" s="133"/>
    </row>
    <row r="201" spans="1:18" x14ac:dyDescent="0.2">
      <c r="A201" s="62" t="s">
        <v>2633</v>
      </c>
      <c r="B201" s="62" t="s">
        <v>507</v>
      </c>
      <c r="C201" s="62" t="s">
        <v>1074</v>
      </c>
      <c r="D201" s="62" t="s">
        <v>271</v>
      </c>
      <c r="E201" s="62" t="s">
        <v>272</v>
      </c>
      <c r="F201" s="130">
        <v>7.9152100899999995</v>
      </c>
      <c r="G201" s="130">
        <v>6.792362303</v>
      </c>
      <c r="H201" s="77">
        <f t="shared" si="6"/>
        <v>0.1653103496119559</v>
      </c>
      <c r="I201" s="63">
        <f t="shared" si="7"/>
        <v>7.5173396411553945E-4</v>
      </c>
      <c r="J201" s="132">
        <v>76.11</v>
      </c>
      <c r="K201" s="132">
        <v>14.28815</v>
      </c>
      <c r="L201" s="161"/>
    </row>
    <row r="202" spans="1:18" x14ac:dyDescent="0.2">
      <c r="A202" s="62" t="s">
        <v>1938</v>
      </c>
      <c r="B202" s="62" t="s">
        <v>1004</v>
      </c>
      <c r="C202" s="62" t="s">
        <v>186</v>
      </c>
      <c r="D202" s="62" t="s">
        <v>999</v>
      </c>
      <c r="E202" s="62" t="s">
        <v>272</v>
      </c>
      <c r="F202" s="130">
        <v>7.8986958650000005</v>
      </c>
      <c r="G202" s="130">
        <v>6.5740057199999997</v>
      </c>
      <c r="H202" s="77">
        <f t="shared" si="6"/>
        <v>0.20150425804618877</v>
      </c>
      <c r="I202" s="63">
        <f t="shared" si="7"/>
        <v>7.501655529574794E-4</v>
      </c>
      <c r="J202" s="132">
        <v>733.17885760000001</v>
      </c>
      <c r="K202" s="132">
        <v>28.842849999999999</v>
      </c>
      <c r="L202" s="161"/>
      <c r="M202" s="133"/>
      <c r="N202" s="133"/>
      <c r="O202" s="133"/>
      <c r="P202" s="133"/>
      <c r="Q202" s="133"/>
      <c r="R202" s="133"/>
    </row>
    <row r="203" spans="1:18" x14ac:dyDescent="0.2">
      <c r="A203" s="62" t="s">
        <v>2718</v>
      </c>
      <c r="B203" s="62" t="s">
        <v>2497</v>
      </c>
      <c r="C203" s="62" t="s">
        <v>2347</v>
      </c>
      <c r="D203" s="62" t="s">
        <v>270</v>
      </c>
      <c r="E203" s="62" t="s">
        <v>272</v>
      </c>
      <c r="F203" s="130">
        <v>7.8773055099999993</v>
      </c>
      <c r="G203" s="130">
        <v>5.1237882300000006</v>
      </c>
      <c r="H203" s="77">
        <f t="shared" si="6"/>
        <v>0.53739872851848891</v>
      </c>
      <c r="I203" s="63">
        <f t="shared" si="7"/>
        <v>7.4813403943160286E-4</v>
      </c>
      <c r="J203" s="132">
        <v>81.78203161239999</v>
      </c>
      <c r="K203" s="132">
        <v>14.504099999999999</v>
      </c>
      <c r="L203" s="161"/>
    </row>
    <row r="204" spans="1:18" x14ac:dyDescent="0.2">
      <c r="A204" s="62" t="s">
        <v>1962</v>
      </c>
      <c r="B204" s="62" t="s">
        <v>1663</v>
      </c>
      <c r="C204" s="62" t="s">
        <v>186</v>
      </c>
      <c r="D204" s="62" t="s">
        <v>271</v>
      </c>
      <c r="E204" s="62" t="s">
        <v>272</v>
      </c>
      <c r="F204" s="130">
        <v>7.7799539699999993</v>
      </c>
      <c r="G204" s="130">
        <v>7.81181635</v>
      </c>
      <c r="H204" s="77">
        <f t="shared" si="6"/>
        <v>-4.0787415592534737E-3</v>
      </c>
      <c r="I204" s="63">
        <f t="shared" si="7"/>
        <v>7.388882382153584E-4</v>
      </c>
      <c r="J204" s="132">
        <v>288.70800000000003</v>
      </c>
      <c r="K204" s="132">
        <v>17.600000000000001</v>
      </c>
      <c r="L204" s="161"/>
    </row>
    <row r="205" spans="1:18" x14ac:dyDescent="0.2">
      <c r="A205" s="62" t="s">
        <v>2189</v>
      </c>
      <c r="B205" s="62" t="s">
        <v>35</v>
      </c>
      <c r="C205" s="62" t="s">
        <v>1074</v>
      </c>
      <c r="D205" s="62" t="s">
        <v>999</v>
      </c>
      <c r="E205" s="62" t="s">
        <v>272</v>
      </c>
      <c r="F205" s="130">
        <v>7.7502964800000003</v>
      </c>
      <c r="G205" s="130">
        <v>5.3795655379999996</v>
      </c>
      <c r="H205" s="77">
        <f t="shared" si="6"/>
        <v>0.44069189700426703</v>
      </c>
      <c r="I205" s="63">
        <f t="shared" si="7"/>
        <v>7.3607156724012014E-4</v>
      </c>
      <c r="J205" s="132">
        <v>210.46984409999999</v>
      </c>
      <c r="K205" s="132">
        <v>8.5465999999999998</v>
      </c>
      <c r="L205" s="161"/>
      <c r="R205" s="133"/>
    </row>
    <row r="206" spans="1:18" x14ac:dyDescent="0.2">
      <c r="A206" s="62" t="s">
        <v>2149</v>
      </c>
      <c r="B206" s="62" t="s">
        <v>1129</v>
      </c>
      <c r="C206" s="62" t="s">
        <v>1074</v>
      </c>
      <c r="D206" s="62" t="s">
        <v>271</v>
      </c>
      <c r="E206" s="62" t="s">
        <v>272</v>
      </c>
      <c r="F206" s="130">
        <v>7.6786601189999999</v>
      </c>
      <c r="G206" s="130">
        <v>5.5358790930000001</v>
      </c>
      <c r="H206" s="77">
        <f t="shared" si="6"/>
        <v>0.38707150029875104</v>
      </c>
      <c r="I206" s="63">
        <f t="shared" si="7"/>
        <v>7.2926802254364039E-4</v>
      </c>
      <c r="J206" s="132">
        <v>879.73102137000001</v>
      </c>
      <c r="K206" s="132">
        <v>32.527749999999997</v>
      </c>
      <c r="L206" s="161"/>
    </row>
    <row r="207" spans="1:18" x14ac:dyDescent="0.2">
      <c r="A207" s="62" t="s">
        <v>2719</v>
      </c>
      <c r="B207" s="62" t="s">
        <v>1470</v>
      </c>
      <c r="C207" s="62" t="s">
        <v>1069</v>
      </c>
      <c r="D207" s="62" t="s">
        <v>270</v>
      </c>
      <c r="E207" s="62" t="s">
        <v>272</v>
      </c>
      <c r="F207" s="130">
        <v>7.609747627</v>
      </c>
      <c r="G207" s="130">
        <v>15.424784468</v>
      </c>
      <c r="H207" s="77">
        <f t="shared" si="6"/>
        <v>-0.50665452455513682</v>
      </c>
      <c r="I207" s="63">
        <f t="shared" si="7"/>
        <v>7.2272317279243941E-4</v>
      </c>
      <c r="J207" s="132">
        <v>204.573193</v>
      </c>
      <c r="K207" s="132">
        <v>20.723949999999999</v>
      </c>
      <c r="L207" s="161"/>
    </row>
    <row r="208" spans="1:18" x14ac:dyDescent="0.2">
      <c r="A208" s="62" t="s">
        <v>2720</v>
      </c>
      <c r="B208" s="62" t="s">
        <v>1154</v>
      </c>
      <c r="C208" s="62" t="s">
        <v>1069</v>
      </c>
      <c r="D208" s="62" t="s">
        <v>270</v>
      </c>
      <c r="E208" s="62" t="s">
        <v>1229</v>
      </c>
      <c r="F208" s="130">
        <v>7.6044258749999996</v>
      </c>
      <c r="G208" s="130">
        <v>4.5759101700000002</v>
      </c>
      <c r="H208" s="77">
        <f t="shared" si="6"/>
        <v>0.66183897683463466</v>
      </c>
      <c r="I208" s="63">
        <f t="shared" si="7"/>
        <v>7.2221774821349435E-4</v>
      </c>
      <c r="J208" s="132">
        <v>325.76469156000002</v>
      </c>
      <c r="K208" s="132">
        <v>16.415400000000002</v>
      </c>
      <c r="L208" s="161"/>
    </row>
    <row r="209" spans="1:18" x14ac:dyDescent="0.2">
      <c r="A209" s="62" t="s">
        <v>2721</v>
      </c>
      <c r="B209" s="62" t="s">
        <v>225</v>
      </c>
      <c r="C209" s="62" t="s">
        <v>1074</v>
      </c>
      <c r="D209" s="62" t="s">
        <v>271</v>
      </c>
      <c r="E209" s="62" t="s">
        <v>1229</v>
      </c>
      <c r="F209" s="130">
        <v>7.5631520999999999</v>
      </c>
      <c r="G209" s="130">
        <v>2.9106714240000002</v>
      </c>
      <c r="H209" s="77">
        <f t="shared" si="6"/>
        <v>1.5984218066106246</v>
      </c>
      <c r="I209" s="63">
        <f t="shared" si="7"/>
        <v>7.1829783981662663E-4</v>
      </c>
      <c r="J209" s="132">
        <v>449.52880110000001</v>
      </c>
      <c r="K209" s="132">
        <v>13.82855</v>
      </c>
      <c r="L209" s="161"/>
    </row>
    <row r="210" spans="1:18" x14ac:dyDescent="0.2">
      <c r="A210" s="62" t="s">
        <v>2503</v>
      </c>
      <c r="B210" s="62" t="s">
        <v>344</v>
      </c>
      <c r="C210" s="62" t="s">
        <v>1070</v>
      </c>
      <c r="D210" s="62" t="s">
        <v>270</v>
      </c>
      <c r="E210" s="62" t="s">
        <v>1229</v>
      </c>
      <c r="F210" s="130">
        <v>7.52302889</v>
      </c>
      <c r="G210" s="130">
        <v>3.3553508299999999</v>
      </c>
      <c r="H210" s="77">
        <f t="shared" si="6"/>
        <v>1.2420990445282292</v>
      </c>
      <c r="I210" s="63">
        <f t="shared" si="7"/>
        <v>7.1448720442433974E-4</v>
      </c>
      <c r="J210" s="132">
        <v>47.028958979999999</v>
      </c>
      <c r="K210" s="132">
        <v>27.197199999999999</v>
      </c>
      <c r="L210" s="161"/>
      <c r="M210" s="133"/>
      <c r="N210" s="133"/>
      <c r="O210" s="133"/>
      <c r="P210" s="133"/>
      <c r="Q210" s="133"/>
    </row>
    <row r="211" spans="1:18" x14ac:dyDescent="0.2">
      <c r="A211" s="62" t="s">
        <v>2647</v>
      </c>
      <c r="B211" s="62" t="s">
        <v>521</v>
      </c>
      <c r="C211" s="62" t="s">
        <v>1074</v>
      </c>
      <c r="D211" s="62" t="s">
        <v>271</v>
      </c>
      <c r="E211" s="62" t="s">
        <v>272</v>
      </c>
      <c r="F211" s="130">
        <v>7.5052104400000008</v>
      </c>
      <c r="G211" s="130">
        <v>3.5384276800000003</v>
      </c>
      <c r="H211" s="77">
        <f t="shared" si="6"/>
        <v>1.1210580288022167</v>
      </c>
      <c r="I211" s="63">
        <f t="shared" si="7"/>
        <v>7.1279492665778793E-4</v>
      </c>
      <c r="J211" s="132">
        <v>25.45</v>
      </c>
      <c r="K211" s="132">
        <v>63.948050000000002</v>
      </c>
      <c r="L211" s="161"/>
    </row>
    <row r="212" spans="1:18" x14ac:dyDescent="0.2">
      <c r="A212" s="129" t="s">
        <v>2415</v>
      </c>
      <c r="B212" s="129" t="s">
        <v>1653</v>
      </c>
      <c r="C212" s="129" t="s">
        <v>1173</v>
      </c>
      <c r="D212" s="129" t="s">
        <v>271</v>
      </c>
      <c r="E212" s="129" t="s">
        <v>272</v>
      </c>
      <c r="F212" s="130">
        <v>7.4879295399999997</v>
      </c>
      <c r="G212" s="130">
        <v>1.0122353100000001</v>
      </c>
      <c r="H212" s="77">
        <f t="shared" si="6"/>
        <v>6.3974198153589397</v>
      </c>
      <c r="I212" s="131">
        <f t="shared" si="7"/>
        <v>7.1115370181185523E-4</v>
      </c>
      <c r="J212" s="132">
        <v>64.981417429999993</v>
      </c>
      <c r="K212" s="132">
        <v>5.1011499999999996</v>
      </c>
      <c r="L212" s="161"/>
    </row>
    <row r="213" spans="1:18" x14ac:dyDescent="0.2">
      <c r="A213" s="62" t="s">
        <v>2018</v>
      </c>
      <c r="B213" s="62" t="s">
        <v>145</v>
      </c>
      <c r="C213" s="62" t="s">
        <v>809</v>
      </c>
      <c r="D213" s="62" t="s">
        <v>270</v>
      </c>
      <c r="E213" s="62" t="s">
        <v>1229</v>
      </c>
      <c r="F213" s="130">
        <v>7.4078263669999993</v>
      </c>
      <c r="G213" s="130">
        <v>10.430233286</v>
      </c>
      <c r="H213" s="77">
        <f t="shared" si="6"/>
        <v>-0.28977366432032081</v>
      </c>
      <c r="I213" s="63">
        <f t="shared" si="7"/>
        <v>7.0354603567377003E-4</v>
      </c>
      <c r="J213" s="132">
        <v>170.04778196500584</v>
      </c>
      <c r="K213" s="132">
        <v>30.07235</v>
      </c>
      <c r="L213" s="161"/>
    </row>
    <row r="214" spans="1:18" x14ac:dyDescent="0.2">
      <c r="A214" s="62" t="s">
        <v>2722</v>
      </c>
      <c r="B214" s="62" t="s">
        <v>721</v>
      </c>
      <c r="C214" s="62" t="s">
        <v>1075</v>
      </c>
      <c r="D214" s="62" t="s">
        <v>270</v>
      </c>
      <c r="E214" s="62" t="s">
        <v>1229</v>
      </c>
      <c r="F214" s="130">
        <v>7.405628857</v>
      </c>
      <c r="G214" s="130">
        <v>2.47012907</v>
      </c>
      <c r="H214" s="77">
        <f t="shared" si="6"/>
        <v>1.9980736419575029</v>
      </c>
      <c r="I214" s="63">
        <f t="shared" si="7"/>
        <v>7.033373308024275E-4</v>
      </c>
      <c r="J214" s="132">
        <v>45.467277070000002</v>
      </c>
      <c r="K214" s="132">
        <v>12.9855</v>
      </c>
      <c r="L214" s="161"/>
    </row>
    <row r="215" spans="1:18" x14ac:dyDescent="0.2">
      <c r="A215" s="62" t="s">
        <v>196</v>
      </c>
      <c r="B215" s="62" t="s">
        <v>197</v>
      </c>
      <c r="C215" s="62" t="s">
        <v>1075</v>
      </c>
      <c r="D215" s="62" t="s">
        <v>270</v>
      </c>
      <c r="E215" s="62" t="s">
        <v>272</v>
      </c>
      <c r="F215" s="130">
        <v>7.1926568600000005</v>
      </c>
      <c r="G215" s="130">
        <v>10.57661158</v>
      </c>
      <c r="H215" s="77">
        <f t="shared" si="6"/>
        <v>-0.31994695979938781</v>
      </c>
      <c r="I215" s="63">
        <f t="shared" si="7"/>
        <v>6.8311066824641026E-4</v>
      </c>
      <c r="J215" s="132">
        <v>86.087726310000008</v>
      </c>
      <c r="K215" s="132">
        <v>30.141249999999999</v>
      </c>
      <c r="L215" s="161"/>
      <c r="M215" s="133"/>
      <c r="N215" s="133"/>
      <c r="O215" s="133"/>
      <c r="P215" s="133"/>
      <c r="Q215" s="133"/>
    </row>
    <row r="216" spans="1:18" x14ac:dyDescent="0.2">
      <c r="A216" s="62" t="s">
        <v>2507</v>
      </c>
      <c r="B216" s="62" t="s">
        <v>37</v>
      </c>
      <c r="C216" s="62" t="s">
        <v>1070</v>
      </c>
      <c r="D216" s="62" t="s">
        <v>270</v>
      </c>
      <c r="E216" s="62" t="s">
        <v>1229</v>
      </c>
      <c r="F216" s="130">
        <v>7.1898743849999995</v>
      </c>
      <c r="G216" s="130">
        <v>9.4708548510000004</v>
      </c>
      <c r="H216" s="77">
        <f t="shared" si="6"/>
        <v>-0.24084208890173819</v>
      </c>
      <c r="I216" s="63">
        <f t="shared" si="7"/>
        <v>6.8284640729338194E-4</v>
      </c>
      <c r="J216" s="132">
        <v>203.57725736</v>
      </c>
      <c r="K216" s="132">
        <v>30.2087</v>
      </c>
      <c r="L216" s="161"/>
    </row>
    <row r="217" spans="1:18" x14ac:dyDescent="0.2">
      <c r="A217" s="62" t="s">
        <v>2475</v>
      </c>
      <c r="B217" s="62" t="s">
        <v>796</v>
      </c>
      <c r="C217" s="62" t="s">
        <v>809</v>
      </c>
      <c r="D217" s="62" t="s">
        <v>270</v>
      </c>
      <c r="E217" s="62" t="s">
        <v>1229</v>
      </c>
      <c r="F217" s="130">
        <v>7.15963642</v>
      </c>
      <c r="G217" s="130">
        <v>5.5260904179999999</v>
      </c>
      <c r="H217" s="77">
        <f t="shared" si="6"/>
        <v>0.29560609371846147</v>
      </c>
      <c r="I217" s="63">
        <f t="shared" si="7"/>
        <v>6.7997460666676876E-4</v>
      </c>
      <c r="J217" s="132">
        <v>199.84256513824201</v>
      </c>
      <c r="K217" s="132">
        <v>34.919150000000002</v>
      </c>
      <c r="L217" s="161"/>
    </row>
    <row r="218" spans="1:18" x14ac:dyDescent="0.2">
      <c r="A218" s="62" t="s">
        <v>2163</v>
      </c>
      <c r="B218" s="62" t="s">
        <v>473</v>
      </c>
      <c r="C218" s="62" t="s">
        <v>1074</v>
      </c>
      <c r="D218" s="62" t="s">
        <v>999</v>
      </c>
      <c r="E218" s="62" t="s">
        <v>272</v>
      </c>
      <c r="F218" s="130">
        <v>7.1279472740000003</v>
      </c>
      <c r="G218" s="130">
        <v>7.1016408329999994</v>
      </c>
      <c r="H218" s="77">
        <f t="shared" si="6"/>
        <v>3.7042764649206639E-3</v>
      </c>
      <c r="I218" s="63">
        <f t="shared" si="7"/>
        <v>6.7696498252904538E-4</v>
      </c>
      <c r="J218" s="132">
        <v>402.60341572000004</v>
      </c>
      <c r="K218" s="132">
        <v>6.2815000000000003</v>
      </c>
      <c r="L218" s="161"/>
    </row>
    <row r="219" spans="1:18" x14ac:dyDescent="0.2">
      <c r="A219" s="62" t="s">
        <v>2136</v>
      </c>
      <c r="B219" s="62" t="s">
        <v>637</v>
      </c>
      <c r="C219" s="62" t="s">
        <v>1074</v>
      </c>
      <c r="D219" s="62" t="s">
        <v>999</v>
      </c>
      <c r="E219" s="62" t="s">
        <v>272</v>
      </c>
      <c r="F219" s="130">
        <v>7.0732342040000002</v>
      </c>
      <c r="G219" s="130">
        <v>9.447613338</v>
      </c>
      <c r="H219" s="77">
        <f t="shared" si="6"/>
        <v>-0.25132052393061222</v>
      </c>
      <c r="I219" s="63">
        <f t="shared" si="7"/>
        <v>6.7176869935622169E-4</v>
      </c>
      <c r="J219" s="132">
        <v>2082.79021964</v>
      </c>
      <c r="K219" s="132">
        <v>16.125800000000002</v>
      </c>
      <c r="L219" s="161"/>
    </row>
    <row r="220" spans="1:18" x14ac:dyDescent="0.2">
      <c r="A220" s="62" t="s">
        <v>2723</v>
      </c>
      <c r="B220" s="62" t="s">
        <v>1112</v>
      </c>
      <c r="C220" s="62" t="s">
        <v>1074</v>
      </c>
      <c r="D220" s="62" t="s">
        <v>271</v>
      </c>
      <c r="E220" s="62" t="s">
        <v>272</v>
      </c>
      <c r="F220" s="130">
        <v>7.0291361550000007</v>
      </c>
      <c r="G220" s="130">
        <v>11.041553324999999</v>
      </c>
      <c r="H220" s="77">
        <f t="shared" si="6"/>
        <v>-0.36339245501945705</v>
      </c>
      <c r="I220" s="63">
        <f t="shared" si="7"/>
        <v>6.675805602155548E-4</v>
      </c>
      <c r="J220" s="132">
        <v>36.501600000000003</v>
      </c>
      <c r="K220" s="132">
        <v>8.9486000000000008</v>
      </c>
      <c r="L220" s="161"/>
    </row>
    <row r="221" spans="1:18" x14ac:dyDescent="0.2">
      <c r="A221" s="62" t="s">
        <v>2724</v>
      </c>
      <c r="B221" s="62" t="s">
        <v>1603</v>
      </c>
      <c r="C221" s="62" t="s">
        <v>809</v>
      </c>
      <c r="D221" s="62" t="s">
        <v>271</v>
      </c>
      <c r="E221" s="62" t="s">
        <v>1229</v>
      </c>
      <c r="F221" s="130">
        <v>6.9174302499999998</v>
      </c>
      <c r="G221" s="130">
        <v>3.99957896</v>
      </c>
      <c r="H221" s="77">
        <f t="shared" si="6"/>
        <v>0.72953961383975274</v>
      </c>
      <c r="I221" s="63">
        <f t="shared" si="7"/>
        <v>6.5697147696622249E-4</v>
      </c>
      <c r="J221" s="132">
        <v>54.300815999999998</v>
      </c>
      <c r="K221" s="132">
        <v>60.000349999999997</v>
      </c>
      <c r="L221" s="161"/>
    </row>
    <row r="222" spans="1:18" x14ac:dyDescent="0.2">
      <c r="A222" s="62" t="s">
        <v>2474</v>
      </c>
      <c r="B222" s="62" t="s">
        <v>452</v>
      </c>
      <c r="C222" s="62" t="s">
        <v>809</v>
      </c>
      <c r="D222" s="62" t="s">
        <v>270</v>
      </c>
      <c r="E222" s="62" t="s">
        <v>1229</v>
      </c>
      <c r="F222" s="130">
        <v>6.7160355539999994</v>
      </c>
      <c r="G222" s="130">
        <v>12.400834336999999</v>
      </c>
      <c r="H222" s="77">
        <f t="shared" si="6"/>
        <v>-0.45842066981238794</v>
      </c>
      <c r="I222" s="63">
        <f t="shared" si="7"/>
        <v>6.3784434939102462E-4</v>
      </c>
      <c r="J222" s="132">
        <v>232.359399677</v>
      </c>
      <c r="K222" s="132">
        <v>75.147800000000004</v>
      </c>
      <c r="L222" s="161"/>
      <c r="R222" s="133"/>
    </row>
    <row r="223" spans="1:18" x14ac:dyDescent="0.2">
      <c r="A223" s="62" t="s">
        <v>2177</v>
      </c>
      <c r="B223" s="62" t="s">
        <v>447</v>
      </c>
      <c r="C223" s="62" t="s">
        <v>1074</v>
      </c>
      <c r="D223" s="62" t="s">
        <v>271</v>
      </c>
      <c r="E223" s="62" t="s">
        <v>272</v>
      </c>
      <c r="F223" s="130">
        <v>6.7044544680000007</v>
      </c>
      <c r="G223" s="130">
        <v>8.1793868970000005</v>
      </c>
      <c r="H223" s="77">
        <f t="shared" si="6"/>
        <v>-0.18032310337844137</v>
      </c>
      <c r="I223" s="63">
        <f t="shared" si="7"/>
        <v>6.3674445493610155E-4</v>
      </c>
      <c r="J223" s="132">
        <v>436.75134874999998</v>
      </c>
      <c r="K223" s="132">
        <v>8.4992000000000001</v>
      </c>
      <c r="L223" s="161"/>
    </row>
    <row r="224" spans="1:18" x14ac:dyDescent="0.2">
      <c r="A224" s="62" t="s">
        <v>2636</v>
      </c>
      <c r="B224" s="62" t="s">
        <v>510</v>
      </c>
      <c r="C224" s="62" t="s">
        <v>1074</v>
      </c>
      <c r="D224" s="62" t="s">
        <v>271</v>
      </c>
      <c r="E224" s="62" t="s">
        <v>272</v>
      </c>
      <c r="F224" s="130">
        <v>6.61314563</v>
      </c>
      <c r="G224" s="130">
        <v>11.916936703999999</v>
      </c>
      <c r="H224" s="77">
        <f t="shared" si="6"/>
        <v>-0.44506329149333712</v>
      </c>
      <c r="I224" s="63">
        <f t="shared" si="7"/>
        <v>6.2807254933055817E-4</v>
      </c>
      <c r="J224" s="132">
        <v>99.42</v>
      </c>
      <c r="K224" s="132">
        <v>35.572200000000002</v>
      </c>
      <c r="L224" s="161"/>
    </row>
    <row r="225" spans="1:12" x14ac:dyDescent="0.2">
      <c r="A225" s="62" t="s">
        <v>2725</v>
      </c>
      <c r="B225" s="62" t="s">
        <v>309</v>
      </c>
      <c r="C225" s="62" t="s">
        <v>1071</v>
      </c>
      <c r="D225" s="62" t="s">
        <v>270</v>
      </c>
      <c r="E225" s="62" t="s">
        <v>1229</v>
      </c>
      <c r="F225" s="130">
        <v>6.5553099900000005</v>
      </c>
      <c r="G225" s="130">
        <v>5.9574413000000002</v>
      </c>
      <c r="H225" s="77">
        <f t="shared" si="6"/>
        <v>0.10035662290117742</v>
      </c>
      <c r="I225" s="63">
        <f t="shared" si="7"/>
        <v>6.2257970524556199E-4</v>
      </c>
      <c r="J225" s="132">
        <v>471.67197951999998</v>
      </c>
      <c r="K225" s="132">
        <v>13.803900000000001</v>
      </c>
      <c r="L225" s="161"/>
    </row>
    <row r="226" spans="1:12" x14ac:dyDescent="0.2">
      <c r="A226" s="62" t="s">
        <v>2277</v>
      </c>
      <c r="B226" s="62" t="s">
        <v>226</v>
      </c>
      <c r="C226" s="62" t="s">
        <v>1074</v>
      </c>
      <c r="D226" s="62" t="s">
        <v>271</v>
      </c>
      <c r="E226" s="62" t="s">
        <v>1229</v>
      </c>
      <c r="F226" s="130">
        <v>6.4725708600000003</v>
      </c>
      <c r="G226" s="130">
        <v>2.4704239700000001</v>
      </c>
      <c r="H226" s="77">
        <f t="shared" si="6"/>
        <v>1.6200243110497343</v>
      </c>
      <c r="I226" s="63">
        <f t="shared" si="7"/>
        <v>6.1472169345874262E-4</v>
      </c>
      <c r="J226" s="132">
        <v>142.43557881999999</v>
      </c>
      <c r="K226" s="132">
        <v>25.383900000000001</v>
      </c>
      <c r="L226" s="161"/>
    </row>
    <row r="227" spans="1:12" x14ac:dyDescent="0.2">
      <c r="A227" s="62" t="s">
        <v>2323</v>
      </c>
      <c r="B227" s="62" t="s">
        <v>354</v>
      </c>
      <c r="C227" s="62" t="s">
        <v>2330</v>
      </c>
      <c r="D227" s="62" t="s">
        <v>271</v>
      </c>
      <c r="E227" s="62" t="s">
        <v>272</v>
      </c>
      <c r="F227" s="130">
        <v>6.4515189560000001</v>
      </c>
      <c r="G227" s="130">
        <v>2.5132803500000001</v>
      </c>
      <c r="H227" s="77">
        <f t="shared" si="6"/>
        <v>1.5669714705723141</v>
      </c>
      <c r="I227" s="63">
        <f t="shared" si="7"/>
        <v>6.1272232375583443E-4</v>
      </c>
      <c r="J227" s="132">
        <v>49.945592079999997</v>
      </c>
      <c r="K227" s="132">
        <v>21.85885</v>
      </c>
      <c r="L227" s="161"/>
    </row>
    <row r="228" spans="1:12" x14ac:dyDescent="0.2">
      <c r="A228" s="62" t="s">
        <v>2050</v>
      </c>
      <c r="B228" s="62" t="s">
        <v>425</v>
      </c>
      <c r="C228" s="62" t="s">
        <v>809</v>
      </c>
      <c r="D228" s="62" t="s">
        <v>270</v>
      </c>
      <c r="E228" s="62" t="s">
        <v>1229</v>
      </c>
      <c r="F228" s="130">
        <v>6.2347516229999993</v>
      </c>
      <c r="G228" s="130">
        <v>4.8236985269999995</v>
      </c>
      <c r="H228" s="77">
        <f t="shared" si="6"/>
        <v>0.2925251418806174</v>
      </c>
      <c r="I228" s="63">
        <f t="shared" si="7"/>
        <v>5.9213520545145547E-4</v>
      </c>
      <c r="J228" s="132">
        <v>204.66477608505011</v>
      </c>
      <c r="K228" s="132">
        <v>14.750349999999999</v>
      </c>
      <c r="L228" s="161"/>
    </row>
    <row r="229" spans="1:12" x14ac:dyDescent="0.2">
      <c r="A229" s="62" t="s">
        <v>2178</v>
      </c>
      <c r="B229" s="62" t="s">
        <v>1144</v>
      </c>
      <c r="C229" s="62" t="s">
        <v>1074</v>
      </c>
      <c r="D229" s="62" t="s">
        <v>999</v>
      </c>
      <c r="E229" s="62" t="s">
        <v>272</v>
      </c>
      <c r="F229" s="130">
        <v>6.2318743400000001</v>
      </c>
      <c r="G229" s="130">
        <v>7.5969022000000006</v>
      </c>
      <c r="H229" s="77">
        <f t="shared" si="6"/>
        <v>-0.17968216834488149</v>
      </c>
      <c r="I229" s="63">
        <f t="shared" si="7"/>
        <v>5.9186194026570823E-4</v>
      </c>
      <c r="J229" s="132">
        <v>1344.01474601</v>
      </c>
      <c r="K229" s="132">
        <v>14.836550000000001</v>
      </c>
      <c r="L229" s="161"/>
    </row>
    <row r="230" spans="1:12" x14ac:dyDescent="0.2">
      <c r="A230" s="62" t="s">
        <v>1120</v>
      </c>
      <c r="B230" s="62" t="s">
        <v>754</v>
      </c>
      <c r="C230" s="62" t="s">
        <v>1074</v>
      </c>
      <c r="D230" s="62" t="s">
        <v>271</v>
      </c>
      <c r="E230" s="62" t="s">
        <v>272</v>
      </c>
      <c r="F230" s="130">
        <v>6.2294265499999995</v>
      </c>
      <c r="G230" s="130">
        <v>9.1921725649999999</v>
      </c>
      <c r="H230" s="77">
        <f t="shared" si="6"/>
        <v>-0.32231183586358192</v>
      </c>
      <c r="I230" s="63">
        <f t="shared" si="7"/>
        <v>5.9162946546603777E-4</v>
      </c>
      <c r="J230" s="132">
        <v>74.638499999999993</v>
      </c>
      <c r="K230" s="132">
        <v>56.8658</v>
      </c>
      <c r="L230" s="161"/>
    </row>
    <row r="231" spans="1:12" x14ac:dyDescent="0.2">
      <c r="A231" s="62" t="s">
        <v>2726</v>
      </c>
      <c r="B231" s="62" t="s">
        <v>1003</v>
      </c>
      <c r="C231" s="62" t="s">
        <v>1070</v>
      </c>
      <c r="D231" s="62" t="s">
        <v>270</v>
      </c>
      <c r="E231" s="62" t="s">
        <v>1229</v>
      </c>
      <c r="F231" s="130">
        <v>6.1833504379999997</v>
      </c>
      <c r="G231" s="130">
        <v>7.028442557</v>
      </c>
      <c r="H231" s="77">
        <f t="shared" si="6"/>
        <v>-0.1202388882240103</v>
      </c>
      <c r="I231" s="63">
        <f t="shared" si="7"/>
        <v>5.8725346306926613E-4</v>
      </c>
      <c r="J231" s="132">
        <v>93.951318270000002</v>
      </c>
      <c r="K231" s="132">
        <v>59.259599999999999</v>
      </c>
      <c r="L231" s="161"/>
    </row>
    <row r="232" spans="1:12" x14ac:dyDescent="0.2">
      <c r="A232" s="62" t="s">
        <v>1999</v>
      </c>
      <c r="B232" s="62" t="s">
        <v>1211</v>
      </c>
      <c r="C232" s="62" t="s">
        <v>809</v>
      </c>
      <c r="D232" s="62" t="s">
        <v>270</v>
      </c>
      <c r="E232" s="62" t="s">
        <v>1229</v>
      </c>
      <c r="F232" s="130">
        <v>6.1015776449999999</v>
      </c>
      <c r="G232" s="130">
        <v>0.90321369499999993</v>
      </c>
      <c r="H232" s="77">
        <f t="shared" si="6"/>
        <v>5.7554086909632174</v>
      </c>
      <c r="I232" s="63">
        <f t="shared" si="7"/>
        <v>5.794872275379627E-4</v>
      </c>
      <c r="J232" s="132">
        <v>21.490277508000002</v>
      </c>
      <c r="K232" s="132">
        <v>78.109200000000001</v>
      </c>
      <c r="L232" s="161"/>
    </row>
    <row r="233" spans="1:12" x14ac:dyDescent="0.2">
      <c r="A233" s="62" t="s">
        <v>2559</v>
      </c>
      <c r="B233" s="62" t="s">
        <v>669</v>
      </c>
      <c r="C233" s="62" t="s">
        <v>1070</v>
      </c>
      <c r="D233" s="62" t="s">
        <v>270</v>
      </c>
      <c r="E233" s="62" t="s">
        <v>1229</v>
      </c>
      <c r="F233" s="130">
        <v>6.0872333630000002</v>
      </c>
      <c r="G233" s="130">
        <v>5.6982752570000006</v>
      </c>
      <c r="H233" s="77">
        <f t="shared" si="6"/>
        <v>6.825891843715115E-2</v>
      </c>
      <c r="I233" s="63">
        <f t="shared" si="7"/>
        <v>5.7812490312109414E-4</v>
      </c>
      <c r="J233" s="132">
        <v>430.87961974000001</v>
      </c>
      <c r="K233" s="132">
        <v>12.0657</v>
      </c>
      <c r="L233" s="161"/>
    </row>
    <row r="234" spans="1:12" x14ac:dyDescent="0.2">
      <c r="A234" s="62" t="s">
        <v>2652</v>
      </c>
      <c r="B234" s="62" t="s">
        <v>1104</v>
      </c>
      <c r="C234" s="62" t="s">
        <v>1074</v>
      </c>
      <c r="D234" s="62" t="s">
        <v>271</v>
      </c>
      <c r="E234" s="62" t="s">
        <v>272</v>
      </c>
      <c r="F234" s="130">
        <v>6.069373777</v>
      </c>
      <c r="G234" s="130">
        <v>21.155420392</v>
      </c>
      <c r="H234" s="77">
        <f t="shared" si="6"/>
        <v>-0.71310549899092734</v>
      </c>
      <c r="I234" s="63">
        <f t="shared" si="7"/>
        <v>5.7642871853109772E-4</v>
      </c>
      <c r="J234" s="132">
        <v>144.4</v>
      </c>
      <c r="K234" s="132">
        <v>37.734000000000002</v>
      </c>
      <c r="L234" s="161"/>
    </row>
    <row r="235" spans="1:12" x14ac:dyDescent="0.2">
      <c r="A235" s="62" t="s">
        <v>2010</v>
      </c>
      <c r="B235" s="62" t="s">
        <v>664</v>
      </c>
      <c r="C235" s="62" t="s">
        <v>809</v>
      </c>
      <c r="D235" s="62" t="s">
        <v>270</v>
      </c>
      <c r="E235" s="62" t="s">
        <v>1229</v>
      </c>
      <c r="F235" s="130">
        <v>6.0639365300000003</v>
      </c>
      <c r="G235" s="130">
        <v>10.916354609999999</v>
      </c>
      <c r="H235" s="77">
        <f t="shared" si="6"/>
        <v>-0.44450901911476093</v>
      </c>
      <c r="I235" s="63">
        <f t="shared" si="7"/>
        <v>5.7591232500588357E-4</v>
      </c>
      <c r="J235" s="132">
        <v>142.529573911</v>
      </c>
      <c r="K235" s="132">
        <v>63.399650000000001</v>
      </c>
      <c r="L235" s="161"/>
    </row>
    <row r="236" spans="1:12" x14ac:dyDescent="0.2">
      <c r="A236" s="62" t="s">
        <v>2727</v>
      </c>
      <c r="B236" s="62" t="s">
        <v>1165</v>
      </c>
      <c r="C236" s="62" t="s">
        <v>1069</v>
      </c>
      <c r="D236" s="62" t="s">
        <v>270</v>
      </c>
      <c r="E236" s="62" t="s">
        <v>1229</v>
      </c>
      <c r="F236" s="130">
        <v>5.9671708387371494</v>
      </c>
      <c r="G236" s="130">
        <v>5.67865695875226</v>
      </c>
      <c r="H236" s="77">
        <f t="shared" si="6"/>
        <v>5.0806710474070149E-2</v>
      </c>
      <c r="I236" s="63">
        <f t="shared" si="7"/>
        <v>5.6672216380279628E-4</v>
      </c>
      <c r="J236" s="132">
        <v>43.488402552000004</v>
      </c>
      <c r="K236" s="132">
        <v>38.116500000000002</v>
      </c>
      <c r="L236" s="161"/>
    </row>
    <row r="237" spans="1:12" x14ac:dyDescent="0.2">
      <c r="A237" s="62" t="s">
        <v>2212</v>
      </c>
      <c r="B237" s="62" t="s">
        <v>227</v>
      </c>
      <c r="C237" s="62" t="s">
        <v>1074</v>
      </c>
      <c r="D237" s="62" t="s">
        <v>271</v>
      </c>
      <c r="E237" s="62" t="s">
        <v>1229</v>
      </c>
      <c r="F237" s="130">
        <v>5.890399532</v>
      </c>
      <c r="G237" s="130">
        <v>26.808528629999998</v>
      </c>
      <c r="H237" s="77">
        <f t="shared" si="6"/>
        <v>-0.78027889507489168</v>
      </c>
      <c r="I237" s="63">
        <f t="shared" si="7"/>
        <v>5.5943093614267898E-4</v>
      </c>
      <c r="J237" s="132">
        <v>157.36833138999998</v>
      </c>
      <c r="K237" s="132">
        <v>15.878349999999999</v>
      </c>
      <c r="L237" s="161"/>
    </row>
    <row r="238" spans="1:12" x14ac:dyDescent="0.2">
      <c r="A238" s="62" t="s">
        <v>2728</v>
      </c>
      <c r="B238" s="62" t="s">
        <v>1150</v>
      </c>
      <c r="C238" s="62" t="s">
        <v>809</v>
      </c>
      <c r="D238" s="62" t="s">
        <v>270</v>
      </c>
      <c r="E238" s="62" t="s">
        <v>1229</v>
      </c>
      <c r="F238" s="130">
        <v>5.87345615</v>
      </c>
      <c r="G238" s="130">
        <v>5.5566935410000005</v>
      </c>
      <c r="H238" s="77">
        <f t="shared" si="6"/>
        <v>5.7005592743736955E-2</v>
      </c>
      <c r="I238" s="63">
        <f t="shared" si="7"/>
        <v>5.5782176650958542E-4</v>
      </c>
      <c r="J238" s="132">
        <v>12.310326</v>
      </c>
      <c r="K238" s="132">
        <v>40.535550000000001</v>
      </c>
      <c r="L238" s="161"/>
    </row>
    <row r="239" spans="1:12" x14ac:dyDescent="0.2">
      <c r="A239" s="62" t="s">
        <v>2573</v>
      </c>
      <c r="B239" s="62" t="s">
        <v>531</v>
      </c>
      <c r="C239" s="62" t="s">
        <v>1070</v>
      </c>
      <c r="D239" s="62" t="s">
        <v>270</v>
      </c>
      <c r="E239" s="62" t="s">
        <v>1229</v>
      </c>
      <c r="F239" s="130">
        <v>5.8477480609999999</v>
      </c>
      <c r="G239" s="130">
        <v>0.22284414999999999</v>
      </c>
      <c r="H239" s="77">
        <f t="shared" si="6"/>
        <v>25.241425054236334</v>
      </c>
      <c r="I239" s="63">
        <f t="shared" si="7"/>
        <v>5.5538018335082363E-4</v>
      </c>
      <c r="J239" s="132">
        <v>25.612768170000002</v>
      </c>
      <c r="K239" s="132">
        <v>14.67775</v>
      </c>
      <c r="L239" s="161"/>
    </row>
    <row r="240" spans="1:12" x14ac:dyDescent="0.2">
      <c r="A240" s="62" t="s">
        <v>2564</v>
      </c>
      <c r="B240" s="62" t="s">
        <v>170</v>
      </c>
      <c r="C240" s="62" t="s">
        <v>1070</v>
      </c>
      <c r="D240" s="62" t="s">
        <v>270</v>
      </c>
      <c r="E240" s="62" t="s">
        <v>1229</v>
      </c>
      <c r="F240" s="130">
        <v>5.8011030449999996</v>
      </c>
      <c r="G240" s="130">
        <v>7.6029768400000002</v>
      </c>
      <c r="H240" s="77">
        <f t="shared" si="6"/>
        <v>-0.23699582846552514</v>
      </c>
      <c r="I240" s="63">
        <f t="shared" si="7"/>
        <v>5.5095015023923092E-4</v>
      </c>
      <c r="J240" s="132">
        <v>62.482676490000003</v>
      </c>
      <c r="K240" s="132">
        <v>35.064749999999997</v>
      </c>
      <c r="L240" s="161"/>
    </row>
    <row r="241" spans="1:12" x14ac:dyDescent="0.2">
      <c r="A241" s="62" t="s">
        <v>2729</v>
      </c>
      <c r="B241" s="62" t="s">
        <v>299</v>
      </c>
      <c r="C241" s="62" t="s">
        <v>1071</v>
      </c>
      <c r="D241" s="62" t="s">
        <v>270</v>
      </c>
      <c r="E241" s="62" t="s">
        <v>1229</v>
      </c>
      <c r="F241" s="130">
        <v>5.7426179500000005</v>
      </c>
      <c r="G241" s="130">
        <v>3.8195203599999998</v>
      </c>
      <c r="H241" s="77">
        <f t="shared" si="6"/>
        <v>0.5034919070309658</v>
      </c>
      <c r="I241" s="63">
        <f t="shared" si="7"/>
        <v>5.4539562524164834E-4</v>
      </c>
      <c r="J241" s="132">
        <v>20.308087799999999</v>
      </c>
      <c r="K241" s="132">
        <v>27.129650000000002</v>
      </c>
      <c r="L241" s="161"/>
    </row>
    <row r="242" spans="1:12" x14ac:dyDescent="0.2">
      <c r="A242" s="62" t="s">
        <v>2612</v>
      </c>
      <c r="B242" s="62" t="s">
        <v>753</v>
      </c>
      <c r="C242" s="62" t="s">
        <v>1074</v>
      </c>
      <c r="D242" s="62" t="s">
        <v>271</v>
      </c>
      <c r="E242" s="62" t="s">
        <v>272</v>
      </c>
      <c r="F242" s="130">
        <v>5.7385978090000007</v>
      </c>
      <c r="G242" s="130">
        <v>6.2394019250000001</v>
      </c>
      <c r="H242" s="77">
        <f t="shared" si="6"/>
        <v>-8.026476287629114E-2</v>
      </c>
      <c r="I242" s="63">
        <f t="shared" si="7"/>
        <v>5.4501381901087605E-4</v>
      </c>
      <c r="J242" s="132">
        <v>88.841999999999999</v>
      </c>
      <c r="K242" s="132">
        <v>49.592950000000002</v>
      </c>
      <c r="L242" s="161"/>
    </row>
    <row r="243" spans="1:12" x14ac:dyDescent="0.2">
      <c r="A243" s="62" t="s">
        <v>2114</v>
      </c>
      <c r="B243" s="62" t="s">
        <v>426</v>
      </c>
      <c r="C243" s="62" t="s">
        <v>809</v>
      </c>
      <c r="D243" s="62" t="s">
        <v>270</v>
      </c>
      <c r="E243" s="62" t="s">
        <v>1229</v>
      </c>
      <c r="F243" s="130">
        <v>5.6953999730000007</v>
      </c>
      <c r="G243" s="130">
        <v>11.599897037</v>
      </c>
      <c r="H243" s="77">
        <f t="shared" si="6"/>
        <v>-0.50901288564601244</v>
      </c>
      <c r="I243" s="63">
        <f t="shared" si="7"/>
        <v>5.4091117610838139E-4</v>
      </c>
      <c r="J243" s="132">
        <v>153.07842490484796</v>
      </c>
      <c r="K243" s="132">
        <v>37.422199999999997</v>
      </c>
      <c r="L243" s="161"/>
    </row>
    <row r="244" spans="1:12" x14ac:dyDescent="0.2">
      <c r="A244" s="62" t="s">
        <v>2730</v>
      </c>
      <c r="B244" s="62" t="s">
        <v>86</v>
      </c>
      <c r="C244" s="62" t="s">
        <v>1069</v>
      </c>
      <c r="D244" s="62" t="s">
        <v>270</v>
      </c>
      <c r="E244" s="62" t="s">
        <v>1229</v>
      </c>
      <c r="F244" s="130">
        <v>5.6614465899999997</v>
      </c>
      <c r="G244" s="130">
        <v>6.3320307400000004</v>
      </c>
      <c r="H244" s="77">
        <f t="shared" si="6"/>
        <v>-0.10590348934408378</v>
      </c>
      <c r="I244" s="63">
        <f t="shared" si="7"/>
        <v>5.3768650981304573E-4</v>
      </c>
      <c r="J244" s="132">
        <v>63.702959400000005</v>
      </c>
      <c r="K244" s="132">
        <v>30.617650000000001</v>
      </c>
      <c r="L244" s="161"/>
    </row>
    <row r="245" spans="1:12" x14ac:dyDescent="0.2">
      <c r="A245" s="62" t="s">
        <v>2517</v>
      </c>
      <c r="B245" s="62" t="s">
        <v>764</v>
      </c>
      <c r="C245" s="62" t="s">
        <v>1070</v>
      </c>
      <c r="D245" s="62" t="s">
        <v>271</v>
      </c>
      <c r="E245" s="62" t="s">
        <v>272</v>
      </c>
      <c r="F245" s="130">
        <v>5.640847655</v>
      </c>
      <c r="G245" s="130">
        <v>12.763510925</v>
      </c>
      <c r="H245" s="77">
        <f t="shared" si="6"/>
        <v>-0.55804890299022492</v>
      </c>
      <c r="I245" s="63">
        <f t="shared" si="7"/>
        <v>5.3573016009041846E-4</v>
      </c>
      <c r="J245" s="132">
        <v>45.931900499999998</v>
      </c>
      <c r="K245" s="132">
        <v>9.7698999999999998</v>
      </c>
      <c r="L245" s="161"/>
    </row>
    <row r="246" spans="1:12" x14ac:dyDescent="0.2">
      <c r="A246" s="62" t="s">
        <v>603</v>
      </c>
      <c r="B246" s="62" t="s">
        <v>699</v>
      </c>
      <c r="C246" s="62" t="s">
        <v>1075</v>
      </c>
      <c r="D246" s="62" t="s">
        <v>270</v>
      </c>
      <c r="E246" s="62" t="s">
        <v>1229</v>
      </c>
      <c r="F246" s="130">
        <v>5.5944487999999994</v>
      </c>
      <c r="G246" s="130">
        <v>1.9818992469999999</v>
      </c>
      <c r="H246" s="77">
        <f t="shared" si="6"/>
        <v>1.8227715452580724</v>
      </c>
      <c r="I246" s="63">
        <f t="shared" si="7"/>
        <v>5.3132350571195299E-4</v>
      </c>
      <c r="J246" s="132">
        <v>250.027727</v>
      </c>
      <c r="K246" s="132">
        <v>13.635249999999999</v>
      </c>
      <c r="L246" s="161"/>
    </row>
    <row r="247" spans="1:12" x14ac:dyDescent="0.2">
      <c r="A247" s="62" t="s">
        <v>2013</v>
      </c>
      <c r="B247" s="62" t="s">
        <v>192</v>
      </c>
      <c r="C247" s="62" t="s">
        <v>809</v>
      </c>
      <c r="D247" s="62" t="s">
        <v>270</v>
      </c>
      <c r="E247" s="62" t="s">
        <v>1229</v>
      </c>
      <c r="F247" s="130">
        <v>5.5551879450000001</v>
      </c>
      <c r="G247" s="130">
        <v>12.608555238999999</v>
      </c>
      <c r="H247" s="77">
        <f t="shared" si="6"/>
        <v>-0.55941122200765414</v>
      </c>
      <c r="I247" s="63">
        <f t="shared" si="7"/>
        <v>5.2759477105701277E-4</v>
      </c>
      <c r="J247" s="132">
        <v>151.68495769424928</v>
      </c>
      <c r="K247" s="132">
        <v>37.798349999999999</v>
      </c>
      <c r="L247" s="161"/>
    </row>
    <row r="248" spans="1:12" x14ac:dyDescent="0.2">
      <c r="A248" s="62" t="s">
        <v>2182</v>
      </c>
      <c r="B248" s="62" t="s">
        <v>480</v>
      </c>
      <c r="C248" s="62" t="s">
        <v>1074</v>
      </c>
      <c r="D248" s="62" t="s">
        <v>271</v>
      </c>
      <c r="E248" s="62" t="s">
        <v>272</v>
      </c>
      <c r="F248" s="130">
        <v>5.4810051799999995</v>
      </c>
      <c r="G248" s="130">
        <v>5.5593163560000001</v>
      </c>
      <c r="H248" s="77">
        <f t="shared" si="6"/>
        <v>-1.408647592351564E-2</v>
      </c>
      <c r="I248" s="63">
        <f t="shared" si="7"/>
        <v>5.2054938585959951E-4</v>
      </c>
      <c r="J248" s="132">
        <v>308.98561021</v>
      </c>
      <c r="K248" s="132">
        <v>36.215899999999998</v>
      </c>
      <c r="L248" s="161"/>
    </row>
    <row r="249" spans="1:12" x14ac:dyDescent="0.2">
      <c r="A249" s="129" t="s">
        <v>2731</v>
      </c>
      <c r="B249" s="129" t="s">
        <v>370</v>
      </c>
      <c r="C249" s="129" t="s">
        <v>1071</v>
      </c>
      <c r="D249" s="129" t="s">
        <v>270</v>
      </c>
      <c r="E249" s="129" t="s">
        <v>1229</v>
      </c>
      <c r="F249" s="130">
        <v>5.4178738200000005</v>
      </c>
      <c r="G249" s="130">
        <v>3.2238429900000001</v>
      </c>
      <c r="H249" s="77">
        <f t="shared" si="6"/>
        <v>0.68056379817678425</v>
      </c>
      <c r="I249" s="131">
        <f t="shared" si="7"/>
        <v>5.1455358954172767E-4</v>
      </c>
      <c r="J249" s="132">
        <v>190.12708270000002</v>
      </c>
      <c r="K249" s="132">
        <v>9.2822999999999993</v>
      </c>
      <c r="L249" s="161"/>
    </row>
    <row r="250" spans="1:12" x14ac:dyDescent="0.2">
      <c r="A250" s="62" t="s">
        <v>612</v>
      </c>
      <c r="B250" s="62" t="s">
        <v>708</v>
      </c>
      <c r="C250" s="62" t="s">
        <v>1075</v>
      </c>
      <c r="D250" s="62" t="s">
        <v>270</v>
      </c>
      <c r="E250" s="62" t="s">
        <v>1229</v>
      </c>
      <c r="F250" s="130">
        <v>5.39604661</v>
      </c>
      <c r="G250" s="130">
        <v>2.6273337200000002</v>
      </c>
      <c r="H250" s="77">
        <f t="shared" si="6"/>
        <v>1.0538108915984985</v>
      </c>
      <c r="I250" s="63">
        <f t="shared" si="7"/>
        <v>5.1248058643602198E-4</v>
      </c>
      <c r="J250" s="132">
        <v>132.63818840000002</v>
      </c>
      <c r="K250" s="132">
        <v>11.015000000000001</v>
      </c>
      <c r="L250" s="161"/>
    </row>
    <row r="251" spans="1:12" x14ac:dyDescent="0.2">
      <c r="A251" s="62" t="s">
        <v>2270</v>
      </c>
      <c r="B251" s="62" t="s">
        <v>1588</v>
      </c>
      <c r="C251" s="62" t="s">
        <v>1074</v>
      </c>
      <c r="D251" s="62" t="s">
        <v>999</v>
      </c>
      <c r="E251" s="62" t="s">
        <v>272</v>
      </c>
      <c r="F251" s="130">
        <v>5.3802741799999998</v>
      </c>
      <c r="G251" s="130">
        <v>1.6220600000000002E-2</v>
      </c>
      <c r="H251" s="77" t="str">
        <f t="shared" si="6"/>
        <v/>
      </c>
      <c r="I251" s="63">
        <f t="shared" si="7"/>
        <v>5.1098262602905639E-4</v>
      </c>
      <c r="J251" s="132">
        <v>201.65094675</v>
      </c>
      <c r="K251" s="132">
        <v>18.61675</v>
      </c>
      <c r="L251" s="161"/>
    </row>
    <row r="252" spans="1:12" x14ac:dyDescent="0.2">
      <c r="A252" s="129" t="s">
        <v>2732</v>
      </c>
      <c r="B252" s="129" t="s">
        <v>60</v>
      </c>
      <c r="C252" s="129" t="s">
        <v>2330</v>
      </c>
      <c r="D252" s="129" t="s">
        <v>271</v>
      </c>
      <c r="E252" s="129" t="s">
        <v>272</v>
      </c>
      <c r="F252" s="130">
        <v>5.3473166519999999</v>
      </c>
      <c r="G252" s="130">
        <v>23.745876535999997</v>
      </c>
      <c r="H252" s="77">
        <f t="shared" si="6"/>
        <v>-0.77481072792182726</v>
      </c>
      <c r="I252" s="131">
        <f t="shared" si="7"/>
        <v>5.0785253941238026E-4</v>
      </c>
      <c r="J252" s="132">
        <v>475.13150094999997</v>
      </c>
      <c r="K252" s="132">
        <v>5.0419999999999998</v>
      </c>
      <c r="L252" s="161"/>
    </row>
    <row r="253" spans="1:12" x14ac:dyDescent="0.2">
      <c r="A253" s="62" t="s">
        <v>2733</v>
      </c>
      <c r="B253" s="62" t="s">
        <v>367</v>
      </c>
      <c r="C253" s="62" t="s">
        <v>1071</v>
      </c>
      <c r="D253" s="62" t="s">
        <v>270</v>
      </c>
      <c r="E253" s="62" t="s">
        <v>1229</v>
      </c>
      <c r="F253" s="130">
        <v>5.3467590500000002</v>
      </c>
      <c r="G253" s="130">
        <v>3.8771547900000001</v>
      </c>
      <c r="H253" s="77">
        <f t="shared" si="6"/>
        <v>0.37904193657431984</v>
      </c>
      <c r="I253" s="63">
        <f t="shared" si="7"/>
        <v>5.0779958208628376E-4</v>
      </c>
      <c r="J253" s="132">
        <v>467.42801283999995</v>
      </c>
      <c r="K253" s="132">
        <v>20.841950000000001</v>
      </c>
      <c r="L253" s="161"/>
    </row>
    <row r="254" spans="1:12" x14ac:dyDescent="0.2">
      <c r="A254" s="129" t="s">
        <v>2734</v>
      </c>
      <c r="B254" s="129" t="s">
        <v>101</v>
      </c>
      <c r="C254" s="129" t="s">
        <v>1076</v>
      </c>
      <c r="D254" s="129" t="s">
        <v>271</v>
      </c>
      <c r="E254" s="129" t="s">
        <v>272</v>
      </c>
      <c r="F254" s="130">
        <v>5.3210580969999999</v>
      </c>
      <c r="G254" s="130">
        <v>4.3423136749999998</v>
      </c>
      <c r="H254" s="77">
        <f t="shared" si="6"/>
        <v>0.22539698770149297</v>
      </c>
      <c r="I254" s="131">
        <f t="shared" si="7"/>
        <v>5.0535867665729879E-4</v>
      </c>
      <c r="J254" s="132">
        <v>860.11900000000003</v>
      </c>
      <c r="K254" s="132">
        <v>7.4278500000000003</v>
      </c>
      <c r="L254" s="161"/>
    </row>
    <row r="255" spans="1:12" x14ac:dyDescent="0.2">
      <c r="A255" s="62" t="s">
        <v>2578</v>
      </c>
      <c r="B255" s="62" t="s">
        <v>567</v>
      </c>
      <c r="C255" s="62" t="s">
        <v>1070</v>
      </c>
      <c r="D255" s="62" t="s">
        <v>270</v>
      </c>
      <c r="E255" s="62" t="s">
        <v>1229</v>
      </c>
      <c r="F255" s="130">
        <v>5.1974159699999998</v>
      </c>
      <c r="G255" s="130">
        <v>0.33324197600000005</v>
      </c>
      <c r="H255" s="77">
        <f t="shared" si="6"/>
        <v>14.596522480109165</v>
      </c>
      <c r="I255" s="63">
        <f t="shared" si="7"/>
        <v>4.9361597049984453E-4</v>
      </c>
      <c r="J255" s="132">
        <v>27.490055690000002</v>
      </c>
      <c r="K255" s="132">
        <v>15.082549999999999</v>
      </c>
      <c r="L255" s="161"/>
    </row>
    <row r="256" spans="1:12" x14ac:dyDescent="0.2">
      <c r="A256" s="62" t="s">
        <v>1958</v>
      </c>
      <c r="B256" s="62" t="s">
        <v>1605</v>
      </c>
      <c r="C256" s="62" t="s">
        <v>186</v>
      </c>
      <c r="D256" s="62" t="s">
        <v>271</v>
      </c>
      <c r="E256" s="62" t="s">
        <v>272</v>
      </c>
      <c r="F256" s="130">
        <v>5.1505267699999999</v>
      </c>
      <c r="G256" s="130">
        <v>1.88014652</v>
      </c>
      <c r="H256" s="77">
        <f t="shared" si="6"/>
        <v>1.7394283983782284</v>
      </c>
      <c r="I256" s="63">
        <f t="shared" si="7"/>
        <v>4.8916274641742398E-4</v>
      </c>
      <c r="J256" s="132">
        <v>298.80900000000003</v>
      </c>
      <c r="K256" s="132">
        <v>22.843399999999999</v>
      </c>
      <c r="L256" s="161"/>
    </row>
    <row r="257" spans="1:17" x14ac:dyDescent="0.2">
      <c r="A257" s="62" t="s">
        <v>2611</v>
      </c>
      <c r="B257" s="62" t="s">
        <v>742</v>
      </c>
      <c r="C257" s="62" t="s">
        <v>1074</v>
      </c>
      <c r="D257" s="62" t="s">
        <v>271</v>
      </c>
      <c r="E257" s="62" t="s">
        <v>272</v>
      </c>
      <c r="F257" s="130">
        <v>5.1453114110000007</v>
      </c>
      <c r="G257" s="130">
        <v>8.9002388620000001</v>
      </c>
      <c r="H257" s="77">
        <f t="shared" si="6"/>
        <v>-0.42189063790544357</v>
      </c>
      <c r="I257" s="63">
        <f t="shared" si="7"/>
        <v>4.8866742633737852E-4</v>
      </c>
      <c r="J257" s="132">
        <v>58.06</v>
      </c>
      <c r="K257" s="132">
        <v>46.007249999999999</v>
      </c>
      <c r="L257" s="161"/>
    </row>
    <row r="258" spans="1:17" x14ac:dyDescent="0.2">
      <c r="A258" s="62" t="s">
        <v>2579</v>
      </c>
      <c r="B258" s="62" t="s">
        <v>568</v>
      </c>
      <c r="C258" s="62" t="s">
        <v>1070</v>
      </c>
      <c r="D258" s="62" t="s">
        <v>270</v>
      </c>
      <c r="E258" s="62" t="s">
        <v>1229</v>
      </c>
      <c r="F258" s="130">
        <v>5.1298359289999995</v>
      </c>
      <c r="G258" s="130">
        <v>0.30107049599999997</v>
      </c>
      <c r="H258" s="77">
        <f t="shared" si="6"/>
        <v>16.038653727796696</v>
      </c>
      <c r="I258" s="63">
        <f t="shared" si="7"/>
        <v>4.8719766807471955E-4</v>
      </c>
      <c r="J258" s="132">
        <v>23.90126321</v>
      </c>
      <c r="K258" s="132">
        <v>16.82705</v>
      </c>
      <c r="L258" s="161"/>
    </row>
    <row r="259" spans="1:17" x14ac:dyDescent="0.2">
      <c r="A259" s="62" t="s">
        <v>2184</v>
      </c>
      <c r="B259" s="62" t="s">
        <v>1019</v>
      </c>
      <c r="C259" s="62" t="s">
        <v>1074</v>
      </c>
      <c r="D259" s="62" t="s">
        <v>271</v>
      </c>
      <c r="E259" s="62" t="s">
        <v>1229</v>
      </c>
      <c r="F259" s="130">
        <v>5.1197062199999994</v>
      </c>
      <c r="G259" s="130">
        <v>8.2715936899999996</v>
      </c>
      <c r="H259" s="77">
        <f t="shared" si="6"/>
        <v>-0.38104960037030067</v>
      </c>
      <c r="I259" s="63">
        <f t="shared" si="7"/>
        <v>4.8623561574568188E-4</v>
      </c>
      <c r="J259" s="132">
        <v>47.452705990000005</v>
      </c>
      <c r="K259" s="132">
        <v>36.632150000000003</v>
      </c>
      <c r="L259" s="161"/>
    </row>
    <row r="260" spans="1:17" x14ac:dyDescent="0.2">
      <c r="A260" s="62" t="s">
        <v>2570</v>
      </c>
      <c r="B260" s="62" t="s">
        <v>528</v>
      </c>
      <c r="C260" s="62" t="s">
        <v>1070</v>
      </c>
      <c r="D260" s="62" t="s">
        <v>270</v>
      </c>
      <c r="E260" s="62" t="s">
        <v>1229</v>
      </c>
      <c r="F260" s="130">
        <v>5.1056177729999996</v>
      </c>
      <c r="G260" s="130">
        <v>13.684226998</v>
      </c>
      <c r="H260" s="77">
        <f t="shared" si="6"/>
        <v>-0.6268976118456524</v>
      </c>
      <c r="I260" s="63">
        <f t="shared" si="7"/>
        <v>4.8489758883406243E-4</v>
      </c>
      <c r="J260" s="132">
        <v>114.8849752</v>
      </c>
      <c r="K260" s="132">
        <v>15.80955</v>
      </c>
      <c r="L260" s="161"/>
    </row>
    <row r="261" spans="1:17" x14ac:dyDescent="0.2">
      <c r="A261" s="62" t="s">
        <v>1940</v>
      </c>
      <c r="B261" s="62" t="s">
        <v>1018</v>
      </c>
      <c r="C261" s="62" t="s">
        <v>186</v>
      </c>
      <c r="D261" s="62" t="s">
        <v>999</v>
      </c>
      <c r="E261" s="62" t="s">
        <v>272</v>
      </c>
      <c r="F261" s="130">
        <v>5.10469522</v>
      </c>
      <c r="G261" s="130">
        <v>1.9668999199999999</v>
      </c>
      <c r="H261" s="77">
        <f t="shared" si="6"/>
        <v>1.595299927614009</v>
      </c>
      <c r="I261" s="63">
        <f t="shared" si="7"/>
        <v>4.8480997089140384E-4</v>
      </c>
      <c r="J261" s="132">
        <v>41.07602</v>
      </c>
      <c r="K261" s="132">
        <v>27.038350000000001</v>
      </c>
      <c r="L261" s="161"/>
      <c r="M261" s="133"/>
      <c r="N261" s="133"/>
      <c r="O261" s="133"/>
      <c r="P261" s="133"/>
      <c r="Q261" s="133"/>
    </row>
    <row r="262" spans="1:17" x14ac:dyDescent="0.2">
      <c r="A262" s="62" t="s">
        <v>2634</v>
      </c>
      <c r="B262" s="62" t="s">
        <v>508</v>
      </c>
      <c r="C262" s="62" t="s">
        <v>1074</v>
      </c>
      <c r="D262" s="62" t="s">
        <v>271</v>
      </c>
      <c r="E262" s="62" t="s">
        <v>272</v>
      </c>
      <c r="F262" s="130">
        <v>5.0953384800000006</v>
      </c>
      <c r="G262" s="130">
        <v>6.5796164299999997</v>
      </c>
      <c r="H262" s="77">
        <f t="shared" si="6"/>
        <v>-0.22558730676645222</v>
      </c>
      <c r="I262" s="63">
        <f t="shared" si="7"/>
        <v>4.8392133001246061E-4</v>
      </c>
      <c r="J262" s="132">
        <v>25.515199999999997</v>
      </c>
      <c r="K262" s="132">
        <v>55.240699999999997</v>
      </c>
      <c r="L262" s="161"/>
    </row>
    <row r="263" spans="1:17" x14ac:dyDescent="0.2">
      <c r="A263" s="62" t="s">
        <v>1799</v>
      </c>
      <c r="B263" s="62" t="s">
        <v>724</v>
      </c>
      <c r="C263" s="62" t="s">
        <v>1075</v>
      </c>
      <c r="D263" s="62" t="s">
        <v>270</v>
      </c>
      <c r="E263" s="62" t="s">
        <v>1229</v>
      </c>
      <c r="F263" s="130">
        <v>5.0458335659999998</v>
      </c>
      <c r="G263" s="130">
        <v>1.9333808400000001</v>
      </c>
      <c r="H263" s="77">
        <f t="shared" ref="H263:H326" si="8">IF(ISERROR(F263/G263-1),"",IF((F263/G263-1)&gt;10000%,"",F263/G263-1))</f>
        <v>1.6098497831394663</v>
      </c>
      <c r="I263" s="63">
        <f t="shared" ref="I263:I326" si="9">F263/$F$1044</f>
        <v>4.7921968282669153E-4</v>
      </c>
      <c r="J263" s="132">
        <v>184.74732980000002</v>
      </c>
      <c r="K263" s="132">
        <v>9.1005000000000003</v>
      </c>
      <c r="L263" s="161"/>
    </row>
    <row r="264" spans="1:17" x14ac:dyDescent="0.2">
      <c r="A264" s="62" t="s">
        <v>2174</v>
      </c>
      <c r="B264" s="62" t="s">
        <v>1124</v>
      </c>
      <c r="C264" s="62" t="s">
        <v>1074</v>
      </c>
      <c r="D264" s="62" t="s">
        <v>271</v>
      </c>
      <c r="E264" s="62" t="s">
        <v>272</v>
      </c>
      <c r="F264" s="130">
        <v>4.9985904420000002</v>
      </c>
      <c r="G264" s="130">
        <v>9.345508026000001</v>
      </c>
      <c r="H264" s="77">
        <f t="shared" si="8"/>
        <v>-0.46513443377358454</v>
      </c>
      <c r="I264" s="63">
        <f t="shared" si="9"/>
        <v>4.7473284539876402E-4</v>
      </c>
      <c r="J264" s="132">
        <v>312.03800157000001</v>
      </c>
      <c r="K264" s="132">
        <v>27.4285</v>
      </c>
      <c r="L264" s="161"/>
    </row>
    <row r="265" spans="1:17" x14ac:dyDescent="0.2">
      <c r="A265" s="129" t="s">
        <v>2029</v>
      </c>
      <c r="B265" s="129" t="s">
        <v>802</v>
      </c>
      <c r="C265" s="129" t="s">
        <v>809</v>
      </c>
      <c r="D265" s="129" t="s">
        <v>270</v>
      </c>
      <c r="E265" s="129" t="s">
        <v>272</v>
      </c>
      <c r="F265" s="130">
        <v>4.9848531810000001</v>
      </c>
      <c r="G265" s="130">
        <v>1.1298561299999998</v>
      </c>
      <c r="H265" s="77">
        <f t="shared" si="8"/>
        <v>3.4119362179324551</v>
      </c>
      <c r="I265" s="131">
        <f t="shared" si="9"/>
        <v>4.7342817179563796E-4</v>
      </c>
      <c r="J265" s="132">
        <v>20.073234934365001</v>
      </c>
      <c r="K265" s="132">
        <v>0.86065000000000003</v>
      </c>
      <c r="L265" s="161"/>
    </row>
    <row r="266" spans="1:17" x14ac:dyDescent="0.2">
      <c r="A266" s="62" t="s">
        <v>2735</v>
      </c>
      <c r="B266" s="62" t="s">
        <v>137</v>
      </c>
      <c r="C266" s="62" t="s">
        <v>809</v>
      </c>
      <c r="D266" s="62" t="s">
        <v>270</v>
      </c>
      <c r="E266" s="62" t="s">
        <v>1229</v>
      </c>
      <c r="F266" s="130">
        <v>4.9803437199999996</v>
      </c>
      <c r="G266" s="130">
        <v>11.466474140000001</v>
      </c>
      <c r="H266" s="77">
        <f t="shared" si="8"/>
        <v>-0.56566040622492531</v>
      </c>
      <c r="I266" s="63">
        <f t="shared" si="9"/>
        <v>4.7299989320858722E-4</v>
      </c>
      <c r="J266" s="132">
        <v>29.291470970300001</v>
      </c>
      <c r="K266" s="132">
        <v>14.295450000000001</v>
      </c>
      <c r="L266" s="161"/>
    </row>
    <row r="267" spans="1:17" x14ac:dyDescent="0.2">
      <c r="A267" s="62" t="s">
        <v>2014</v>
      </c>
      <c r="B267" s="62" t="s">
        <v>191</v>
      </c>
      <c r="C267" s="62" t="s">
        <v>809</v>
      </c>
      <c r="D267" s="62" t="s">
        <v>270</v>
      </c>
      <c r="E267" s="62" t="s">
        <v>1229</v>
      </c>
      <c r="F267" s="130">
        <v>4.9411767680000001</v>
      </c>
      <c r="G267" s="130">
        <v>3.0304960589999999</v>
      </c>
      <c r="H267" s="77">
        <f t="shared" si="8"/>
        <v>0.63048447244326233</v>
      </c>
      <c r="I267" s="63">
        <f t="shared" si="9"/>
        <v>4.6928007683549048E-4</v>
      </c>
      <c r="J267" s="132">
        <v>70.837714231177316</v>
      </c>
      <c r="K267" s="132">
        <v>47.606549999999999</v>
      </c>
      <c r="L267" s="161"/>
    </row>
    <row r="268" spans="1:17" x14ac:dyDescent="0.2">
      <c r="A268" s="62" t="s">
        <v>2187</v>
      </c>
      <c r="B268" s="62" t="s">
        <v>444</v>
      </c>
      <c r="C268" s="62" t="s">
        <v>1074</v>
      </c>
      <c r="D268" s="62" t="s">
        <v>999</v>
      </c>
      <c r="E268" s="62" t="s">
        <v>272</v>
      </c>
      <c r="F268" s="130">
        <v>4.7886469589999994</v>
      </c>
      <c r="G268" s="130">
        <v>10.869916889000001</v>
      </c>
      <c r="H268" s="77">
        <f t="shared" si="8"/>
        <v>-0.55945873295075943</v>
      </c>
      <c r="I268" s="63">
        <f t="shared" si="9"/>
        <v>4.5479381094215441E-4</v>
      </c>
      <c r="J268" s="132">
        <v>887.12037812999995</v>
      </c>
      <c r="K268" s="132">
        <v>16.024100000000001</v>
      </c>
      <c r="L268" s="161"/>
    </row>
    <row r="269" spans="1:17" x14ac:dyDescent="0.2">
      <c r="A269" s="62" t="s">
        <v>286</v>
      </c>
      <c r="B269" s="62" t="s">
        <v>287</v>
      </c>
      <c r="C269" s="62" t="s">
        <v>1075</v>
      </c>
      <c r="D269" s="62" t="s">
        <v>270</v>
      </c>
      <c r="E269" s="62" t="s">
        <v>272</v>
      </c>
      <c r="F269" s="130">
        <v>4.7648432679999999</v>
      </c>
      <c r="G269" s="130">
        <v>9.8405971799999996</v>
      </c>
      <c r="H269" s="77">
        <f t="shared" si="8"/>
        <v>-0.51579734635576258</v>
      </c>
      <c r="I269" s="63">
        <f t="shared" si="9"/>
        <v>4.5253309482817301E-4</v>
      </c>
      <c r="J269" s="132">
        <v>824.19704879999995</v>
      </c>
      <c r="K269" s="132">
        <v>12.00705</v>
      </c>
      <c r="L269" s="161"/>
    </row>
    <row r="270" spans="1:17" x14ac:dyDescent="0.2">
      <c r="A270" s="62" t="s">
        <v>2209</v>
      </c>
      <c r="B270" s="62" t="s">
        <v>1897</v>
      </c>
      <c r="C270" s="62" t="s">
        <v>1074</v>
      </c>
      <c r="D270" s="62" t="s">
        <v>999</v>
      </c>
      <c r="E270" s="62" t="s">
        <v>272</v>
      </c>
      <c r="F270" s="130">
        <v>4.7453365599999993</v>
      </c>
      <c r="G270" s="130">
        <v>5.8000972900000001</v>
      </c>
      <c r="H270" s="77">
        <f t="shared" si="8"/>
        <v>-0.18185224786117349</v>
      </c>
      <c r="I270" s="63">
        <f t="shared" si="9"/>
        <v>4.5068047755523279E-4</v>
      </c>
      <c r="J270" s="132">
        <v>1049.8682804800001</v>
      </c>
      <c r="K270" s="132">
        <v>23.5307</v>
      </c>
      <c r="L270" s="161"/>
    </row>
    <row r="271" spans="1:17" x14ac:dyDescent="0.2">
      <c r="A271" s="62" t="s">
        <v>2338</v>
      </c>
      <c r="B271" s="62" t="s">
        <v>2339</v>
      </c>
      <c r="C271" s="62" t="s">
        <v>186</v>
      </c>
      <c r="D271" s="62" t="s">
        <v>999</v>
      </c>
      <c r="E271" s="62" t="s">
        <v>272</v>
      </c>
      <c r="F271" s="130">
        <v>4.7448911300000001</v>
      </c>
      <c r="G271" s="130">
        <v>2.37738988</v>
      </c>
      <c r="H271" s="77">
        <f t="shared" si="8"/>
        <v>0.995840551824003</v>
      </c>
      <c r="I271" s="63">
        <f t="shared" si="9"/>
        <v>4.5063817357898604E-4</v>
      </c>
      <c r="J271" s="132">
        <v>55.853279999999998</v>
      </c>
      <c r="K271" s="132">
        <v>29.29935</v>
      </c>
      <c r="L271" s="161"/>
    </row>
    <row r="272" spans="1:17" x14ac:dyDescent="0.2">
      <c r="A272" s="62" t="s">
        <v>1233</v>
      </c>
      <c r="B272" s="62" t="s">
        <v>660</v>
      </c>
      <c r="C272" s="62" t="s">
        <v>1075</v>
      </c>
      <c r="D272" s="62" t="s">
        <v>270</v>
      </c>
      <c r="E272" s="62" t="s">
        <v>1229</v>
      </c>
      <c r="F272" s="130">
        <v>4.7139488099999998</v>
      </c>
      <c r="G272" s="130">
        <v>7.9429813899999999</v>
      </c>
      <c r="H272" s="77">
        <f t="shared" si="8"/>
        <v>-0.40652651963471365</v>
      </c>
      <c r="I272" s="63">
        <f t="shared" si="9"/>
        <v>4.4769947800324655E-4</v>
      </c>
      <c r="J272" s="132">
        <v>474.15129039999999</v>
      </c>
      <c r="K272" s="132">
        <v>20.398</v>
      </c>
      <c r="L272" s="161"/>
    </row>
    <row r="273" spans="1:18" x14ac:dyDescent="0.2">
      <c r="A273" s="62" t="s">
        <v>2625</v>
      </c>
      <c r="B273" s="62" t="s">
        <v>1123</v>
      </c>
      <c r="C273" s="62" t="s">
        <v>1074</v>
      </c>
      <c r="D273" s="62" t="s">
        <v>271</v>
      </c>
      <c r="E273" s="62" t="s">
        <v>272</v>
      </c>
      <c r="F273" s="130">
        <v>4.7138532849999999</v>
      </c>
      <c r="G273" s="130">
        <v>2.0447064509999997</v>
      </c>
      <c r="H273" s="77">
        <f t="shared" si="8"/>
        <v>1.3053936581921608</v>
      </c>
      <c r="I273" s="63">
        <f t="shared" si="9"/>
        <v>4.4769040567464052E-4</v>
      </c>
      <c r="J273" s="132">
        <v>41.42</v>
      </c>
      <c r="K273" s="132">
        <v>67.688450000000003</v>
      </c>
      <c r="L273" s="161"/>
      <c r="R273" s="144"/>
    </row>
    <row r="274" spans="1:18" x14ac:dyDescent="0.2">
      <c r="A274" s="62" t="s">
        <v>2070</v>
      </c>
      <c r="B274" s="62" t="s">
        <v>1911</v>
      </c>
      <c r="C274" s="62" t="s">
        <v>809</v>
      </c>
      <c r="D274" s="62" t="s">
        <v>270</v>
      </c>
      <c r="E274" s="62" t="s">
        <v>272</v>
      </c>
      <c r="F274" s="130">
        <v>4.6953595640000003</v>
      </c>
      <c r="G274" s="130">
        <v>2.1373312280000003</v>
      </c>
      <c r="H274" s="77">
        <f t="shared" si="8"/>
        <v>1.196832901933345</v>
      </c>
      <c r="I274" s="63">
        <f t="shared" si="9"/>
        <v>4.4593399516367496E-4</v>
      </c>
      <c r="J274" s="132">
        <v>80.748883024200012</v>
      </c>
      <c r="K274" s="132">
        <v>31.859400000000001</v>
      </c>
      <c r="L274" s="161"/>
    </row>
    <row r="275" spans="1:18" x14ac:dyDescent="0.2">
      <c r="A275" s="62" t="s">
        <v>2736</v>
      </c>
      <c r="B275" s="62" t="s">
        <v>577</v>
      </c>
      <c r="C275" s="62" t="s">
        <v>1070</v>
      </c>
      <c r="D275" s="62" t="s">
        <v>270</v>
      </c>
      <c r="E275" s="62" t="s">
        <v>1229</v>
      </c>
      <c r="F275" s="130">
        <v>4.6925586199999998</v>
      </c>
      <c r="G275" s="130">
        <v>13.581792556</v>
      </c>
      <c r="H275" s="77">
        <f t="shared" si="8"/>
        <v>-0.65449637073664646</v>
      </c>
      <c r="I275" s="63">
        <f t="shared" si="9"/>
        <v>4.456679801479717E-4</v>
      </c>
      <c r="J275" s="132">
        <v>69.097029329999998</v>
      </c>
      <c r="K275" s="132">
        <v>10.514099999999999</v>
      </c>
      <c r="L275" s="161"/>
    </row>
    <row r="276" spans="1:18" x14ac:dyDescent="0.2">
      <c r="A276" s="62" t="s">
        <v>2618</v>
      </c>
      <c r="B276" s="62" t="s">
        <v>1135</v>
      </c>
      <c r="C276" s="62" t="s">
        <v>1074</v>
      </c>
      <c r="D276" s="62" t="s">
        <v>271</v>
      </c>
      <c r="E276" s="62" t="s">
        <v>272</v>
      </c>
      <c r="F276" s="130">
        <v>4.6448270169999999</v>
      </c>
      <c r="G276" s="130">
        <v>1.7093962630000001</v>
      </c>
      <c r="H276" s="77">
        <f t="shared" si="8"/>
        <v>1.7172324624416238</v>
      </c>
      <c r="I276" s="63">
        <f t="shared" si="9"/>
        <v>4.4113475023634731E-4</v>
      </c>
      <c r="J276" s="132">
        <v>53.713799999999999</v>
      </c>
      <c r="K276" s="132">
        <v>15.9969</v>
      </c>
      <c r="L276" s="161"/>
    </row>
    <row r="277" spans="1:18" x14ac:dyDescent="0.2">
      <c r="A277" s="62" t="s">
        <v>2095</v>
      </c>
      <c r="B277" s="62" t="s">
        <v>1188</v>
      </c>
      <c r="C277" s="62" t="s">
        <v>809</v>
      </c>
      <c r="D277" s="62" t="s">
        <v>270</v>
      </c>
      <c r="E277" s="62" t="s">
        <v>1229</v>
      </c>
      <c r="F277" s="130">
        <v>4.6171236349999996</v>
      </c>
      <c r="G277" s="130">
        <v>3.0869399689999999</v>
      </c>
      <c r="H277" s="77">
        <f t="shared" si="8"/>
        <v>0.49569595825204704</v>
      </c>
      <c r="I277" s="63">
        <f t="shared" si="9"/>
        <v>4.385036674307781E-4</v>
      </c>
      <c r="J277" s="132">
        <v>11.705400453600001</v>
      </c>
      <c r="K277" s="132">
        <v>66.490899999999996</v>
      </c>
      <c r="L277" s="161"/>
    </row>
    <row r="278" spans="1:18" x14ac:dyDescent="0.2">
      <c r="A278" s="62" t="s">
        <v>2436</v>
      </c>
      <c r="B278" s="62" t="s">
        <v>458</v>
      </c>
      <c r="C278" s="62" t="s">
        <v>1173</v>
      </c>
      <c r="D278" s="62" t="s">
        <v>999</v>
      </c>
      <c r="E278" s="62" t="s">
        <v>272</v>
      </c>
      <c r="F278" s="130">
        <v>4.5216334299999996</v>
      </c>
      <c r="G278" s="130">
        <v>5.0829693169999999</v>
      </c>
      <c r="H278" s="77">
        <f t="shared" si="8"/>
        <v>-0.11043464006808212</v>
      </c>
      <c r="I278" s="63">
        <f t="shared" si="9"/>
        <v>4.2943464342223712E-4</v>
      </c>
      <c r="J278" s="132">
        <v>560.72455694791199</v>
      </c>
      <c r="K278" s="132">
        <v>18.7546</v>
      </c>
      <c r="L278" s="161"/>
    </row>
    <row r="279" spans="1:18" x14ac:dyDescent="0.2">
      <c r="A279" s="62" t="s">
        <v>2363</v>
      </c>
      <c r="B279" s="62" t="s">
        <v>341</v>
      </c>
      <c r="C279" s="62" t="s">
        <v>353</v>
      </c>
      <c r="D279" s="62" t="s">
        <v>271</v>
      </c>
      <c r="E279" s="62" t="s">
        <v>272</v>
      </c>
      <c r="F279" s="130">
        <v>4.5150520759999999</v>
      </c>
      <c r="G279" s="130">
        <v>4.7911837369999999</v>
      </c>
      <c r="H279" s="77">
        <f t="shared" si="8"/>
        <v>-5.7633285667499701E-2</v>
      </c>
      <c r="I279" s="63">
        <f t="shared" si="9"/>
        <v>4.2880959023029242E-4</v>
      </c>
      <c r="J279" s="132">
        <v>986.17840610000007</v>
      </c>
      <c r="K279" s="132">
        <v>13.7677</v>
      </c>
      <c r="L279" s="161"/>
    </row>
    <row r="280" spans="1:18" x14ac:dyDescent="0.2">
      <c r="A280" s="62" t="s">
        <v>2155</v>
      </c>
      <c r="B280" s="62" t="s">
        <v>736</v>
      </c>
      <c r="C280" s="62" t="s">
        <v>1074</v>
      </c>
      <c r="D280" s="62" t="s">
        <v>999</v>
      </c>
      <c r="E280" s="62" t="s">
        <v>1229</v>
      </c>
      <c r="F280" s="130">
        <v>4.4525064199999997</v>
      </c>
      <c r="G280" s="130">
        <v>7.4869295280000001</v>
      </c>
      <c r="H280" s="77">
        <f t="shared" si="8"/>
        <v>-0.40529606918987426</v>
      </c>
      <c r="I280" s="63">
        <f t="shared" si="9"/>
        <v>4.2286942017940666E-4</v>
      </c>
      <c r="J280" s="132">
        <v>562.27415770000005</v>
      </c>
      <c r="K280" s="132">
        <v>10.0243</v>
      </c>
      <c r="L280" s="161"/>
    </row>
    <row r="281" spans="1:18" x14ac:dyDescent="0.2">
      <c r="A281" s="62" t="s">
        <v>2252</v>
      </c>
      <c r="B281" s="62" t="s">
        <v>224</v>
      </c>
      <c r="C281" s="62" t="s">
        <v>1074</v>
      </c>
      <c r="D281" s="62" t="s">
        <v>271</v>
      </c>
      <c r="E281" s="62" t="s">
        <v>1229</v>
      </c>
      <c r="F281" s="130">
        <v>4.4523412000000002</v>
      </c>
      <c r="G281" s="130">
        <v>0.65372230000000009</v>
      </c>
      <c r="H281" s="77">
        <f t="shared" si="8"/>
        <v>5.8107531286602887</v>
      </c>
      <c r="I281" s="63">
        <f t="shared" si="9"/>
        <v>4.2285372868364863E-4</v>
      </c>
      <c r="J281" s="132">
        <v>127.14518849</v>
      </c>
      <c r="K281" s="132">
        <v>13.372</v>
      </c>
      <c r="L281" s="161"/>
    </row>
    <row r="282" spans="1:18" x14ac:dyDescent="0.2">
      <c r="A282" s="62" t="s">
        <v>2737</v>
      </c>
      <c r="B282" s="62" t="s">
        <v>92</v>
      </c>
      <c r="C282" s="62" t="s">
        <v>1069</v>
      </c>
      <c r="D282" s="62" t="s">
        <v>270</v>
      </c>
      <c r="E282" s="62" t="s">
        <v>1229</v>
      </c>
      <c r="F282" s="130">
        <v>4.3566475999999996</v>
      </c>
      <c r="G282" s="130">
        <v>1.6028241699999999</v>
      </c>
      <c r="H282" s="77">
        <f t="shared" si="8"/>
        <v>1.7181070023419975</v>
      </c>
      <c r="I282" s="63">
        <f t="shared" si="9"/>
        <v>4.1376538757197421E-4</v>
      </c>
      <c r="J282" s="132">
        <v>108.92481600000001</v>
      </c>
      <c r="K282" s="132">
        <v>22.6525</v>
      </c>
      <c r="L282" s="161"/>
    </row>
    <row r="283" spans="1:18" x14ac:dyDescent="0.2">
      <c r="A283" s="62" t="s">
        <v>1997</v>
      </c>
      <c r="B283" s="62" t="s">
        <v>1153</v>
      </c>
      <c r="C283" s="62" t="s">
        <v>809</v>
      </c>
      <c r="D283" s="62" t="s">
        <v>270</v>
      </c>
      <c r="E283" s="62" t="s">
        <v>1229</v>
      </c>
      <c r="F283" s="130">
        <v>4.3480603550000003</v>
      </c>
      <c r="G283" s="130">
        <v>7.5555382949999998</v>
      </c>
      <c r="H283" s="77">
        <f t="shared" si="8"/>
        <v>-0.42452010892759295</v>
      </c>
      <c r="I283" s="63">
        <f t="shared" si="9"/>
        <v>4.1294982820573118E-4</v>
      </c>
      <c r="J283" s="132">
        <v>39.064621680000002</v>
      </c>
      <c r="K283" s="132">
        <v>20.282550000000001</v>
      </c>
      <c r="L283" s="161"/>
    </row>
    <row r="284" spans="1:18" x14ac:dyDescent="0.2">
      <c r="A284" s="62" t="s">
        <v>1961</v>
      </c>
      <c r="B284" s="62" t="s">
        <v>1339</v>
      </c>
      <c r="C284" s="62" t="s">
        <v>186</v>
      </c>
      <c r="D284" s="62" t="s">
        <v>999</v>
      </c>
      <c r="E284" s="62" t="s">
        <v>272</v>
      </c>
      <c r="F284" s="130">
        <v>4.3206236500000008</v>
      </c>
      <c r="G284" s="130">
        <v>4.3615513699999999</v>
      </c>
      <c r="H284" s="77">
        <f t="shared" si="8"/>
        <v>-9.3837528273796877E-3</v>
      </c>
      <c r="I284" s="63">
        <f t="shared" si="9"/>
        <v>4.1034407260639771E-4</v>
      </c>
      <c r="J284" s="132">
        <v>42.944000000000003</v>
      </c>
      <c r="K284" s="132">
        <v>66.224649999999997</v>
      </c>
      <c r="L284" s="161"/>
    </row>
    <row r="285" spans="1:18" x14ac:dyDescent="0.2">
      <c r="A285" s="62" t="s">
        <v>807</v>
      </c>
      <c r="B285" s="62" t="s">
        <v>805</v>
      </c>
      <c r="C285" s="62" t="s">
        <v>1075</v>
      </c>
      <c r="D285" s="62" t="s">
        <v>270</v>
      </c>
      <c r="E285" s="62" t="s">
        <v>1229</v>
      </c>
      <c r="F285" s="130">
        <v>4.1865310539999996</v>
      </c>
      <c r="G285" s="130">
        <v>3.2766175720000001</v>
      </c>
      <c r="H285" s="77">
        <f t="shared" si="8"/>
        <v>0.27769901796766638</v>
      </c>
      <c r="I285" s="63">
        <f t="shared" si="9"/>
        <v>3.9760885047035151E-4</v>
      </c>
      <c r="J285" s="132">
        <v>46.321478130000003</v>
      </c>
      <c r="K285" s="132">
        <v>18.991050000000001</v>
      </c>
      <c r="L285" s="161"/>
    </row>
    <row r="286" spans="1:18" x14ac:dyDescent="0.2">
      <c r="A286" s="62" t="s">
        <v>2738</v>
      </c>
      <c r="B286" s="62" t="s">
        <v>83</v>
      </c>
      <c r="C286" s="62" t="s">
        <v>1069</v>
      </c>
      <c r="D286" s="62" t="s">
        <v>270</v>
      </c>
      <c r="E286" s="62" t="s">
        <v>1229</v>
      </c>
      <c r="F286" s="130">
        <v>4.18494353</v>
      </c>
      <c r="G286" s="130">
        <v>5.3179949500000001</v>
      </c>
      <c r="H286" s="77">
        <f t="shared" si="8"/>
        <v>-0.21305989017533766</v>
      </c>
      <c r="I286" s="63">
        <f t="shared" si="9"/>
        <v>3.9745807800871386E-4</v>
      </c>
      <c r="J286" s="132">
        <v>17.957094999999999</v>
      </c>
      <c r="K286" s="132">
        <v>18.13655</v>
      </c>
      <c r="L286" s="161"/>
      <c r="R286" s="144"/>
    </row>
    <row r="287" spans="1:18" x14ac:dyDescent="0.2">
      <c r="A287" s="62" t="s">
        <v>2600</v>
      </c>
      <c r="B287" s="62" t="s">
        <v>2601</v>
      </c>
      <c r="C287" s="62" t="s">
        <v>2347</v>
      </c>
      <c r="D287" s="62" t="s">
        <v>271</v>
      </c>
      <c r="E287" s="62" t="s">
        <v>272</v>
      </c>
      <c r="F287" s="130">
        <v>4.1731282700000003</v>
      </c>
      <c r="G287" s="130">
        <v>0.72192332999999997</v>
      </c>
      <c r="H287" s="77">
        <f t="shared" si="8"/>
        <v>4.780569897914229</v>
      </c>
      <c r="I287" s="63">
        <f t="shared" si="9"/>
        <v>3.9633594326612796E-4</v>
      </c>
      <c r="J287" s="132">
        <v>7.7163750000000002</v>
      </c>
      <c r="K287" s="132">
        <v>49.6448888888889</v>
      </c>
      <c r="L287" s="161"/>
    </row>
    <row r="288" spans="1:18" x14ac:dyDescent="0.2">
      <c r="A288" s="62" t="s">
        <v>2173</v>
      </c>
      <c r="B288" s="62" t="s">
        <v>479</v>
      </c>
      <c r="C288" s="62" t="s">
        <v>1074</v>
      </c>
      <c r="D288" s="62" t="s">
        <v>999</v>
      </c>
      <c r="E288" s="62" t="s">
        <v>272</v>
      </c>
      <c r="F288" s="130">
        <v>4.1235163500000001</v>
      </c>
      <c r="G288" s="130">
        <v>8.8929907569999997</v>
      </c>
      <c r="H288" s="77">
        <f t="shared" si="8"/>
        <v>-0.53631838122015041</v>
      </c>
      <c r="I288" s="63">
        <f t="shared" si="9"/>
        <v>3.9162413336280005E-4</v>
      </c>
      <c r="J288" s="132">
        <v>287.73893412000001</v>
      </c>
      <c r="K288" s="132">
        <v>76.638949999999994</v>
      </c>
      <c r="L288" s="161"/>
      <c r="M288" s="133"/>
      <c r="N288" s="133"/>
      <c r="O288" s="133"/>
      <c r="P288" s="133"/>
      <c r="Q288" s="133"/>
    </row>
    <row r="289" spans="1:12" x14ac:dyDescent="0.2">
      <c r="A289" s="62" t="s">
        <v>2052</v>
      </c>
      <c r="B289" s="62" t="s">
        <v>681</v>
      </c>
      <c r="C289" s="62" t="s">
        <v>809</v>
      </c>
      <c r="D289" s="62" t="s">
        <v>270</v>
      </c>
      <c r="E289" s="62" t="s">
        <v>1229</v>
      </c>
      <c r="F289" s="130">
        <v>4.0653789040000001</v>
      </c>
      <c r="G289" s="130">
        <v>2.6356632000000002</v>
      </c>
      <c r="H289" s="77">
        <f t="shared" si="8"/>
        <v>0.54245007632234632</v>
      </c>
      <c r="I289" s="63">
        <f t="shared" si="9"/>
        <v>3.8610262575299595E-4</v>
      </c>
      <c r="J289" s="132">
        <v>455.34964961959201</v>
      </c>
      <c r="K289" s="132">
        <v>30.388950000000001</v>
      </c>
      <c r="L289" s="161"/>
    </row>
    <row r="290" spans="1:12" x14ac:dyDescent="0.2">
      <c r="A290" s="62" t="s">
        <v>2522</v>
      </c>
      <c r="B290" s="62" t="s">
        <v>767</v>
      </c>
      <c r="C290" s="62" t="s">
        <v>1070</v>
      </c>
      <c r="D290" s="62" t="s">
        <v>270</v>
      </c>
      <c r="E290" s="62" t="s">
        <v>1229</v>
      </c>
      <c r="F290" s="130">
        <v>3.9756186409999996</v>
      </c>
      <c r="G290" s="130">
        <v>5.6962298630000001</v>
      </c>
      <c r="H290" s="77">
        <f t="shared" si="8"/>
        <v>-0.30206140963100392</v>
      </c>
      <c r="I290" s="63">
        <f t="shared" si="9"/>
        <v>3.7757779349234728E-4</v>
      </c>
      <c r="J290" s="132">
        <v>16.495380319999999</v>
      </c>
      <c r="K290" s="132">
        <v>39.892499999999998</v>
      </c>
      <c r="L290" s="161"/>
    </row>
    <row r="291" spans="1:12" x14ac:dyDescent="0.2">
      <c r="A291" s="62" t="s">
        <v>2643</v>
      </c>
      <c r="B291" s="62" t="s">
        <v>517</v>
      </c>
      <c r="C291" s="62" t="s">
        <v>1074</v>
      </c>
      <c r="D291" s="62" t="s">
        <v>271</v>
      </c>
      <c r="E291" s="62" t="s">
        <v>272</v>
      </c>
      <c r="F291" s="130">
        <v>3.9733829810000003</v>
      </c>
      <c r="G291" s="130">
        <v>1.7717829169999999</v>
      </c>
      <c r="H291" s="77">
        <f t="shared" si="8"/>
        <v>1.2425901857817725</v>
      </c>
      <c r="I291" s="63">
        <f t="shared" si="9"/>
        <v>3.7736546538796287E-4</v>
      </c>
      <c r="J291" s="132">
        <v>89.781999999999996</v>
      </c>
      <c r="K291" s="132">
        <v>52.723950000000002</v>
      </c>
      <c r="L291" s="161"/>
    </row>
    <row r="292" spans="1:12" x14ac:dyDescent="0.2">
      <c r="A292" s="62" t="s">
        <v>2621</v>
      </c>
      <c r="B292" s="62" t="s">
        <v>1138</v>
      </c>
      <c r="C292" s="62" t="s">
        <v>1074</v>
      </c>
      <c r="D292" s="62" t="s">
        <v>271</v>
      </c>
      <c r="E292" s="62" t="s">
        <v>272</v>
      </c>
      <c r="F292" s="130">
        <v>3.9646158100000002</v>
      </c>
      <c r="G292" s="130">
        <v>2.24741795</v>
      </c>
      <c r="H292" s="77">
        <f t="shared" si="8"/>
        <v>0.76407588539550475</v>
      </c>
      <c r="I292" s="63">
        <f t="shared" si="9"/>
        <v>3.7653281784797712E-4</v>
      </c>
      <c r="J292" s="132">
        <v>59.24</v>
      </c>
      <c r="K292" s="132">
        <v>16.709299999999999</v>
      </c>
      <c r="L292" s="161"/>
    </row>
    <row r="293" spans="1:12" x14ac:dyDescent="0.2">
      <c r="A293" s="129" t="s">
        <v>2508</v>
      </c>
      <c r="B293" s="129" t="s">
        <v>579</v>
      </c>
      <c r="C293" s="129" t="s">
        <v>1070</v>
      </c>
      <c r="D293" s="129" t="s">
        <v>270</v>
      </c>
      <c r="E293" s="129" t="s">
        <v>1229</v>
      </c>
      <c r="F293" s="130">
        <v>3.9573089070000003</v>
      </c>
      <c r="G293" s="130">
        <v>6.5774505219999995</v>
      </c>
      <c r="H293" s="77">
        <f t="shared" si="8"/>
        <v>-0.39835215882449471</v>
      </c>
      <c r="I293" s="131">
        <f t="shared" si="9"/>
        <v>3.7583885684187103E-4</v>
      </c>
      <c r="J293" s="132">
        <v>102.05496290000001</v>
      </c>
      <c r="K293" s="132">
        <v>2.9437500000000001</v>
      </c>
      <c r="L293" s="161"/>
    </row>
    <row r="294" spans="1:12" x14ac:dyDescent="0.2">
      <c r="A294" s="62" t="s">
        <v>615</v>
      </c>
      <c r="B294" s="62" t="s">
        <v>711</v>
      </c>
      <c r="C294" s="62" t="s">
        <v>1075</v>
      </c>
      <c r="D294" s="62" t="s">
        <v>270</v>
      </c>
      <c r="E294" s="62" t="s">
        <v>1229</v>
      </c>
      <c r="F294" s="130">
        <v>3.9315879700000003</v>
      </c>
      <c r="G294" s="130">
        <v>6.679951</v>
      </c>
      <c r="H294" s="77">
        <f t="shared" si="8"/>
        <v>-0.41143460932572706</v>
      </c>
      <c r="I294" s="63">
        <f t="shared" si="9"/>
        <v>3.7339605346559628E-4</v>
      </c>
      <c r="J294" s="132">
        <v>49.662202110000003</v>
      </c>
      <c r="K294" s="132">
        <v>13.2157</v>
      </c>
      <c r="L294" s="161"/>
    </row>
    <row r="295" spans="1:12" x14ac:dyDescent="0.2">
      <c r="A295" s="62" t="s">
        <v>2060</v>
      </c>
      <c r="B295" s="62" t="s">
        <v>168</v>
      </c>
      <c r="C295" s="62" t="s">
        <v>809</v>
      </c>
      <c r="D295" s="62" t="s">
        <v>270</v>
      </c>
      <c r="E295" s="62" t="s">
        <v>1229</v>
      </c>
      <c r="F295" s="130">
        <v>3.8350048669999999</v>
      </c>
      <c r="G295" s="130">
        <v>9.1909150200000003</v>
      </c>
      <c r="H295" s="77">
        <f t="shared" si="8"/>
        <v>-0.58273960115453227</v>
      </c>
      <c r="I295" s="63">
        <f t="shared" si="9"/>
        <v>3.6422323328025487E-4</v>
      </c>
      <c r="J295" s="132">
        <v>80.123002931160002</v>
      </c>
      <c r="K295" s="132">
        <v>95.280450000000002</v>
      </c>
      <c r="L295" s="161"/>
    </row>
    <row r="296" spans="1:12" x14ac:dyDescent="0.2">
      <c r="A296" s="62" t="s">
        <v>2739</v>
      </c>
      <c r="B296" s="62" t="s">
        <v>164</v>
      </c>
      <c r="C296" s="62" t="s">
        <v>809</v>
      </c>
      <c r="D296" s="62" t="s">
        <v>270</v>
      </c>
      <c r="E296" s="62" t="s">
        <v>1229</v>
      </c>
      <c r="F296" s="130">
        <v>3.7989443889999999</v>
      </c>
      <c r="G296" s="130">
        <v>8.0088179050000008</v>
      </c>
      <c r="H296" s="77">
        <f t="shared" si="8"/>
        <v>-0.52565479274684557</v>
      </c>
      <c r="I296" s="63">
        <f t="shared" si="9"/>
        <v>3.6079844912839909E-4</v>
      </c>
      <c r="J296" s="132">
        <v>188.21100645521199</v>
      </c>
      <c r="K296" s="132">
        <v>36.542099999999998</v>
      </c>
      <c r="L296" s="161"/>
    </row>
    <row r="297" spans="1:12" x14ac:dyDescent="0.2">
      <c r="A297" s="62" t="s">
        <v>2740</v>
      </c>
      <c r="B297" s="62" t="s">
        <v>2599</v>
      </c>
      <c r="C297" s="62" t="s">
        <v>2347</v>
      </c>
      <c r="D297" s="62" t="s">
        <v>271</v>
      </c>
      <c r="E297" s="62" t="s">
        <v>272</v>
      </c>
      <c r="F297" s="130">
        <v>3.7305887499999999</v>
      </c>
      <c r="G297" s="130">
        <v>2.7495089799999999</v>
      </c>
      <c r="H297" s="77">
        <f t="shared" si="8"/>
        <v>0.35681999118257113</v>
      </c>
      <c r="I297" s="63">
        <f t="shared" si="9"/>
        <v>3.5430648556826055E-4</v>
      </c>
      <c r="J297" s="132">
        <v>65.696307390000001</v>
      </c>
      <c r="K297" s="132">
        <v>113.63549999999999</v>
      </c>
      <c r="L297" s="161"/>
    </row>
    <row r="298" spans="1:12" x14ac:dyDescent="0.2">
      <c r="A298" s="62" t="s">
        <v>613</v>
      </c>
      <c r="B298" s="62" t="s">
        <v>709</v>
      </c>
      <c r="C298" s="62" t="s">
        <v>1075</v>
      </c>
      <c r="D298" s="62" t="s">
        <v>270</v>
      </c>
      <c r="E298" s="62" t="s">
        <v>1229</v>
      </c>
      <c r="F298" s="130">
        <v>3.6934997900000002</v>
      </c>
      <c r="G298" s="130">
        <v>1.3140377400000001</v>
      </c>
      <c r="H298" s="77">
        <f t="shared" si="8"/>
        <v>1.8108019104535003</v>
      </c>
      <c r="I298" s="63">
        <f t="shared" si="9"/>
        <v>3.5078402304247779E-4</v>
      </c>
      <c r="J298" s="132">
        <v>25.856965389999999</v>
      </c>
      <c r="K298" s="132">
        <v>19.704999999999998</v>
      </c>
      <c r="L298" s="161"/>
    </row>
    <row r="299" spans="1:12" x14ac:dyDescent="0.2">
      <c r="A299" s="62" t="s">
        <v>1998</v>
      </c>
      <c r="B299" s="62" t="s">
        <v>1151</v>
      </c>
      <c r="C299" s="62" t="s">
        <v>809</v>
      </c>
      <c r="D299" s="62" t="s">
        <v>270</v>
      </c>
      <c r="E299" s="62" t="s">
        <v>1229</v>
      </c>
      <c r="F299" s="130">
        <v>3.6688501019999999</v>
      </c>
      <c r="G299" s="130">
        <v>1.4102081280000001</v>
      </c>
      <c r="H299" s="77">
        <f t="shared" si="8"/>
        <v>1.6016373251253873</v>
      </c>
      <c r="I299" s="63">
        <f t="shared" si="9"/>
        <v>3.4844295976509723E-4</v>
      </c>
      <c r="J299" s="132">
        <v>62.160836572800001</v>
      </c>
      <c r="K299" s="132">
        <v>26.88485</v>
      </c>
      <c r="L299" s="161"/>
    </row>
    <row r="300" spans="1:12" x14ac:dyDescent="0.2">
      <c r="A300" s="62" t="s">
        <v>2741</v>
      </c>
      <c r="B300" s="62" t="s">
        <v>52</v>
      </c>
      <c r="C300" s="62" t="s">
        <v>1073</v>
      </c>
      <c r="D300" s="62" t="s">
        <v>270</v>
      </c>
      <c r="E300" s="62" t="s">
        <v>1229</v>
      </c>
      <c r="F300" s="130">
        <v>3.6595985890000002</v>
      </c>
      <c r="G300" s="130">
        <v>2.0666607799999999</v>
      </c>
      <c r="H300" s="77">
        <f t="shared" si="8"/>
        <v>0.77077855466923828</v>
      </c>
      <c r="I300" s="63">
        <f t="shared" si="9"/>
        <v>3.4756431264613535E-4</v>
      </c>
      <c r="J300" s="132">
        <v>53.019024000000002</v>
      </c>
      <c r="K300" s="132">
        <v>106.6703</v>
      </c>
      <c r="L300" s="161"/>
    </row>
    <row r="301" spans="1:12" x14ac:dyDescent="0.2">
      <c r="A301" s="62" t="s">
        <v>2506</v>
      </c>
      <c r="B301" s="62" t="s">
        <v>325</v>
      </c>
      <c r="C301" s="62" t="s">
        <v>1070</v>
      </c>
      <c r="D301" s="62" t="s">
        <v>270</v>
      </c>
      <c r="E301" s="62" t="s">
        <v>1229</v>
      </c>
      <c r="F301" s="130">
        <v>3.6583342200000004</v>
      </c>
      <c r="G301" s="130">
        <v>1.708334845</v>
      </c>
      <c r="H301" s="77">
        <f t="shared" si="8"/>
        <v>1.1414620387257863</v>
      </c>
      <c r="I301" s="63">
        <f t="shared" si="9"/>
        <v>3.4744423129520882E-4</v>
      </c>
      <c r="J301" s="132">
        <v>17.887041100000001</v>
      </c>
      <c r="K301" s="132">
        <v>9.3820999999999994</v>
      </c>
      <c r="L301" s="161"/>
    </row>
    <row r="302" spans="1:12" x14ac:dyDescent="0.2">
      <c r="A302" s="62" t="s">
        <v>2742</v>
      </c>
      <c r="B302" s="62" t="s">
        <v>997</v>
      </c>
      <c r="C302" s="62" t="s">
        <v>599</v>
      </c>
      <c r="D302" s="62" t="s">
        <v>270</v>
      </c>
      <c r="E302" s="62" t="s">
        <v>1229</v>
      </c>
      <c r="F302" s="130">
        <v>3.6492883100000002</v>
      </c>
      <c r="G302" s="130">
        <v>12.54598586</v>
      </c>
      <c r="H302" s="77">
        <f t="shared" si="8"/>
        <v>-0.70912701873553674</v>
      </c>
      <c r="I302" s="63">
        <f t="shared" si="9"/>
        <v>3.4658511098052203E-4</v>
      </c>
      <c r="J302" s="132">
        <v>16.491635160000001</v>
      </c>
      <c r="K302" s="132">
        <v>96.995350000000002</v>
      </c>
      <c r="L302" s="161"/>
    </row>
    <row r="303" spans="1:12" x14ac:dyDescent="0.2">
      <c r="A303" s="62" t="s">
        <v>2251</v>
      </c>
      <c r="B303" s="62" t="s">
        <v>17</v>
      </c>
      <c r="C303" s="62" t="s">
        <v>1074</v>
      </c>
      <c r="D303" s="62" t="s">
        <v>999</v>
      </c>
      <c r="E303" s="62" t="s">
        <v>1229</v>
      </c>
      <c r="F303" s="130">
        <v>3.5972864800000002</v>
      </c>
      <c r="G303" s="130">
        <v>4.2360505599999998</v>
      </c>
      <c r="H303" s="77">
        <f t="shared" si="8"/>
        <v>-0.15079236448018218</v>
      </c>
      <c r="I303" s="63">
        <f t="shared" si="9"/>
        <v>3.4164632333462619E-4</v>
      </c>
      <c r="J303" s="132">
        <v>402.75831045000001</v>
      </c>
      <c r="K303" s="132">
        <v>27.049099999999999</v>
      </c>
      <c r="L303" s="161"/>
    </row>
    <row r="304" spans="1:12" x14ac:dyDescent="0.2">
      <c r="A304" s="62" t="s">
        <v>2743</v>
      </c>
      <c r="B304" s="62" t="s">
        <v>133</v>
      </c>
      <c r="C304" s="62" t="s">
        <v>809</v>
      </c>
      <c r="D304" s="62" t="s">
        <v>270</v>
      </c>
      <c r="E304" s="62" t="s">
        <v>1229</v>
      </c>
      <c r="F304" s="130">
        <v>3.5964082799999999</v>
      </c>
      <c r="G304" s="130">
        <v>2.12771577</v>
      </c>
      <c r="H304" s="77">
        <f t="shared" si="8"/>
        <v>0.69026724843046106</v>
      </c>
      <c r="I304" s="63">
        <f t="shared" si="9"/>
        <v>3.4156291774465697E-4</v>
      </c>
      <c r="J304" s="132">
        <v>35.095394715899999</v>
      </c>
      <c r="K304" s="132">
        <v>28.305949999999999</v>
      </c>
      <c r="L304" s="161"/>
    </row>
    <row r="305" spans="1:18" x14ac:dyDescent="0.2">
      <c r="A305" s="62" t="s">
        <v>27</v>
      </c>
      <c r="B305" s="62" t="s">
        <v>202</v>
      </c>
      <c r="C305" s="62" t="s">
        <v>1075</v>
      </c>
      <c r="D305" s="62" t="s">
        <v>270</v>
      </c>
      <c r="E305" s="62" t="s">
        <v>1229</v>
      </c>
      <c r="F305" s="130">
        <v>3.5849640380000003</v>
      </c>
      <c r="G305" s="130">
        <v>7.9163475249999999</v>
      </c>
      <c r="H305" s="77">
        <f t="shared" si="8"/>
        <v>-0.54714418149549338</v>
      </c>
      <c r="I305" s="63">
        <f t="shared" si="9"/>
        <v>3.404760198219062E-4</v>
      </c>
      <c r="J305" s="132">
        <v>268.34074580000004</v>
      </c>
      <c r="K305" s="132">
        <v>20.628399999999999</v>
      </c>
      <c r="L305" s="161"/>
    </row>
    <row r="306" spans="1:18" x14ac:dyDescent="0.2">
      <c r="A306" s="62" t="s">
        <v>2635</v>
      </c>
      <c r="B306" s="62" t="s">
        <v>509</v>
      </c>
      <c r="C306" s="62" t="s">
        <v>1074</v>
      </c>
      <c r="D306" s="62" t="s">
        <v>271</v>
      </c>
      <c r="E306" s="62" t="s">
        <v>272</v>
      </c>
      <c r="F306" s="130">
        <v>3.5848097080000003</v>
      </c>
      <c r="G306" s="130">
        <v>11.458112182000001</v>
      </c>
      <c r="H306" s="77">
        <f t="shared" si="8"/>
        <v>-0.68713784163926073</v>
      </c>
      <c r="I306" s="63">
        <f t="shared" si="9"/>
        <v>3.4046136258585524E-4</v>
      </c>
      <c r="J306" s="132">
        <v>23.152799999999999</v>
      </c>
      <c r="K306" s="132">
        <v>20.719049999999999</v>
      </c>
      <c r="L306" s="161"/>
    </row>
    <row r="307" spans="1:18" x14ac:dyDescent="0.2">
      <c r="A307" s="62" t="s">
        <v>2316</v>
      </c>
      <c r="B307" s="62" t="s">
        <v>56</v>
      </c>
      <c r="C307" s="62" t="s">
        <v>2330</v>
      </c>
      <c r="D307" s="62" t="s">
        <v>271</v>
      </c>
      <c r="E307" s="62" t="s">
        <v>272</v>
      </c>
      <c r="F307" s="130">
        <v>3.5651573999999999</v>
      </c>
      <c r="G307" s="130">
        <v>22.937925</v>
      </c>
      <c r="H307" s="77">
        <f t="shared" si="8"/>
        <v>-0.84457367438423481</v>
      </c>
      <c r="I307" s="63">
        <f t="shared" si="9"/>
        <v>3.3859491719414995E-4</v>
      </c>
      <c r="J307" s="132">
        <v>9.5582192915226312</v>
      </c>
      <c r="K307" s="132">
        <v>31.0899</v>
      </c>
      <c r="L307" s="161"/>
    </row>
    <row r="308" spans="1:18" x14ac:dyDescent="0.2">
      <c r="A308" s="62" t="s">
        <v>611</v>
      </c>
      <c r="B308" s="62" t="s">
        <v>707</v>
      </c>
      <c r="C308" s="62" t="s">
        <v>1075</v>
      </c>
      <c r="D308" s="62" t="s">
        <v>270</v>
      </c>
      <c r="E308" s="62" t="s">
        <v>1229</v>
      </c>
      <c r="F308" s="130">
        <v>3.5615811499999999</v>
      </c>
      <c r="G308" s="130">
        <v>1.1315716999999998</v>
      </c>
      <c r="H308" s="77">
        <f t="shared" si="8"/>
        <v>2.1474639653854903</v>
      </c>
      <c r="I308" s="63">
        <f t="shared" si="9"/>
        <v>3.3825526877564934E-4</v>
      </c>
      <c r="J308" s="132">
        <v>40.993206919999999</v>
      </c>
      <c r="K308" s="132">
        <v>22.1752</v>
      </c>
      <c r="L308" s="161"/>
    </row>
    <row r="309" spans="1:18" x14ac:dyDescent="0.2">
      <c r="A309" s="62" t="s">
        <v>2054</v>
      </c>
      <c r="B309" s="62" t="s">
        <v>803</v>
      </c>
      <c r="C309" s="62" t="s">
        <v>809</v>
      </c>
      <c r="D309" s="62" t="s">
        <v>270</v>
      </c>
      <c r="E309" s="62" t="s">
        <v>1229</v>
      </c>
      <c r="F309" s="130">
        <v>3.5597255899999998</v>
      </c>
      <c r="G309" s="130">
        <v>1.5964961599999998</v>
      </c>
      <c r="H309" s="77">
        <f t="shared" si="8"/>
        <v>1.2297113386104233</v>
      </c>
      <c r="I309" s="63">
        <f t="shared" si="9"/>
        <v>3.3807904003900263E-4</v>
      </c>
      <c r="J309" s="132">
        <v>139.73950879559999</v>
      </c>
      <c r="K309" s="132">
        <v>25.724250000000001</v>
      </c>
      <c r="L309" s="161"/>
    </row>
    <row r="310" spans="1:18" x14ac:dyDescent="0.2">
      <c r="A310" s="62" t="s">
        <v>1795</v>
      </c>
      <c r="B310" s="62" t="s">
        <v>719</v>
      </c>
      <c r="C310" s="62" t="s">
        <v>1075</v>
      </c>
      <c r="D310" s="62" t="s">
        <v>270</v>
      </c>
      <c r="E310" s="62" t="s">
        <v>1229</v>
      </c>
      <c r="F310" s="130">
        <v>3.5371365780000001</v>
      </c>
      <c r="G310" s="130">
        <v>2.572282E-2</v>
      </c>
      <c r="H310" s="77" t="str">
        <f t="shared" si="8"/>
        <v/>
      </c>
      <c r="I310" s="63">
        <f t="shared" si="9"/>
        <v>3.3593368605052581E-4</v>
      </c>
      <c r="J310" s="132">
        <v>38.657684969999998</v>
      </c>
      <c r="K310" s="132">
        <v>9.5451999999999995</v>
      </c>
      <c r="L310" s="161"/>
      <c r="R310" s="144"/>
    </row>
    <row r="311" spans="1:18" x14ac:dyDescent="0.2">
      <c r="A311" s="62" t="s">
        <v>2167</v>
      </c>
      <c r="B311" s="62" t="s">
        <v>474</v>
      </c>
      <c r="C311" s="62" t="s">
        <v>1074</v>
      </c>
      <c r="D311" s="62" t="s">
        <v>999</v>
      </c>
      <c r="E311" s="62" t="s">
        <v>1229</v>
      </c>
      <c r="F311" s="130">
        <v>3.5358931600000001</v>
      </c>
      <c r="G311" s="130">
        <v>9.823118427999999</v>
      </c>
      <c r="H311" s="77">
        <f t="shared" si="8"/>
        <v>-0.64004372074745386</v>
      </c>
      <c r="I311" s="63">
        <f t="shared" si="9"/>
        <v>3.3581559448611197E-4</v>
      </c>
      <c r="J311" s="132">
        <v>235.95485316999998</v>
      </c>
      <c r="K311" s="132">
        <v>39.470550000000003</v>
      </c>
      <c r="L311" s="161"/>
    </row>
    <row r="312" spans="1:18" x14ac:dyDescent="0.2">
      <c r="A312" s="62" t="s">
        <v>1937</v>
      </c>
      <c r="B312" s="62" t="s">
        <v>1852</v>
      </c>
      <c r="C312" s="62" t="s">
        <v>186</v>
      </c>
      <c r="D312" s="62" t="s">
        <v>271</v>
      </c>
      <c r="E312" s="62" t="s">
        <v>272</v>
      </c>
      <c r="F312" s="130">
        <v>3.5235032000000004</v>
      </c>
      <c r="G312" s="130">
        <v>1.1058558300000001</v>
      </c>
      <c r="H312" s="77">
        <f t="shared" si="8"/>
        <v>2.1862229274497746</v>
      </c>
      <c r="I312" s="63">
        <f t="shared" si="9"/>
        <v>3.3463887856320803E-4</v>
      </c>
      <c r="J312" s="132">
        <v>16.729895000000003</v>
      </c>
      <c r="K312" s="132">
        <v>25.719349999999999</v>
      </c>
      <c r="L312" s="161"/>
    </row>
    <row r="313" spans="1:18" x14ac:dyDescent="0.2">
      <c r="A313" s="62" t="s">
        <v>2311</v>
      </c>
      <c r="B313" s="62" t="s">
        <v>585</v>
      </c>
      <c r="C313" s="62" t="s">
        <v>2330</v>
      </c>
      <c r="D313" s="62" t="s">
        <v>271</v>
      </c>
      <c r="E313" s="62" t="s">
        <v>272</v>
      </c>
      <c r="F313" s="130">
        <v>3.5114655799999999</v>
      </c>
      <c r="G313" s="130">
        <v>3.5692469</v>
      </c>
      <c r="H313" s="77">
        <f t="shared" si="8"/>
        <v>-1.6188658733583328E-2</v>
      </c>
      <c r="I313" s="63">
        <f t="shared" si="9"/>
        <v>3.3349562554803547E-4</v>
      </c>
      <c r="J313" s="132">
        <v>435.94278729000001</v>
      </c>
      <c r="K313" s="132">
        <v>27.49785</v>
      </c>
      <c r="L313" s="161"/>
    </row>
    <row r="314" spans="1:18" x14ac:dyDescent="0.2">
      <c r="A314" s="62" t="s">
        <v>2300</v>
      </c>
      <c r="B314" s="62" t="s">
        <v>2301</v>
      </c>
      <c r="C314" s="62" t="s">
        <v>1074</v>
      </c>
      <c r="D314" s="62" t="s">
        <v>999</v>
      </c>
      <c r="E314" s="62" t="s">
        <v>272</v>
      </c>
      <c r="F314" s="130">
        <v>3.4835537000000003</v>
      </c>
      <c r="G314" s="130">
        <v>5.0112999999999998E-2</v>
      </c>
      <c r="H314" s="77">
        <f t="shared" si="8"/>
        <v>68.513972422325551</v>
      </c>
      <c r="I314" s="63">
        <f t="shared" si="9"/>
        <v>3.3084474099036266E-4</v>
      </c>
      <c r="J314" s="132">
        <v>24.377887579999999</v>
      </c>
      <c r="K314" s="132">
        <v>31.443899999999999</v>
      </c>
      <c r="L314" s="161"/>
    </row>
    <row r="315" spans="1:18" x14ac:dyDescent="0.2">
      <c r="A315" s="62" t="s">
        <v>2936</v>
      </c>
      <c r="B315" s="62" t="s">
        <v>649</v>
      </c>
      <c r="C315" s="62" t="s">
        <v>1173</v>
      </c>
      <c r="D315" s="62" t="s">
        <v>270</v>
      </c>
      <c r="E315" s="62" t="s">
        <v>1229</v>
      </c>
      <c r="F315" s="130">
        <v>3.4704307200000004</v>
      </c>
      <c r="G315" s="130">
        <v>5.3729714</v>
      </c>
      <c r="H315" s="77">
        <f t="shared" si="8"/>
        <v>-0.354094697023699</v>
      </c>
      <c r="I315" s="63">
        <f t="shared" si="9"/>
        <v>3.2959840770745055E-4</v>
      </c>
      <c r="J315" s="132">
        <v>38.020452535296002</v>
      </c>
      <c r="K315" s="132">
        <v>51.375399999999999</v>
      </c>
      <c r="L315" s="161"/>
    </row>
    <row r="316" spans="1:18" x14ac:dyDescent="0.2">
      <c r="A316" s="62" t="s">
        <v>605</v>
      </c>
      <c r="B316" s="62" t="s">
        <v>701</v>
      </c>
      <c r="C316" s="62" t="s">
        <v>1075</v>
      </c>
      <c r="D316" s="62" t="s">
        <v>270</v>
      </c>
      <c r="E316" s="62" t="s">
        <v>1229</v>
      </c>
      <c r="F316" s="130">
        <v>3.46621142</v>
      </c>
      <c r="G316" s="130">
        <v>0.35217433000000004</v>
      </c>
      <c r="H316" s="77">
        <f t="shared" si="8"/>
        <v>8.8423170706394174</v>
      </c>
      <c r="I316" s="63">
        <f t="shared" si="9"/>
        <v>3.2919768668062646E-4</v>
      </c>
      <c r="J316" s="132">
        <v>28.65127773</v>
      </c>
      <c r="K316" s="132">
        <v>43.578049999999998</v>
      </c>
      <c r="L316" s="161"/>
    </row>
    <row r="317" spans="1:18" x14ac:dyDescent="0.2">
      <c r="A317" s="62" t="s">
        <v>2745</v>
      </c>
      <c r="B317" s="62" t="s">
        <v>130</v>
      </c>
      <c r="C317" s="62" t="s">
        <v>809</v>
      </c>
      <c r="D317" s="62" t="s">
        <v>270</v>
      </c>
      <c r="E317" s="62" t="s">
        <v>1229</v>
      </c>
      <c r="F317" s="130">
        <v>3.4569520790000001</v>
      </c>
      <c r="G317" s="130">
        <v>5.2350777599999994</v>
      </c>
      <c r="H317" s="77">
        <f t="shared" si="8"/>
        <v>-0.33965602088783475</v>
      </c>
      <c r="I317" s="63">
        <f t="shared" si="9"/>
        <v>3.283182961103343E-4</v>
      </c>
      <c r="J317" s="132">
        <v>159.55394217840001</v>
      </c>
      <c r="K317" s="132">
        <v>32.347999999999999</v>
      </c>
      <c r="L317" s="161"/>
      <c r="R317" s="144"/>
    </row>
    <row r="318" spans="1:18" x14ac:dyDescent="0.2">
      <c r="A318" s="62" t="s">
        <v>2746</v>
      </c>
      <c r="B318" s="62" t="s">
        <v>1152</v>
      </c>
      <c r="C318" s="62" t="s">
        <v>1069</v>
      </c>
      <c r="D318" s="62" t="s">
        <v>270</v>
      </c>
      <c r="E318" s="62" t="s">
        <v>1229</v>
      </c>
      <c r="F318" s="130">
        <v>3.4336236900000001</v>
      </c>
      <c r="G318" s="130">
        <v>3.6759294800000002</v>
      </c>
      <c r="H318" s="77">
        <f t="shared" si="8"/>
        <v>-6.5916876620821352E-2</v>
      </c>
      <c r="I318" s="63">
        <f t="shared" si="9"/>
        <v>3.2610272101630676E-4</v>
      </c>
      <c r="J318" s="132">
        <v>35.142042509999996</v>
      </c>
      <c r="K318" s="132">
        <v>25.96885</v>
      </c>
      <c r="L318" s="161"/>
    </row>
    <row r="319" spans="1:18" x14ac:dyDescent="0.2">
      <c r="A319" s="62" t="s">
        <v>2175</v>
      </c>
      <c r="B319" s="62" t="s">
        <v>636</v>
      </c>
      <c r="C319" s="62" t="s">
        <v>1074</v>
      </c>
      <c r="D319" s="62" t="s">
        <v>999</v>
      </c>
      <c r="E319" s="62" t="s">
        <v>272</v>
      </c>
      <c r="F319" s="130">
        <v>3.43227919</v>
      </c>
      <c r="G319" s="130">
        <v>5.1861180860000005</v>
      </c>
      <c r="H319" s="77">
        <f t="shared" si="8"/>
        <v>-0.33817951441069449</v>
      </c>
      <c r="I319" s="63">
        <f t="shared" si="9"/>
        <v>3.2597502935641888E-4</v>
      </c>
      <c r="J319" s="132">
        <v>154.33000000000001</v>
      </c>
      <c r="K319" s="132">
        <v>35.175150000000002</v>
      </c>
      <c r="L319" s="161"/>
    </row>
    <row r="320" spans="1:18" x14ac:dyDescent="0.2">
      <c r="A320" s="62" t="s">
        <v>2069</v>
      </c>
      <c r="B320" s="62" t="s">
        <v>1909</v>
      </c>
      <c r="C320" s="62" t="s">
        <v>809</v>
      </c>
      <c r="D320" s="62" t="s">
        <v>270</v>
      </c>
      <c r="E320" s="62" t="s">
        <v>1229</v>
      </c>
      <c r="F320" s="130">
        <v>3.417753898</v>
      </c>
      <c r="G320" s="130">
        <v>1.46439607</v>
      </c>
      <c r="H320" s="77">
        <f t="shared" si="8"/>
        <v>1.3338999386962298</v>
      </c>
      <c r="I320" s="63">
        <f t="shared" si="9"/>
        <v>3.2459551381470373E-4</v>
      </c>
      <c r="J320" s="132">
        <v>154.5039763245</v>
      </c>
      <c r="K320" s="132">
        <v>5.6378500000000003</v>
      </c>
      <c r="L320" s="161"/>
    </row>
    <row r="321" spans="1:18" x14ac:dyDescent="0.2">
      <c r="A321" s="62" t="s">
        <v>2592</v>
      </c>
      <c r="B321" s="62" t="s">
        <v>347</v>
      </c>
      <c r="C321" s="62" t="s">
        <v>809</v>
      </c>
      <c r="D321" s="62" t="s">
        <v>270</v>
      </c>
      <c r="E321" s="62" t="s">
        <v>1229</v>
      </c>
      <c r="F321" s="130">
        <v>3.4119071400000003</v>
      </c>
      <c r="G321" s="130">
        <v>0.91925537999999996</v>
      </c>
      <c r="H321" s="77">
        <f t="shared" si="8"/>
        <v>2.7115987724760453</v>
      </c>
      <c r="I321" s="63">
        <f t="shared" si="9"/>
        <v>3.2404022766075602E-4</v>
      </c>
      <c r="J321" s="132">
        <v>57.586375477200001</v>
      </c>
      <c r="K321" s="132">
        <v>13.5435</v>
      </c>
      <c r="L321" s="161"/>
    </row>
    <row r="322" spans="1:18" x14ac:dyDescent="0.2">
      <c r="A322" s="62" t="s">
        <v>2747</v>
      </c>
      <c r="B322" s="62" t="s">
        <v>365</v>
      </c>
      <c r="C322" s="62" t="s">
        <v>1071</v>
      </c>
      <c r="D322" s="62" t="s">
        <v>270</v>
      </c>
      <c r="E322" s="62" t="s">
        <v>1229</v>
      </c>
      <c r="F322" s="130">
        <v>3.4007265899999997</v>
      </c>
      <c r="G322" s="130">
        <v>3.3213218599999998</v>
      </c>
      <c r="H322" s="77">
        <f t="shared" si="8"/>
        <v>2.3907568536582602E-2</v>
      </c>
      <c r="I322" s="63">
        <f t="shared" si="9"/>
        <v>3.229783734488115E-4</v>
      </c>
      <c r="J322" s="132">
        <v>679.01149869000005</v>
      </c>
      <c r="K322" s="132">
        <v>13.539199999999999</v>
      </c>
      <c r="L322" s="161"/>
    </row>
    <row r="323" spans="1:18" x14ac:dyDescent="0.2">
      <c r="A323" s="62" t="s">
        <v>2165</v>
      </c>
      <c r="B323" s="62" t="s">
        <v>2100</v>
      </c>
      <c r="C323" s="62" t="s">
        <v>1074</v>
      </c>
      <c r="D323" s="62" t="s">
        <v>999</v>
      </c>
      <c r="E323" s="62" t="s">
        <v>1229</v>
      </c>
      <c r="F323" s="130">
        <v>3.3982942899999999</v>
      </c>
      <c r="G323" s="130">
        <v>4.7748927300000004</v>
      </c>
      <c r="H323" s="77">
        <f t="shared" si="8"/>
        <v>-0.28829934363782039</v>
      </c>
      <c r="I323" s="63">
        <f t="shared" si="9"/>
        <v>3.2274736978622672E-4</v>
      </c>
      <c r="J323" s="132">
        <v>101.64643987000001</v>
      </c>
      <c r="K323" s="132">
        <v>58.359650000000002</v>
      </c>
      <c r="L323" s="161"/>
    </row>
    <row r="324" spans="1:18" x14ac:dyDescent="0.2">
      <c r="A324" s="62" t="s">
        <v>2748</v>
      </c>
      <c r="B324" s="62" t="s">
        <v>1912</v>
      </c>
      <c r="C324" s="62" t="s">
        <v>1173</v>
      </c>
      <c r="D324" s="62" t="s">
        <v>270</v>
      </c>
      <c r="E324" s="62" t="s">
        <v>1229</v>
      </c>
      <c r="F324" s="130">
        <v>3.3911691452907902</v>
      </c>
      <c r="G324" s="130">
        <v>12.1224439890513</v>
      </c>
      <c r="H324" s="77">
        <f t="shared" si="8"/>
        <v>-0.72025697554440238</v>
      </c>
      <c r="I324" s="63">
        <f t="shared" si="9"/>
        <v>3.2207067097264521E-4</v>
      </c>
      <c r="J324" s="132">
        <v>65.364867951012002</v>
      </c>
      <c r="K324" s="132">
        <v>109.13625</v>
      </c>
      <c r="L324" s="161"/>
    </row>
    <row r="325" spans="1:18" x14ac:dyDescent="0.2">
      <c r="A325" s="62" t="s">
        <v>2042</v>
      </c>
      <c r="B325" s="62" t="s">
        <v>429</v>
      </c>
      <c r="C325" s="62" t="s">
        <v>809</v>
      </c>
      <c r="D325" s="62" t="s">
        <v>270</v>
      </c>
      <c r="E325" s="62" t="s">
        <v>1229</v>
      </c>
      <c r="F325" s="130">
        <v>3.3743527019999999</v>
      </c>
      <c r="G325" s="130">
        <v>1.709701417</v>
      </c>
      <c r="H325" s="77">
        <f t="shared" si="8"/>
        <v>0.97365029264639125</v>
      </c>
      <c r="I325" s="63">
        <f t="shared" si="9"/>
        <v>3.2047355713314256E-4</v>
      </c>
      <c r="J325" s="132">
        <v>71.252060984596653</v>
      </c>
      <c r="K325" s="132">
        <v>32.563699999999997</v>
      </c>
      <c r="L325" s="161"/>
    </row>
    <row r="326" spans="1:18" x14ac:dyDescent="0.2">
      <c r="A326" s="62" t="s">
        <v>1941</v>
      </c>
      <c r="B326" s="62" t="s">
        <v>1007</v>
      </c>
      <c r="C326" s="62" t="s">
        <v>186</v>
      </c>
      <c r="D326" s="62" t="s">
        <v>999</v>
      </c>
      <c r="E326" s="62" t="s">
        <v>272</v>
      </c>
      <c r="F326" s="130">
        <v>3.3636561600000001</v>
      </c>
      <c r="G326" s="130">
        <v>2.41743467</v>
      </c>
      <c r="H326" s="77">
        <f t="shared" si="8"/>
        <v>0.39141553719836408</v>
      </c>
      <c r="I326" s="63">
        <f t="shared" si="9"/>
        <v>3.1945767077907762E-4</v>
      </c>
      <c r="J326" s="132">
        <v>14.310686</v>
      </c>
      <c r="K326" s="132">
        <v>15.8498</v>
      </c>
      <c r="L326" s="161"/>
    </row>
    <row r="327" spans="1:18" x14ac:dyDescent="0.2">
      <c r="A327" s="62" t="s">
        <v>2118</v>
      </c>
      <c r="B327" s="62" t="s">
        <v>2119</v>
      </c>
      <c r="C327" s="62" t="s">
        <v>809</v>
      </c>
      <c r="D327" s="62" t="s">
        <v>270</v>
      </c>
      <c r="E327" s="62" t="s">
        <v>1229</v>
      </c>
      <c r="F327" s="130">
        <v>3.36336412</v>
      </c>
      <c r="G327" s="130">
        <v>1.8542599999999999E-2</v>
      </c>
      <c r="H327" s="77" t="str">
        <f t="shared" ref="H327:H390" si="10">IF(ISERROR(F327/G327-1),"",IF((F327/G327-1)&gt;10000%,"",F327/G327-1))</f>
        <v/>
      </c>
      <c r="I327" s="63">
        <f t="shared" ref="I327:I390" si="11">F327/$F$1044</f>
        <v>3.1942993476393914E-4</v>
      </c>
      <c r="J327" s="132">
        <v>21.05828203571955</v>
      </c>
      <c r="K327" s="132">
        <v>35.771000000000001</v>
      </c>
      <c r="L327" s="161"/>
    </row>
    <row r="328" spans="1:18" x14ac:dyDescent="0.2">
      <c r="A328" s="62" t="s">
        <v>2749</v>
      </c>
      <c r="B328" s="62" t="s">
        <v>1467</v>
      </c>
      <c r="C328" s="62" t="s">
        <v>1069</v>
      </c>
      <c r="D328" s="62" t="s">
        <v>270</v>
      </c>
      <c r="E328" s="62" t="s">
        <v>272</v>
      </c>
      <c r="F328" s="130">
        <v>3.356552636</v>
      </c>
      <c r="G328" s="130">
        <v>4.0486656349999999</v>
      </c>
      <c r="H328" s="77">
        <f t="shared" si="10"/>
        <v>-0.17094842138031974</v>
      </c>
      <c r="I328" s="63">
        <f t="shared" si="11"/>
        <v>3.1878302535653144E-4</v>
      </c>
      <c r="J328" s="132">
        <v>213.07825044000001</v>
      </c>
      <c r="K328" s="132">
        <v>10.114649999999999</v>
      </c>
      <c r="L328" s="161"/>
    </row>
    <row r="329" spans="1:18" x14ac:dyDescent="0.2">
      <c r="A329" s="62" t="s">
        <v>2638</v>
      </c>
      <c r="B329" s="62" t="s">
        <v>512</v>
      </c>
      <c r="C329" s="62" t="s">
        <v>1074</v>
      </c>
      <c r="D329" s="62" t="s">
        <v>271</v>
      </c>
      <c r="E329" s="62" t="s">
        <v>272</v>
      </c>
      <c r="F329" s="130">
        <v>3.3470114900000003</v>
      </c>
      <c r="G329" s="130">
        <v>12.781352902</v>
      </c>
      <c r="H329" s="77">
        <f t="shared" si="10"/>
        <v>-0.73813323865924496</v>
      </c>
      <c r="I329" s="63">
        <f t="shared" si="11"/>
        <v>3.1787687082326813E-4</v>
      </c>
      <c r="J329" s="132">
        <v>42.04</v>
      </c>
      <c r="K329" s="132">
        <v>41.116</v>
      </c>
      <c r="L329" s="161"/>
    </row>
    <row r="330" spans="1:18" x14ac:dyDescent="0.2">
      <c r="A330" s="62" t="s">
        <v>1235</v>
      </c>
      <c r="B330" s="62" t="s">
        <v>376</v>
      </c>
      <c r="C330" s="62" t="s">
        <v>1075</v>
      </c>
      <c r="D330" s="62" t="s">
        <v>270</v>
      </c>
      <c r="E330" s="62" t="s">
        <v>1229</v>
      </c>
      <c r="F330" s="130">
        <v>3.3067452730000002</v>
      </c>
      <c r="G330" s="130">
        <v>7.615978707</v>
      </c>
      <c r="H330" s="77">
        <f t="shared" si="10"/>
        <v>-0.56581479541681179</v>
      </c>
      <c r="I330" s="63">
        <f t="shared" si="11"/>
        <v>3.1405265357809496E-4</v>
      </c>
      <c r="J330" s="132">
        <v>552.16285340000002</v>
      </c>
      <c r="K330" s="132">
        <v>9.9328500000000002</v>
      </c>
      <c r="L330" s="161"/>
    </row>
    <row r="331" spans="1:18" x14ac:dyDescent="0.2">
      <c r="A331" s="62" t="s">
        <v>2034</v>
      </c>
      <c r="B331" s="62" t="s">
        <v>292</v>
      </c>
      <c r="C331" s="62" t="s">
        <v>809</v>
      </c>
      <c r="D331" s="62" t="s">
        <v>270</v>
      </c>
      <c r="E331" s="62" t="s">
        <v>1229</v>
      </c>
      <c r="F331" s="130">
        <v>3.2958992659999997</v>
      </c>
      <c r="G331" s="130">
        <v>1.966340449</v>
      </c>
      <c r="H331" s="77">
        <f t="shared" si="10"/>
        <v>0.6761590128892272</v>
      </c>
      <c r="I331" s="63">
        <f t="shared" si="11"/>
        <v>3.1302257203329355E-4</v>
      </c>
      <c r="J331" s="132">
        <v>85.926358562399997</v>
      </c>
      <c r="K331" s="132">
        <v>60.294249999999998</v>
      </c>
      <c r="L331" s="161"/>
    </row>
    <row r="332" spans="1:18" x14ac:dyDescent="0.2">
      <c r="A332" s="62" t="s">
        <v>2015</v>
      </c>
      <c r="B332" s="62" t="s">
        <v>422</v>
      </c>
      <c r="C332" s="62" t="s">
        <v>809</v>
      </c>
      <c r="D332" s="62" t="s">
        <v>270</v>
      </c>
      <c r="E332" s="62" t="s">
        <v>1229</v>
      </c>
      <c r="F332" s="130">
        <v>3.2939097519999998</v>
      </c>
      <c r="G332" s="130">
        <v>3.0147680610000003</v>
      </c>
      <c r="H332" s="77">
        <f t="shared" si="10"/>
        <v>9.2591431696210869E-2</v>
      </c>
      <c r="I332" s="63">
        <f t="shared" si="11"/>
        <v>3.1283362123743621E-4</v>
      </c>
      <c r="J332" s="132">
        <v>125.50177037412001</v>
      </c>
      <c r="K332" s="132">
        <v>42.725949999999997</v>
      </c>
      <c r="L332" s="161"/>
    </row>
    <row r="333" spans="1:18" x14ac:dyDescent="0.2">
      <c r="A333" s="62" t="s">
        <v>2532</v>
      </c>
      <c r="B333" s="62" t="s">
        <v>275</v>
      </c>
      <c r="C333" s="62" t="s">
        <v>1070</v>
      </c>
      <c r="D333" s="62" t="s">
        <v>270</v>
      </c>
      <c r="E333" s="62" t="s">
        <v>1229</v>
      </c>
      <c r="F333" s="130">
        <v>3.2744021290000003</v>
      </c>
      <c r="G333" s="130">
        <v>2.5561514550000002</v>
      </c>
      <c r="H333" s="77">
        <f t="shared" si="10"/>
        <v>0.28098909107872094</v>
      </c>
      <c r="I333" s="63">
        <f t="shared" si="11"/>
        <v>3.109809170638871E-4</v>
      </c>
      <c r="J333" s="132">
        <v>109.960897</v>
      </c>
      <c r="K333" s="132">
        <v>6.5034999999999998</v>
      </c>
      <c r="L333" s="161"/>
    </row>
    <row r="334" spans="1:18" x14ac:dyDescent="0.2">
      <c r="A334" s="62" t="s">
        <v>2267</v>
      </c>
      <c r="B334" s="62" t="s">
        <v>230</v>
      </c>
      <c r="C334" s="62" t="s">
        <v>1074</v>
      </c>
      <c r="D334" s="62" t="s">
        <v>271</v>
      </c>
      <c r="E334" s="62" t="s">
        <v>1229</v>
      </c>
      <c r="F334" s="130">
        <v>3.2555407299999999</v>
      </c>
      <c r="G334" s="130">
        <v>2.3609414900000001</v>
      </c>
      <c r="H334" s="77">
        <f t="shared" si="10"/>
        <v>0.37891631105182522</v>
      </c>
      <c r="I334" s="63">
        <f t="shared" si="11"/>
        <v>3.0918958694405258E-4</v>
      </c>
      <c r="J334" s="132">
        <v>172.36064866000001</v>
      </c>
      <c r="K334" s="132">
        <v>45.210349999999998</v>
      </c>
      <c r="L334" s="161"/>
    </row>
    <row r="335" spans="1:18" x14ac:dyDescent="0.2">
      <c r="A335" s="62" t="s">
        <v>2166</v>
      </c>
      <c r="B335" s="62" t="s">
        <v>638</v>
      </c>
      <c r="C335" s="62" t="s">
        <v>1074</v>
      </c>
      <c r="D335" s="62" t="s">
        <v>271</v>
      </c>
      <c r="E335" s="62" t="s">
        <v>272</v>
      </c>
      <c r="F335" s="130">
        <v>3.2500467579999999</v>
      </c>
      <c r="G335" s="130">
        <v>1.8278217400000001</v>
      </c>
      <c r="H335" s="77">
        <f t="shared" si="10"/>
        <v>0.77809831608633773</v>
      </c>
      <c r="I335" s="63">
        <f t="shared" si="11"/>
        <v>3.0866780605594735E-4</v>
      </c>
      <c r="J335" s="132">
        <v>246.21179481999999</v>
      </c>
      <c r="K335" s="132">
        <v>39.100499999999997</v>
      </c>
      <c r="L335" s="161"/>
      <c r="R335" s="144"/>
    </row>
    <row r="336" spans="1:18" x14ac:dyDescent="0.2">
      <c r="A336" s="62" t="s">
        <v>2580</v>
      </c>
      <c r="B336" s="62" t="s">
        <v>526</v>
      </c>
      <c r="C336" s="62" t="s">
        <v>1070</v>
      </c>
      <c r="D336" s="62" t="s">
        <v>270</v>
      </c>
      <c r="E336" s="62" t="s">
        <v>1229</v>
      </c>
      <c r="F336" s="130">
        <v>3.2429091919999999</v>
      </c>
      <c r="G336" s="130">
        <v>12.492579535000001</v>
      </c>
      <c r="H336" s="77">
        <f t="shared" si="10"/>
        <v>-0.74041316423766124</v>
      </c>
      <c r="I336" s="63">
        <f t="shared" si="11"/>
        <v>3.0798992755085307E-4</v>
      </c>
      <c r="J336" s="132">
        <v>134.27065569999999</v>
      </c>
      <c r="K336" s="132">
        <v>13.7986</v>
      </c>
      <c r="L336" s="161"/>
    </row>
    <row r="337" spans="1:18" x14ac:dyDescent="0.2">
      <c r="A337" s="62" t="s">
        <v>2019</v>
      </c>
      <c r="B337" s="62" t="s">
        <v>160</v>
      </c>
      <c r="C337" s="62" t="s">
        <v>809</v>
      </c>
      <c r="D337" s="62" t="s">
        <v>270</v>
      </c>
      <c r="E337" s="62" t="s">
        <v>1229</v>
      </c>
      <c r="F337" s="130">
        <v>3.2253903420000003</v>
      </c>
      <c r="G337" s="130">
        <v>1.347370282</v>
      </c>
      <c r="H337" s="77">
        <f t="shared" si="10"/>
        <v>1.3938410881471412</v>
      </c>
      <c r="I337" s="63">
        <f t="shared" si="11"/>
        <v>3.0632610379791394E-4</v>
      </c>
      <c r="J337" s="132">
        <v>87.223539327400999</v>
      </c>
      <c r="K337" s="132">
        <v>26.0458</v>
      </c>
      <c r="L337" s="161"/>
      <c r="R337" s="133"/>
    </row>
    <row r="338" spans="1:18" x14ac:dyDescent="0.2">
      <c r="A338" s="62" t="s">
        <v>2211</v>
      </c>
      <c r="B338" s="62" t="s">
        <v>747</v>
      </c>
      <c r="C338" s="62" t="s">
        <v>1074</v>
      </c>
      <c r="D338" s="62" t="s">
        <v>271</v>
      </c>
      <c r="E338" s="62" t="s">
        <v>272</v>
      </c>
      <c r="F338" s="130">
        <v>3.2163392499999999</v>
      </c>
      <c r="G338" s="130">
        <v>1.874282172</v>
      </c>
      <c r="H338" s="77">
        <f t="shared" si="10"/>
        <v>0.71603790403017276</v>
      </c>
      <c r="I338" s="63">
        <f t="shared" si="11"/>
        <v>3.0546649133136292E-4</v>
      </c>
      <c r="J338" s="132">
        <v>67.878309389999998</v>
      </c>
      <c r="K338" s="132">
        <v>14.70875</v>
      </c>
      <c r="L338" s="161"/>
    </row>
    <row r="339" spans="1:18" x14ac:dyDescent="0.2">
      <c r="A339" s="62" t="s">
        <v>472</v>
      </c>
      <c r="B339" s="62" t="s">
        <v>799</v>
      </c>
      <c r="C339" s="62" t="s">
        <v>1075</v>
      </c>
      <c r="D339" s="62" t="s">
        <v>270</v>
      </c>
      <c r="E339" s="62" t="s">
        <v>1229</v>
      </c>
      <c r="F339" s="130">
        <v>3.1824673360000002</v>
      </c>
      <c r="G339" s="130">
        <v>10.98539502</v>
      </c>
      <c r="H339" s="77">
        <f t="shared" si="10"/>
        <v>-0.71030014576571865</v>
      </c>
      <c r="I339" s="63">
        <f t="shared" si="11"/>
        <v>3.0224956241932182E-4</v>
      </c>
      <c r="J339" s="132">
        <v>49.213795670000003</v>
      </c>
      <c r="K339" s="132">
        <v>49.026699999999998</v>
      </c>
      <c r="L339" s="161"/>
    </row>
    <row r="340" spans="1:18" x14ac:dyDescent="0.2">
      <c r="A340" s="62" t="s">
        <v>2193</v>
      </c>
      <c r="B340" s="62" t="s">
        <v>410</v>
      </c>
      <c r="C340" s="62" t="s">
        <v>1074</v>
      </c>
      <c r="D340" s="62" t="s">
        <v>271</v>
      </c>
      <c r="E340" s="62" t="s">
        <v>1229</v>
      </c>
      <c r="F340" s="130">
        <v>3.1513890610000002</v>
      </c>
      <c r="G340" s="130">
        <v>6.3779069589999997</v>
      </c>
      <c r="H340" s="77">
        <f t="shared" si="10"/>
        <v>-0.50588977210572061</v>
      </c>
      <c r="I340" s="63">
        <f t="shared" si="11"/>
        <v>2.9929795474271204E-4</v>
      </c>
      <c r="J340" s="132">
        <v>137.82441513999999</v>
      </c>
      <c r="K340" s="132">
        <v>38.732999999999997</v>
      </c>
      <c r="L340" s="161"/>
    </row>
    <row r="341" spans="1:18" x14ac:dyDescent="0.2">
      <c r="A341" s="62" t="s">
        <v>2072</v>
      </c>
      <c r="B341" s="62" t="s">
        <v>1224</v>
      </c>
      <c r="C341" s="62" t="s">
        <v>809</v>
      </c>
      <c r="D341" s="62" t="s">
        <v>270</v>
      </c>
      <c r="E341" s="62" t="s">
        <v>1229</v>
      </c>
      <c r="F341" s="130">
        <v>3.1500049799999998</v>
      </c>
      <c r="G341" s="130">
        <v>3.3871896600000002</v>
      </c>
      <c r="H341" s="77">
        <f t="shared" si="10"/>
        <v>-7.0024032843794326E-2</v>
      </c>
      <c r="I341" s="63">
        <f t="shared" si="11"/>
        <v>2.9916650394292826E-4</v>
      </c>
      <c r="J341" s="132">
        <v>22.659537703320002</v>
      </c>
      <c r="K341" s="132">
        <v>61.799700000000001</v>
      </c>
      <c r="L341" s="161"/>
    </row>
    <row r="342" spans="1:18" x14ac:dyDescent="0.2">
      <c r="A342" s="62" t="s">
        <v>2750</v>
      </c>
      <c r="B342" s="62" t="s">
        <v>457</v>
      </c>
      <c r="C342" s="62" t="s">
        <v>809</v>
      </c>
      <c r="D342" s="62" t="s">
        <v>271</v>
      </c>
      <c r="E342" s="62" t="s">
        <v>272</v>
      </c>
      <c r="F342" s="130">
        <v>3.14735568</v>
      </c>
      <c r="G342" s="130">
        <v>7.6809761940000003</v>
      </c>
      <c r="H342" s="77">
        <f t="shared" si="10"/>
        <v>-0.59024014649875378</v>
      </c>
      <c r="I342" s="63">
        <f t="shared" si="11"/>
        <v>2.9891489106487624E-4</v>
      </c>
      <c r="J342" s="132">
        <v>48.481830232500002</v>
      </c>
      <c r="K342" s="132">
        <v>13.184950000000001</v>
      </c>
      <c r="L342" s="161"/>
    </row>
    <row r="343" spans="1:18" x14ac:dyDescent="0.2">
      <c r="A343" s="62" t="s">
        <v>2542</v>
      </c>
      <c r="B343" s="62" t="s">
        <v>1648</v>
      </c>
      <c r="C343" s="62" t="s">
        <v>1070</v>
      </c>
      <c r="D343" s="62" t="s">
        <v>270</v>
      </c>
      <c r="E343" s="62" t="s">
        <v>1229</v>
      </c>
      <c r="F343" s="130">
        <v>3.135450611</v>
      </c>
      <c r="G343" s="130">
        <v>1.600671226</v>
      </c>
      <c r="H343" s="77">
        <f t="shared" si="10"/>
        <v>0.95883486881646496</v>
      </c>
      <c r="I343" s="63">
        <f t="shared" si="11"/>
        <v>2.9778422686131385E-4</v>
      </c>
      <c r="J343" s="132">
        <v>9.10384745</v>
      </c>
      <c r="K343" s="132">
        <v>89.1678</v>
      </c>
      <c r="L343" s="161"/>
    </row>
    <row r="344" spans="1:18" x14ac:dyDescent="0.2">
      <c r="A344" s="62" t="s">
        <v>2183</v>
      </c>
      <c r="B344" s="62" t="s">
        <v>1791</v>
      </c>
      <c r="C344" s="62" t="s">
        <v>1074</v>
      </c>
      <c r="D344" s="62" t="s">
        <v>999</v>
      </c>
      <c r="E344" s="62" t="s">
        <v>1229</v>
      </c>
      <c r="F344" s="130">
        <v>3.1346003900000001</v>
      </c>
      <c r="G344" s="130">
        <v>13.52392124</v>
      </c>
      <c r="H344" s="77">
        <f t="shared" si="10"/>
        <v>-0.76821808302693129</v>
      </c>
      <c r="I344" s="63">
        <f t="shared" si="11"/>
        <v>2.9770347853051319E-4</v>
      </c>
      <c r="J344" s="132">
        <v>154.45546799000002</v>
      </c>
      <c r="K344" s="132">
        <v>29.7515</v>
      </c>
      <c r="L344" s="161"/>
      <c r="M344" s="133"/>
      <c r="N344" s="133"/>
      <c r="O344" s="133"/>
      <c r="P344" s="133"/>
      <c r="Q344" s="133"/>
    </row>
    <row r="345" spans="1:18" x14ac:dyDescent="0.2">
      <c r="A345" s="62" t="s">
        <v>2217</v>
      </c>
      <c r="B345" s="62" t="s">
        <v>750</v>
      </c>
      <c r="C345" s="62" t="s">
        <v>1074</v>
      </c>
      <c r="D345" s="62" t="s">
        <v>271</v>
      </c>
      <c r="E345" s="62" t="s">
        <v>272</v>
      </c>
      <c r="F345" s="130">
        <v>3.1299666930000001</v>
      </c>
      <c r="G345" s="130">
        <v>3.6601103190000002</v>
      </c>
      <c r="H345" s="77">
        <f t="shared" si="10"/>
        <v>-0.1448436193980196</v>
      </c>
      <c r="I345" s="63">
        <f t="shared" si="11"/>
        <v>2.9726340083520084E-4</v>
      </c>
      <c r="J345" s="132">
        <v>477.40495019000002</v>
      </c>
      <c r="K345" s="132">
        <v>19.596699999999998</v>
      </c>
      <c r="L345" s="161"/>
    </row>
    <row r="346" spans="1:18" x14ac:dyDescent="0.2">
      <c r="A346" s="62" t="s">
        <v>2186</v>
      </c>
      <c r="B346" s="62" t="s">
        <v>1895</v>
      </c>
      <c r="C346" s="62" t="s">
        <v>1074</v>
      </c>
      <c r="D346" s="62" t="s">
        <v>999</v>
      </c>
      <c r="E346" s="62" t="s">
        <v>272</v>
      </c>
      <c r="F346" s="130">
        <v>3.0949657799999999</v>
      </c>
      <c r="G346" s="130">
        <v>5.6739543099999992</v>
      </c>
      <c r="H346" s="77">
        <f t="shared" si="10"/>
        <v>-0.45453107111819513</v>
      </c>
      <c r="I346" s="63">
        <f t="shared" si="11"/>
        <v>2.9393924711369762E-4</v>
      </c>
      <c r="J346" s="132">
        <v>88.566564549999995</v>
      </c>
      <c r="K346" s="132">
        <v>46.012250000000002</v>
      </c>
      <c r="L346" s="161"/>
    </row>
    <row r="347" spans="1:18" x14ac:dyDescent="0.2">
      <c r="A347" s="62" t="s">
        <v>2751</v>
      </c>
      <c r="B347" s="62" t="s">
        <v>1927</v>
      </c>
      <c r="C347" s="62" t="s">
        <v>809</v>
      </c>
      <c r="D347" s="62" t="s">
        <v>271</v>
      </c>
      <c r="E347" s="62" t="s">
        <v>272</v>
      </c>
      <c r="F347" s="130">
        <v>3.0947133180000002</v>
      </c>
      <c r="G347" s="130">
        <v>7.1174634289999998</v>
      </c>
      <c r="H347" s="77">
        <f t="shared" si="10"/>
        <v>-0.5651943492409619</v>
      </c>
      <c r="I347" s="63">
        <f t="shared" si="11"/>
        <v>2.9391526995353501E-4</v>
      </c>
      <c r="J347" s="132">
        <v>82.195679999999996</v>
      </c>
      <c r="K347" s="132">
        <v>21.641549999999999</v>
      </c>
      <c r="L347" s="161"/>
    </row>
    <row r="348" spans="1:18" x14ac:dyDescent="0.2">
      <c r="A348" s="62" t="s">
        <v>2567</v>
      </c>
      <c r="B348" s="62" t="s">
        <v>689</v>
      </c>
      <c r="C348" s="62" t="s">
        <v>1070</v>
      </c>
      <c r="D348" s="62" t="s">
        <v>270</v>
      </c>
      <c r="E348" s="62" t="s">
        <v>1229</v>
      </c>
      <c r="F348" s="130">
        <v>3.0584649800000001</v>
      </c>
      <c r="G348" s="130">
        <v>11.451838752</v>
      </c>
      <c r="H348" s="77">
        <f t="shared" si="10"/>
        <v>-0.7329280435889951</v>
      </c>
      <c r="I348" s="63">
        <f t="shared" si="11"/>
        <v>2.9047264410943187E-4</v>
      </c>
      <c r="J348" s="132">
        <v>43.932923090000003</v>
      </c>
      <c r="K348" s="132">
        <v>21.725249999999999</v>
      </c>
      <c r="L348" s="161"/>
    </row>
    <row r="349" spans="1:18" x14ac:dyDescent="0.2">
      <c r="A349" s="62" t="s">
        <v>2613</v>
      </c>
      <c r="B349" s="62" t="s">
        <v>756</v>
      </c>
      <c r="C349" s="62" t="s">
        <v>1074</v>
      </c>
      <c r="D349" s="62" t="s">
        <v>271</v>
      </c>
      <c r="E349" s="62" t="s">
        <v>272</v>
      </c>
      <c r="F349" s="130">
        <v>3.0460055970000002</v>
      </c>
      <c r="G349" s="130">
        <v>4.1145882379999996</v>
      </c>
      <c r="H349" s="77">
        <f t="shared" si="10"/>
        <v>-0.25970585127599821</v>
      </c>
      <c r="I349" s="63">
        <f t="shared" si="11"/>
        <v>2.8928933485212528E-4</v>
      </c>
      <c r="J349" s="132">
        <v>83.62</v>
      </c>
      <c r="K349" s="132">
        <v>32.339300000000001</v>
      </c>
      <c r="L349" s="161"/>
    </row>
    <row r="350" spans="1:18" x14ac:dyDescent="0.2">
      <c r="A350" s="62" t="s">
        <v>1601</v>
      </c>
      <c r="B350" s="62" t="s">
        <v>1602</v>
      </c>
      <c r="C350" s="62" t="s">
        <v>1075</v>
      </c>
      <c r="D350" s="62" t="s">
        <v>270</v>
      </c>
      <c r="E350" s="62" t="s">
        <v>1229</v>
      </c>
      <c r="F350" s="130">
        <v>3.0130434900000003</v>
      </c>
      <c r="G350" s="130">
        <v>2.2901813500000001</v>
      </c>
      <c r="H350" s="77">
        <f t="shared" si="10"/>
        <v>0.3156353273071586</v>
      </c>
      <c r="I350" s="63">
        <f t="shared" si="11"/>
        <v>2.8615881335251078E-4</v>
      </c>
      <c r="J350" s="132">
        <v>18.879143469999999</v>
      </c>
      <c r="K350" s="132">
        <v>76.583200000000005</v>
      </c>
      <c r="L350" s="161"/>
    </row>
    <row r="351" spans="1:18" x14ac:dyDescent="0.2">
      <c r="A351" s="62" t="s">
        <v>2056</v>
      </c>
      <c r="B351" s="62" t="s">
        <v>1464</v>
      </c>
      <c r="C351" s="62" t="s">
        <v>809</v>
      </c>
      <c r="D351" s="62" t="s">
        <v>270</v>
      </c>
      <c r="E351" s="62" t="s">
        <v>1229</v>
      </c>
      <c r="F351" s="130">
        <v>2.9965237200000003</v>
      </c>
      <c r="G351" s="130">
        <v>0.4967512</v>
      </c>
      <c r="H351" s="77">
        <f t="shared" si="10"/>
        <v>5.0322425391222012</v>
      </c>
      <c r="I351" s="63">
        <f t="shared" si="11"/>
        <v>2.8458987556726281E-4</v>
      </c>
      <c r="J351" s="132">
        <v>11.124812143200002</v>
      </c>
      <c r="K351" s="132">
        <v>14.8569</v>
      </c>
      <c r="L351" s="161"/>
      <c r="R351" s="144"/>
    </row>
    <row r="352" spans="1:18" x14ac:dyDescent="0.2">
      <c r="A352" s="62" t="s">
        <v>2190</v>
      </c>
      <c r="B352" s="62" t="s">
        <v>749</v>
      </c>
      <c r="C352" s="62" t="s">
        <v>1074</v>
      </c>
      <c r="D352" s="62" t="s">
        <v>271</v>
      </c>
      <c r="E352" s="62" t="s">
        <v>272</v>
      </c>
      <c r="F352" s="130">
        <v>2.9936510599999999</v>
      </c>
      <c r="G352" s="130">
        <v>4.3337659200000003</v>
      </c>
      <c r="H352" s="77">
        <f t="shared" si="10"/>
        <v>-0.3092264060261013</v>
      </c>
      <c r="I352" s="63">
        <f t="shared" si="11"/>
        <v>2.8431704944328103E-4</v>
      </c>
      <c r="J352" s="132">
        <v>289.53885604999999</v>
      </c>
      <c r="K352" s="132">
        <v>18.11035</v>
      </c>
      <c r="L352" s="161"/>
    </row>
    <row r="353" spans="1:18" x14ac:dyDescent="0.2">
      <c r="A353" s="62" t="s">
        <v>282</v>
      </c>
      <c r="B353" s="62" t="s">
        <v>283</v>
      </c>
      <c r="C353" s="62" t="s">
        <v>1075</v>
      </c>
      <c r="D353" s="62" t="s">
        <v>270</v>
      </c>
      <c r="E353" s="62" t="s">
        <v>272</v>
      </c>
      <c r="F353" s="130">
        <v>2.9559989079999998</v>
      </c>
      <c r="G353" s="130">
        <v>1.8873287620000001</v>
      </c>
      <c r="H353" s="77">
        <f t="shared" si="10"/>
        <v>0.56623422877714802</v>
      </c>
      <c r="I353" s="63">
        <f t="shared" si="11"/>
        <v>2.8074109869041336E-4</v>
      </c>
      <c r="J353" s="132">
        <v>241.8482056</v>
      </c>
      <c r="K353" s="132">
        <v>55.308950000000003</v>
      </c>
      <c r="L353" s="161"/>
    </row>
    <row r="354" spans="1:18" x14ac:dyDescent="0.2">
      <c r="A354" s="62" t="s">
        <v>2026</v>
      </c>
      <c r="B354" s="62" t="s">
        <v>1585</v>
      </c>
      <c r="C354" s="62" t="s">
        <v>809</v>
      </c>
      <c r="D354" s="62" t="s">
        <v>270</v>
      </c>
      <c r="E354" s="62" t="s">
        <v>272</v>
      </c>
      <c r="F354" s="130">
        <v>2.9437787799999997</v>
      </c>
      <c r="G354" s="130">
        <v>0.35192888999999999</v>
      </c>
      <c r="H354" s="77">
        <f t="shared" si="10"/>
        <v>7.3646977092446146</v>
      </c>
      <c r="I354" s="63">
        <f t="shared" si="11"/>
        <v>2.7958051228032615E-4</v>
      </c>
      <c r="J354" s="132">
        <v>12.250611046095001</v>
      </c>
      <c r="K354" s="132">
        <v>11.7211</v>
      </c>
      <c r="L354" s="161"/>
    </row>
    <row r="355" spans="1:18" x14ac:dyDescent="0.2">
      <c r="A355" s="62" t="s">
        <v>1796</v>
      </c>
      <c r="B355" s="62" t="s">
        <v>720</v>
      </c>
      <c r="C355" s="62" t="s">
        <v>1075</v>
      </c>
      <c r="D355" s="62" t="s">
        <v>270</v>
      </c>
      <c r="E355" s="62" t="s">
        <v>1229</v>
      </c>
      <c r="F355" s="130">
        <v>2.94252789</v>
      </c>
      <c r="G355" s="130">
        <v>5.3504260420000005</v>
      </c>
      <c r="H355" s="77">
        <f t="shared" si="10"/>
        <v>-0.45003858255368445</v>
      </c>
      <c r="I355" s="63">
        <f t="shared" si="11"/>
        <v>2.7946171107509215E-4</v>
      </c>
      <c r="J355" s="132">
        <v>476.00622189999996</v>
      </c>
      <c r="K355" s="132">
        <v>5.1806000000000001</v>
      </c>
      <c r="L355" s="161"/>
      <c r="M355" s="133"/>
      <c r="N355" s="133"/>
      <c r="O355" s="133"/>
      <c r="P355" s="133"/>
      <c r="Q355" s="133"/>
    </row>
    <row r="356" spans="1:18" x14ac:dyDescent="0.2">
      <c r="A356" s="62" t="s">
        <v>2752</v>
      </c>
      <c r="B356" s="62" t="s">
        <v>454</v>
      </c>
      <c r="C356" s="62" t="s">
        <v>2330</v>
      </c>
      <c r="D356" s="62" t="s">
        <v>271</v>
      </c>
      <c r="E356" s="62" t="s">
        <v>272</v>
      </c>
      <c r="F356" s="130">
        <v>2.934976002</v>
      </c>
      <c r="G356" s="130">
        <v>7.3912965399999999</v>
      </c>
      <c r="H356" s="77">
        <f t="shared" si="10"/>
        <v>-0.60291459203177911</v>
      </c>
      <c r="I356" s="63">
        <f t="shared" si="11"/>
        <v>2.787444830245103E-4</v>
      </c>
      <c r="J356" s="132">
        <v>154.59824771000001</v>
      </c>
      <c r="K356" s="132">
        <v>21.913699999999999</v>
      </c>
      <c r="L356" s="161"/>
    </row>
    <row r="357" spans="1:18" x14ac:dyDescent="0.2">
      <c r="A357" s="62" t="s">
        <v>2315</v>
      </c>
      <c r="B357" s="62" t="s">
        <v>762</v>
      </c>
      <c r="C357" s="62" t="s">
        <v>2330</v>
      </c>
      <c r="D357" s="62" t="s">
        <v>271</v>
      </c>
      <c r="E357" s="62" t="s">
        <v>272</v>
      </c>
      <c r="F357" s="130">
        <v>2.9293872480000003</v>
      </c>
      <c r="G357" s="130">
        <v>2.9807727599999998</v>
      </c>
      <c r="H357" s="77">
        <f t="shared" si="10"/>
        <v>-1.7238990066454907E-2</v>
      </c>
      <c r="I357" s="63">
        <f t="shared" si="11"/>
        <v>2.7821370037299303E-4</v>
      </c>
      <c r="J357" s="132">
        <v>21.121372781550861</v>
      </c>
      <c r="K357" s="132">
        <v>53.489849999999997</v>
      </c>
      <c r="L357" s="161"/>
    </row>
    <row r="358" spans="1:18" x14ac:dyDescent="0.2">
      <c r="A358" s="62" t="s">
        <v>2172</v>
      </c>
      <c r="B358" s="62" t="s">
        <v>232</v>
      </c>
      <c r="C358" s="62" t="s">
        <v>1074</v>
      </c>
      <c r="D358" s="62" t="s">
        <v>271</v>
      </c>
      <c r="E358" s="62" t="s">
        <v>1229</v>
      </c>
      <c r="F358" s="130">
        <v>2.9257181600000002</v>
      </c>
      <c r="G358" s="130">
        <v>2.8974637200000002</v>
      </c>
      <c r="H358" s="77">
        <f t="shared" si="10"/>
        <v>9.7514387514057166E-3</v>
      </c>
      <c r="I358" s="63">
        <f t="shared" si="11"/>
        <v>2.7786523481925955E-4</v>
      </c>
      <c r="J358" s="132">
        <v>218.76006519000001</v>
      </c>
      <c r="K358" s="132">
        <v>16.109850000000002</v>
      </c>
      <c r="L358" s="161"/>
    </row>
    <row r="359" spans="1:18" x14ac:dyDescent="0.2">
      <c r="A359" s="62" t="s">
        <v>2309</v>
      </c>
      <c r="B359" s="62" t="s">
        <v>324</v>
      </c>
      <c r="C359" s="62" t="s">
        <v>2330</v>
      </c>
      <c r="D359" s="62" t="s">
        <v>271</v>
      </c>
      <c r="E359" s="62" t="s">
        <v>272</v>
      </c>
      <c r="F359" s="130">
        <v>2.8929017300000002</v>
      </c>
      <c r="G359" s="130">
        <v>21.083451149999998</v>
      </c>
      <c r="H359" s="77">
        <f t="shared" si="10"/>
        <v>-0.86278803648329649</v>
      </c>
      <c r="I359" s="63">
        <f t="shared" si="11"/>
        <v>2.7474854875135757E-4</v>
      </c>
      <c r="J359" s="132">
        <v>7.4931397747417661</v>
      </c>
      <c r="K359" s="132">
        <v>18.0608</v>
      </c>
      <c r="L359" s="161"/>
      <c r="M359" s="133"/>
      <c r="N359" s="133"/>
      <c r="O359" s="133"/>
      <c r="P359" s="133"/>
      <c r="Q359" s="133"/>
    </row>
    <row r="360" spans="1:18" x14ac:dyDescent="0.2">
      <c r="A360" s="62" t="s">
        <v>2310</v>
      </c>
      <c r="B360" s="62" t="s">
        <v>216</v>
      </c>
      <c r="C360" s="62" t="s">
        <v>2330</v>
      </c>
      <c r="D360" s="62" t="s">
        <v>271</v>
      </c>
      <c r="E360" s="62" t="s">
        <v>272</v>
      </c>
      <c r="F360" s="130">
        <v>2.8860008930000003</v>
      </c>
      <c r="G360" s="130">
        <v>5.182079732</v>
      </c>
      <c r="H360" s="77">
        <f t="shared" si="10"/>
        <v>-0.4430805695291451</v>
      </c>
      <c r="I360" s="63">
        <f t="shared" si="11"/>
        <v>2.7409315319081788E-4</v>
      </c>
      <c r="J360" s="132">
        <v>165.60760821</v>
      </c>
      <c r="K360" s="132">
        <v>9.9178999999999995</v>
      </c>
      <c r="L360" s="161"/>
    </row>
    <row r="361" spans="1:18" x14ac:dyDescent="0.2">
      <c r="A361" s="62" t="s">
        <v>2275</v>
      </c>
      <c r="B361" s="62" t="s">
        <v>1921</v>
      </c>
      <c r="C361" s="62" t="s">
        <v>1074</v>
      </c>
      <c r="D361" s="62" t="s">
        <v>999</v>
      </c>
      <c r="E361" s="62" t="s">
        <v>272</v>
      </c>
      <c r="F361" s="130">
        <v>2.8713646099999997</v>
      </c>
      <c r="G361" s="130">
        <v>0.19542879999999999</v>
      </c>
      <c r="H361" s="77">
        <f t="shared" si="10"/>
        <v>13.692637983756743</v>
      </c>
      <c r="I361" s="63">
        <f t="shared" si="11"/>
        <v>2.7270309646277121E-4</v>
      </c>
      <c r="J361" s="132">
        <v>25.870941200000001</v>
      </c>
      <c r="K361" s="132">
        <v>13.2263</v>
      </c>
      <c r="L361" s="161"/>
    </row>
    <row r="362" spans="1:18" x14ac:dyDescent="0.2">
      <c r="A362" s="62" t="s">
        <v>2153</v>
      </c>
      <c r="B362" s="62" t="s">
        <v>1126</v>
      </c>
      <c r="C362" s="62" t="s">
        <v>1074</v>
      </c>
      <c r="D362" s="62" t="s">
        <v>271</v>
      </c>
      <c r="E362" s="62" t="s">
        <v>272</v>
      </c>
      <c r="F362" s="130">
        <v>2.8598788020000003</v>
      </c>
      <c r="G362" s="130">
        <v>7.9272368899999996</v>
      </c>
      <c r="H362" s="77">
        <f t="shared" si="10"/>
        <v>-0.63923384128867622</v>
      </c>
      <c r="I362" s="63">
        <f t="shared" si="11"/>
        <v>2.7161225087803836E-4</v>
      </c>
      <c r="J362" s="132">
        <v>1794.4854836400002</v>
      </c>
      <c r="K362" s="132">
        <v>29.448149999999998</v>
      </c>
      <c r="L362" s="161"/>
      <c r="M362" s="133"/>
      <c r="N362" s="133"/>
      <c r="O362" s="133"/>
      <c r="P362" s="133"/>
      <c r="Q362" s="133"/>
    </row>
    <row r="363" spans="1:18" x14ac:dyDescent="0.2">
      <c r="A363" s="62" t="s">
        <v>2753</v>
      </c>
      <c r="B363" s="62" t="s">
        <v>1469</v>
      </c>
      <c r="C363" s="62" t="s">
        <v>1069</v>
      </c>
      <c r="D363" s="62" t="s">
        <v>270</v>
      </c>
      <c r="E363" s="62" t="s">
        <v>272</v>
      </c>
      <c r="F363" s="130">
        <v>2.8493356400000001</v>
      </c>
      <c r="G363" s="130">
        <v>1.9356598999999999</v>
      </c>
      <c r="H363" s="77">
        <f t="shared" si="10"/>
        <v>0.47202286930674142</v>
      </c>
      <c r="I363" s="63">
        <f t="shared" si="11"/>
        <v>2.7061093153534827E-4</v>
      </c>
      <c r="J363" s="132">
        <v>36.828616410000002</v>
      </c>
      <c r="K363" s="132">
        <v>36.976700000000001</v>
      </c>
      <c r="L363" s="161"/>
    </row>
    <row r="364" spans="1:18" x14ac:dyDescent="0.2">
      <c r="A364" s="62" t="s">
        <v>2017</v>
      </c>
      <c r="B364" s="62" t="s">
        <v>381</v>
      </c>
      <c r="C364" s="62" t="s">
        <v>809</v>
      </c>
      <c r="D364" s="62" t="s">
        <v>270</v>
      </c>
      <c r="E364" s="62" t="s">
        <v>1229</v>
      </c>
      <c r="F364" s="130">
        <v>2.8475232949999998</v>
      </c>
      <c r="G364" s="130">
        <v>10.526294035999999</v>
      </c>
      <c r="H364" s="77">
        <f t="shared" si="10"/>
        <v>-0.72948472793354902</v>
      </c>
      <c r="I364" s="63">
        <f t="shared" si="11"/>
        <v>2.7043880707172647E-4</v>
      </c>
      <c r="J364" s="132">
        <v>187.4903526096073</v>
      </c>
      <c r="K364" s="132">
        <v>42.170250000000003</v>
      </c>
      <c r="L364" s="161"/>
    </row>
    <row r="365" spans="1:18" x14ac:dyDescent="0.2">
      <c r="A365" s="129" t="s">
        <v>2185</v>
      </c>
      <c r="B365" s="129" t="s">
        <v>383</v>
      </c>
      <c r="C365" s="129" t="s">
        <v>1069</v>
      </c>
      <c r="D365" s="129" t="s">
        <v>270</v>
      </c>
      <c r="E365" s="129" t="s">
        <v>1229</v>
      </c>
      <c r="F365" s="130">
        <v>2.8411751299999999</v>
      </c>
      <c r="G365" s="130">
        <v>3.1469941549999998</v>
      </c>
      <c r="H365" s="77">
        <f t="shared" si="10"/>
        <v>-9.7178135686750267E-2</v>
      </c>
      <c r="I365" s="131">
        <f t="shared" si="11"/>
        <v>2.6983590061870148E-4</v>
      </c>
      <c r="J365" s="132">
        <v>460.26208415400004</v>
      </c>
      <c r="K365" s="132">
        <v>7.7057000000000002</v>
      </c>
      <c r="L365" s="161"/>
    </row>
    <row r="366" spans="1:18" x14ac:dyDescent="0.2">
      <c r="A366" s="62" t="s">
        <v>2528</v>
      </c>
      <c r="B366" s="62" t="s">
        <v>484</v>
      </c>
      <c r="C366" s="62" t="s">
        <v>1070</v>
      </c>
      <c r="D366" s="62" t="s">
        <v>270</v>
      </c>
      <c r="E366" s="62" t="s">
        <v>1229</v>
      </c>
      <c r="F366" s="130">
        <v>2.8267358009999999</v>
      </c>
      <c r="G366" s="130">
        <v>1.3658127819999999</v>
      </c>
      <c r="H366" s="77">
        <f t="shared" si="10"/>
        <v>1.069636364700532</v>
      </c>
      <c r="I366" s="63">
        <f t="shared" si="11"/>
        <v>2.6846454927048494E-4</v>
      </c>
      <c r="J366" s="132">
        <v>126.00186840000001</v>
      </c>
      <c r="K366" s="132">
        <v>7.1039500000000002</v>
      </c>
      <c r="L366" s="161"/>
    </row>
    <row r="367" spans="1:18" x14ac:dyDescent="0.2">
      <c r="A367" s="62" t="s">
        <v>608</v>
      </c>
      <c r="B367" s="62" t="s">
        <v>704</v>
      </c>
      <c r="C367" s="62" t="s">
        <v>1075</v>
      </c>
      <c r="D367" s="62" t="s">
        <v>270</v>
      </c>
      <c r="E367" s="62" t="s">
        <v>1229</v>
      </c>
      <c r="F367" s="130">
        <v>2.8253615509999999</v>
      </c>
      <c r="G367" s="130">
        <v>4.4022660499999997</v>
      </c>
      <c r="H367" s="77">
        <f t="shared" si="10"/>
        <v>-0.35820290756847828</v>
      </c>
      <c r="I367" s="63">
        <f t="shared" si="11"/>
        <v>2.6833403215363789E-4</v>
      </c>
      <c r="J367" s="132">
        <v>175.0895367</v>
      </c>
      <c r="K367" s="132">
        <v>17.021699999999999</v>
      </c>
      <c r="L367" s="161"/>
    </row>
    <row r="368" spans="1:18" x14ac:dyDescent="0.2">
      <c r="A368" s="62" t="s">
        <v>1801</v>
      </c>
      <c r="B368" s="62" t="s">
        <v>732</v>
      </c>
      <c r="C368" s="62" t="s">
        <v>1075</v>
      </c>
      <c r="D368" s="62" t="s">
        <v>270</v>
      </c>
      <c r="E368" s="62" t="s">
        <v>1229</v>
      </c>
      <c r="F368" s="130">
        <v>2.8225158390000002</v>
      </c>
      <c r="G368" s="130">
        <v>5.1144457350000003</v>
      </c>
      <c r="H368" s="77">
        <f t="shared" si="10"/>
        <v>-0.44812869561123614</v>
      </c>
      <c r="I368" s="63">
        <f t="shared" si="11"/>
        <v>2.6806376537130781E-4</v>
      </c>
      <c r="J368" s="132">
        <v>190.07535869999998</v>
      </c>
      <c r="K368" s="132">
        <v>11.424300000000001</v>
      </c>
      <c r="L368" s="161"/>
      <c r="R368" s="144"/>
    </row>
    <row r="369" spans="1:12" x14ac:dyDescent="0.2">
      <c r="A369" s="62" t="s">
        <v>2039</v>
      </c>
      <c r="B369" s="62" t="s">
        <v>377</v>
      </c>
      <c r="C369" s="62" t="s">
        <v>809</v>
      </c>
      <c r="D369" s="62" t="s">
        <v>270</v>
      </c>
      <c r="E369" s="62" t="s">
        <v>1229</v>
      </c>
      <c r="F369" s="130">
        <v>2.804096634</v>
      </c>
      <c r="G369" s="130">
        <v>2.40682331</v>
      </c>
      <c r="H369" s="77">
        <f t="shared" si="10"/>
        <v>0.16506127489682654</v>
      </c>
      <c r="I369" s="63">
        <f t="shared" si="11"/>
        <v>2.663144318939816E-4</v>
      </c>
      <c r="J369" s="132">
        <v>39.019600746000002</v>
      </c>
      <c r="K369" s="132">
        <v>20.634599999999999</v>
      </c>
      <c r="L369" s="161"/>
    </row>
    <row r="370" spans="1:12" x14ac:dyDescent="0.2">
      <c r="A370" s="62" t="s">
        <v>2230</v>
      </c>
      <c r="B370" s="62" t="s">
        <v>2099</v>
      </c>
      <c r="C370" s="62" t="s">
        <v>1074</v>
      </c>
      <c r="D370" s="62" t="s">
        <v>999</v>
      </c>
      <c r="E370" s="62" t="s">
        <v>272</v>
      </c>
      <c r="F370" s="130">
        <v>2.8016909300000004</v>
      </c>
      <c r="G370" s="130">
        <v>0.78863643000000005</v>
      </c>
      <c r="H370" s="77">
        <f t="shared" si="10"/>
        <v>2.5525760964402826</v>
      </c>
      <c r="I370" s="63">
        <f t="shared" si="11"/>
        <v>2.6608595414243173E-4</v>
      </c>
      <c r="J370" s="132">
        <v>97.835006010000001</v>
      </c>
      <c r="K370" s="132">
        <v>39.972999999999999</v>
      </c>
      <c r="L370" s="161"/>
    </row>
    <row r="371" spans="1:12" x14ac:dyDescent="0.2">
      <c r="A371" s="62" t="s">
        <v>2754</v>
      </c>
      <c r="B371" s="62" t="s">
        <v>433</v>
      </c>
      <c r="C371" s="62" t="s">
        <v>809</v>
      </c>
      <c r="D371" s="62" t="s">
        <v>271</v>
      </c>
      <c r="E371" s="62" t="s">
        <v>272</v>
      </c>
      <c r="F371" s="130">
        <v>2.7872905499999998</v>
      </c>
      <c r="G371" s="130">
        <v>9.9043898579999983</v>
      </c>
      <c r="H371" s="77">
        <f t="shared" si="10"/>
        <v>-0.71858028712908117</v>
      </c>
      <c r="I371" s="63">
        <f t="shared" si="11"/>
        <v>2.6471830191095814E-4</v>
      </c>
      <c r="J371" s="132">
        <v>294.84133853466602</v>
      </c>
      <c r="K371" s="132">
        <v>15.50465</v>
      </c>
      <c r="L371" s="161"/>
    </row>
    <row r="372" spans="1:12" x14ac:dyDescent="0.2">
      <c r="A372" s="62" t="s">
        <v>2414</v>
      </c>
      <c r="B372" s="62" t="s">
        <v>114</v>
      </c>
      <c r="C372" s="62" t="s">
        <v>1173</v>
      </c>
      <c r="D372" s="62" t="s">
        <v>271</v>
      </c>
      <c r="E372" s="62" t="s">
        <v>272</v>
      </c>
      <c r="F372" s="130">
        <v>2.7650592999999999</v>
      </c>
      <c r="G372" s="130">
        <v>5.9865353800000003</v>
      </c>
      <c r="H372" s="77">
        <f t="shared" si="10"/>
        <v>-0.53812027750849112</v>
      </c>
      <c r="I372" s="63">
        <f t="shared" si="11"/>
        <v>2.626069257756794E-4</v>
      </c>
      <c r="J372" s="132">
        <v>260.82892139422438</v>
      </c>
      <c r="K372" s="132">
        <v>28.950949999999999</v>
      </c>
      <c r="L372" s="161"/>
    </row>
    <row r="373" spans="1:12" x14ac:dyDescent="0.2">
      <c r="A373" s="62" t="s">
        <v>2755</v>
      </c>
      <c r="B373" s="62" t="s">
        <v>250</v>
      </c>
      <c r="C373" s="62" t="s">
        <v>1069</v>
      </c>
      <c r="D373" s="62" t="s">
        <v>270</v>
      </c>
      <c r="E373" s="62" t="s">
        <v>1229</v>
      </c>
      <c r="F373" s="130">
        <v>2.75696926</v>
      </c>
      <c r="G373" s="130">
        <v>2.3220402099999999</v>
      </c>
      <c r="H373" s="77">
        <f t="shared" si="10"/>
        <v>0.18730470218687567</v>
      </c>
      <c r="I373" s="63">
        <f t="shared" si="11"/>
        <v>2.6183858763052559E-4</v>
      </c>
      <c r="J373" s="132">
        <v>28.079917510000001</v>
      </c>
      <c r="K373" s="132">
        <v>13.344950000000001</v>
      </c>
      <c r="L373" s="161"/>
    </row>
    <row r="374" spans="1:12" x14ac:dyDescent="0.2">
      <c r="A374" s="62" t="s">
        <v>2607</v>
      </c>
      <c r="B374" s="62" t="s">
        <v>142</v>
      </c>
      <c r="C374" s="62" t="s">
        <v>809</v>
      </c>
      <c r="D374" s="62" t="s">
        <v>271</v>
      </c>
      <c r="E374" s="62" t="s">
        <v>272</v>
      </c>
      <c r="F374" s="130">
        <v>2.75486275</v>
      </c>
      <c r="G374" s="130">
        <v>5.8946589700000001</v>
      </c>
      <c r="H374" s="77">
        <f t="shared" si="10"/>
        <v>-0.53265103816514769</v>
      </c>
      <c r="I374" s="63">
        <f t="shared" si="11"/>
        <v>2.6163852533341112E-4</v>
      </c>
      <c r="J374" s="132">
        <v>115.37910857614176</v>
      </c>
      <c r="K374" s="132">
        <v>29.99765</v>
      </c>
      <c r="L374" s="161"/>
    </row>
    <row r="375" spans="1:12" x14ac:dyDescent="0.2">
      <c r="A375" s="62" t="s">
        <v>2756</v>
      </c>
      <c r="B375" s="62" t="s">
        <v>246</v>
      </c>
      <c r="C375" s="62" t="s">
        <v>1069</v>
      </c>
      <c r="D375" s="62" t="s">
        <v>270</v>
      </c>
      <c r="E375" s="62" t="s">
        <v>1229</v>
      </c>
      <c r="F375" s="130">
        <v>2.7366932500000001</v>
      </c>
      <c r="G375" s="130">
        <v>4.9347159800000009</v>
      </c>
      <c r="H375" s="77">
        <f t="shared" si="10"/>
        <v>-0.44542031170758489</v>
      </c>
      <c r="I375" s="63">
        <f t="shared" si="11"/>
        <v>2.5991290717474049E-4</v>
      </c>
      <c r="J375" s="132">
        <v>29.533563780000001</v>
      </c>
      <c r="K375" s="132">
        <v>13.5989</v>
      </c>
      <c r="L375" s="161"/>
    </row>
    <row r="376" spans="1:12" x14ac:dyDescent="0.2">
      <c r="A376" s="62" t="s">
        <v>2249</v>
      </c>
      <c r="B376" s="62" t="s">
        <v>49</v>
      </c>
      <c r="C376" s="62" t="s">
        <v>1074</v>
      </c>
      <c r="D376" s="62" t="s">
        <v>271</v>
      </c>
      <c r="E376" s="62" t="s">
        <v>272</v>
      </c>
      <c r="F376" s="130">
        <v>2.7061115199999999</v>
      </c>
      <c r="G376" s="130">
        <v>2.66294166</v>
      </c>
      <c r="H376" s="77">
        <f t="shared" si="10"/>
        <v>1.6211342759946179E-2</v>
      </c>
      <c r="I376" s="63">
        <f t="shared" si="11"/>
        <v>2.5700845803681353E-4</v>
      </c>
      <c r="J376" s="132">
        <v>72.256931590000008</v>
      </c>
      <c r="K376" s="132">
        <v>64.885099999999994</v>
      </c>
      <c r="L376" s="161"/>
    </row>
    <row r="377" spans="1:12" x14ac:dyDescent="0.2">
      <c r="A377" s="62" t="s">
        <v>1952</v>
      </c>
      <c r="B377" s="62" t="s">
        <v>1014</v>
      </c>
      <c r="C377" s="62" t="s">
        <v>186</v>
      </c>
      <c r="D377" s="62" t="s">
        <v>999</v>
      </c>
      <c r="E377" s="62" t="s">
        <v>1229</v>
      </c>
      <c r="F377" s="130">
        <v>2.6752202500000002</v>
      </c>
      <c r="G377" s="130">
        <v>19.75194544</v>
      </c>
      <c r="H377" s="77">
        <f t="shared" si="10"/>
        <v>-0.86455915149591456</v>
      </c>
      <c r="I377" s="63">
        <f t="shared" si="11"/>
        <v>2.5407461085024275E-4</v>
      </c>
      <c r="J377" s="132">
        <v>231.16599999999997</v>
      </c>
      <c r="K377" s="132">
        <v>26.195900000000002</v>
      </c>
      <c r="L377" s="161"/>
    </row>
    <row r="378" spans="1:12" x14ac:dyDescent="0.2">
      <c r="A378" s="62" t="s">
        <v>617</v>
      </c>
      <c r="B378" s="62" t="s">
        <v>713</v>
      </c>
      <c r="C378" s="62" t="s">
        <v>1075</v>
      </c>
      <c r="D378" s="62" t="s">
        <v>270</v>
      </c>
      <c r="E378" s="62" t="s">
        <v>1229</v>
      </c>
      <c r="F378" s="130">
        <v>2.6739297299999998</v>
      </c>
      <c r="G378" s="130">
        <v>0.66799598999999998</v>
      </c>
      <c r="H378" s="77">
        <f t="shared" si="10"/>
        <v>3.0029128468271189</v>
      </c>
      <c r="I378" s="63">
        <f t="shared" si="11"/>
        <v>2.5395204585141896E-4</v>
      </c>
      <c r="J378" s="132">
        <v>32.90553139</v>
      </c>
      <c r="K378" s="132">
        <v>42.1477</v>
      </c>
      <c r="L378" s="161"/>
    </row>
    <row r="379" spans="1:12" x14ac:dyDescent="0.2">
      <c r="A379" s="62" t="s">
        <v>607</v>
      </c>
      <c r="B379" s="62" t="s">
        <v>703</v>
      </c>
      <c r="C379" s="62" t="s">
        <v>1075</v>
      </c>
      <c r="D379" s="62" t="s">
        <v>270</v>
      </c>
      <c r="E379" s="62" t="s">
        <v>1229</v>
      </c>
      <c r="F379" s="130">
        <v>2.6655517999999998</v>
      </c>
      <c r="G379" s="130">
        <v>2.1119256399999999</v>
      </c>
      <c r="H379" s="77">
        <f t="shared" si="10"/>
        <v>0.26214282809692091</v>
      </c>
      <c r="I379" s="63">
        <f t="shared" si="11"/>
        <v>2.5315636583050086E-4</v>
      </c>
      <c r="J379" s="132">
        <v>152.9571378</v>
      </c>
      <c r="K379" s="132">
        <v>32.586500000000001</v>
      </c>
      <c r="L379" s="161"/>
    </row>
    <row r="380" spans="1:12" x14ac:dyDescent="0.2">
      <c r="A380" s="62" t="s">
        <v>2757</v>
      </c>
      <c r="B380" s="62" t="s">
        <v>1010</v>
      </c>
      <c r="C380" s="62" t="s">
        <v>1070</v>
      </c>
      <c r="D380" s="62" t="s">
        <v>270</v>
      </c>
      <c r="E380" s="62" t="s">
        <v>1229</v>
      </c>
      <c r="F380" s="130">
        <v>2.6531254199999998</v>
      </c>
      <c r="G380" s="130">
        <v>6.7692183520000002</v>
      </c>
      <c r="H380" s="77">
        <f t="shared" si="10"/>
        <v>-0.60806029854006405</v>
      </c>
      <c r="I380" s="63">
        <f t="shared" si="11"/>
        <v>2.5197619097843879E-4</v>
      </c>
      <c r="J380" s="132">
        <v>26.75879205</v>
      </c>
      <c r="K380" s="132">
        <v>9.1549499999999995</v>
      </c>
      <c r="L380" s="161"/>
    </row>
    <row r="381" spans="1:12" x14ac:dyDescent="0.2">
      <c r="A381" s="62" t="s">
        <v>2758</v>
      </c>
      <c r="B381" s="62" t="s">
        <v>589</v>
      </c>
      <c r="C381" s="62" t="s">
        <v>1069</v>
      </c>
      <c r="D381" s="62" t="s">
        <v>270</v>
      </c>
      <c r="E381" s="62" t="s">
        <v>1229</v>
      </c>
      <c r="F381" s="130">
        <v>2.6469335610000004</v>
      </c>
      <c r="G381" s="130">
        <v>5.8232327060000006</v>
      </c>
      <c r="H381" s="77">
        <f t="shared" si="10"/>
        <v>-0.54545289624563387</v>
      </c>
      <c r="I381" s="63">
        <f t="shared" si="11"/>
        <v>2.5138812942879089E-4</v>
      </c>
      <c r="J381" s="132">
        <v>138.924068304</v>
      </c>
      <c r="K381" s="132">
        <v>35.2776</v>
      </c>
      <c r="L381" s="161"/>
    </row>
    <row r="382" spans="1:12" x14ac:dyDescent="0.2">
      <c r="A382" s="62" t="s">
        <v>2047</v>
      </c>
      <c r="B382" s="62" t="s">
        <v>428</v>
      </c>
      <c r="C382" s="62" t="s">
        <v>809</v>
      </c>
      <c r="D382" s="62" t="s">
        <v>270</v>
      </c>
      <c r="E382" s="62" t="s">
        <v>1229</v>
      </c>
      <c r="F382" s="130">
        <v>2.633552307</v>
      </c>
      <c r="G382" s="130">
        <v>1.868913606</v>
      </c>
      <c r="H382" s="77">
        <f t="shared" si="10"/>
        <v>0.40913539210436878</v>
      </c>
      <c r="I382" s="63">
        <f t="shared" si="11"/>
        <v>2.5011726700064561E-4</v>
      </c>
      <c r="J382" s="132">
        <v>73.885457151538205</v>
      </c>
      <c r="K382" s="132">
        <v>104.1371</v>
      </c>
      <c r="L382" s="161"/>
    </row>
    <row r="383" spans="1:12" x14ac:dyDescent="0.2">
      <c r="A383" s="62" t="s">
        <v>2759</v>
      </c>
      <c r="B383" s="62" t="s">
        <v>178</v>
      </c>
      <c r="C383" s="62" t="s">
        <v>186</v>
      </c>
      <c r="D383" s="62" t="s">
        <v>271</v>
      </c>
      <c r="E383" s="62" t="s">
        <v>1229</v>
      </c>
      <c r="F383" s="130">
        <v>2.6270076800000002</v>
      </c>
      <c r="G383" s="130">
        <v>2.6268039600000002</v>
      </c>
      <c r="H383" s="77">
        <f t="shared" si="10"/>
        <v>7.7554321944894866E-5</v>
      </c>
      <c r="I383" s="63">
        <f t="shared" si="11"/>
        <v>2.4949570189467538E-4</v>
      </c>
      <c r="J383" s="132">
        <v>167.226</v>
      </c>
      <c r="K383" s="132">
        <v>30.0075</v>
      </c>
      <c r="L383" s="161"/>
    </row>
    <row r="384" spans="1:12" x14ac:dyDescent="0.2">
      <c r="A384" s="62" t="s">
        <v>2760</v>
      </c>
      <c r="B384" s="62" t="s">
        <v>138</v>
      </c>
      <c r="C384" s="62" t="s">
        <v>809</v>
      </c>
      <c r="D384" s="62" t="s">
        <v>270</v>
      </c>
      <c r="E384" s="62" t="s">
        <v>1229</v>
      </c>
      <c r="F384" s="130">
        <v>2.586587266</v>
      </c>
      <c r="G384" s="130">
        <v>2.3589517</v>
      </c>
      <c r="H384" s="77">
        <f t="shared" si="10"/>
        <v>9.6498612498085556E-2</v>
      </c>
      <c r="I384" s="63">
        <f t="shared" si="11"/>
        <v>2.4565684004490594E-4</v>
      </c>
      <c r="J384" s="132">
        <v>33.353217129599997</v>
      </c>
      <c r="K384" s="132">
        <v>18.908200000000001</v>
      </c>
      <c r="L384" s="161"/>
    </row>
    <row r="385" spans="1:18" x14ac:dyDescent="0.2">
      <c r="A385" s="62" t="s">
        <v>2197</v>
      </c>
      <c r="B385" s="62" t="s">
        <v>475</v>
      </c>
      <c r="C385" s="62" t="s">
        <v>1074</v>
      </c>
      <c r="D385" s="62" t="s">
        <v>999</v>
      </c>
      <c r="E385" s="62" t="s">
        <v>1229</v>
      </c>
      <c r="F385" s="130">
        <v>2.5806632949999999</v>
      </c>
      <c r="G385" s="130">
        <v>4.4652435099999996</v>
      </c>
      <c r="H385" s="77">
        <f t="shared" si="10"/>
        <v>-0.42205541775704858</v>
      </c>
      <c r="I385" s="63">
        <f t="shared" si="11"/>
        <v>2.4509422071421227E-4</v>
      </c>
      <c r="J385" s="132">
        <v>118.6708632</v>
      </c>
      <c r="K385" s="132">
        <v>28.0381</v>
      </c>
      <c r="L385" s="161"/>
    </row>
    <row r="386" spans="1:18" x14ac:dyDescent="0.2">
      <c r="A386" s="62" t="s">
        <v>2248</v>
      </c>
      <c r="B386" s="62" t="s">
        <v>991</v>
      </c>
      <c r="C386" s="62" t="s">
        <v>1074</v>
      </c>
      <c r="D386" s="62" t="s">
        <v>999</v>
      </c>
      <c r="E386" s="62" t="s">
        <v>1229</v>
      </c>
      <c r="F386" s="130">
        <v>2.5672505000000001</v>
      </c>
      <c r="G386" s="130">
        <v>3.5902578350000001</v>
      </c>
      <c r="H386" s="77">
        <f t="shared" si="10"/>
        <v>-0.28493979597429109</v>
      </c>
      <c r="I386" s="63">
        <f t="shared" si="11"/>
        <v>2.4382036273185023E-4</v>
      </c>
      <c r="J386" s="132">
        <v>103.15089101000001</v>
      </c>
      <c r="K386" s="132">
        <v>19.38635</v>
      </c>
      <c r="L386" s="161"/>
    </row>
    <row r="387" spans="1:18" x14ac:dyDescent="0.2">
      <c r="A387" s="62" t="s">
        <v>1236</v>
      </c>
      <c r="B387" s="62" t="s">
        <v>266</v>
      </c>
      <c r="C387" s="62" t="s">
        <v>1075</v>
      </c>
      <c r="D387" s="62" t="s">
        <v>270</v>
      </c>
      <c r="E387" s="62" t="s">
        <v>1229</v>
      </c>
      <c r="F387" s="130">
        <v>2.560187837</v>
      </c>
      <c r="G387" s="130">
        <v>5.5824905219999996</v>
      </c>
      <c r="H387" s="77">
        <f t="shared" si="10"/>
        <v>-0.54138966704724845</v>
      </c>
      <c r="I387" s="63">
        <f t="shared" si="11"/>
        <v>2.4314959801507917E-4</v>
      </c>
      <c r="J387" s="132">
        <v>158.96260030000002</v>
      </c>
      <c r="K387" s="132">
        <v>11.39945</v>
      </c>
      <c r="L387" s="161"/>
    </row>
    <row r="388" spans="1:18" x14ac:dyDescent="0.2">
      <c r="A388" s="62" t="s">
        <v>2302</v>
      </c>
      <c r="B388" s="62" t="s">
        <v>2303</v>
      </c>
      <c r="C388" s="62" t="s">
        <v>1074</v>
      </c>
      <c r="D388" s="62" t="s">
        <v>999</v>
      </c>
      <c r="E388" s="62" t="s">
        <v>272</v>
      </c>
      <c r="F388" s="130">
        <v>2.53443935</v>
      </c>
      <c r="G388" s="130">
        <v>1.83511001</v>
      </c>
      <c r="H388" s="77">
        <f t="shared" si="10"/>
        <v>0.3810830610640068</v>
      </c>
      <c r="I388" s="63">
        <f t="shared" si="11"/>
        <v>2.4070417812320017E-4</v>
      </c>
      <c r="J388" s="132">
        <v>41.197105130000004</v>
      </c>
      <c r="K388" s="132">
        <v>82.985749999999996</v>
      </c>
      <c r="L388" s="161"/>
    </row>
    <row r="389" spans="1:18" x14ac:dyDescent="0.2">
      <c r="A389" s="62" t="s">
        <v>2433</v>
      </c>
      <c r="B389" s="62" t="s">
        <v>1243</v>
      </c>
      <c r="C389" s="62" t="s">
        <v>1173</v>
      </c>
      <c r="D389" s="62" t="s">
        <v>271</v>
      </c>
      <c r="E389" s="62" t="s">
        <v>272</v>
      </c>
      <c r="F389" s="130">
        <v>2.5169853</v>
      </c>
      <c r="G389" s="130">
        <v>1.73286279</v>
      </c>
      <c r="H389" s="77">
        <f t="shared" si="10"/>
        <v>0.45250121043917169</v>
      </c>
      <c r="I389" s="63">
        <f t="shared" si="11"/>
        <v>2.3904650864289826E-4</v>
      </c>
      <c r="J389" s="132">
        <v>8.2394672199999999</v>
      </c>
      <c r="K389" s="132">
        <v>78.691450000000003</v>
      </c>
      <c r="L389" s="161"/>
    </row>
    <row r="390" spans="1:18" x14ac:dyDescent="0.2">
      <c r="A390" s="62" t="s">
        <v>2122</v>
      </c>
      <c r="B390" s="62" t="s">
        <v>2123</v>
      </c>
      <c r="C390" s="62" t="s">
        <v>186</v>
      </c>
      <c r="D390" s="62" t="s">
        <v>999</v>
      </c>
      <c r="E390" s="62" t="s">
        <v>272</v>
      </c>
      <c r="F390" s="130">
        <v>2.4819045699999998</v>
      </c>
      <c r="G390" s="130">
        <v>1.00035355</v>
      </c>
      <c r="H390" s="77">
        <f t="shared" si="10"/>
        <v>1.4810274027617534</v>
      </c>
      <c r="I390" s="63">
        <f t="shared" si="11"/>
        <v>2.3571477443406349E-4</v>
      </c>
      <c r="J390" s="132">
        <v>23.41</v>
      </c>
      <c r="K390" s="132">
        <v>35.717149999999997</v>
      </c>
      <c r="L390" s="161"/>
    </row>
    <row r="391" spans="1:18" x14ac:dyDescent="0.2">
      <c r="A391" s="62" t="s">
        <v>7</v>
      </c>
      <c r="B391" s="62" t="s">
        <v>8</v>
      </c>
      <c r="C391" s="62" t="s">
        <v>1173</v>
      </c>
      <c r="D391" s="62" t="s">
        <v>999</v>
      </c>
      <c r="E391" s="62" t="s">
        <v>272</v>
      </c>
      <c r="F391" s="130">
        <v>2.4722710000000001</v>
      </c>
      <c r="G391" s="130">
        <v>5.5093266299999994</v>
      </c>
      <c r="H391" s="77">
        <f t="shared" ref="H391:H454" si="12">IF(ISERROR(F391/G391-1),"",IF((F391/G391-1)&gt;10000%,"",F391/G391-1))</f>
        <v>-0.55125713793447739</v>
      </c>
      <c r="I391" s="63">
        <f t="shared" ref="I391:I454" si="13">F391/$F$1044</f>
        <v>2.3479984208453134E-4</v>
      </c>
      <c r="J391" s="132">
        <v>0</v>
      </c>
      <c r="K391" s="132"/>
      <c r="L391" s="161"/>
    </row>
    <row r="392" spans="1:18" x14ac:dyDescent="0.2">
      <c r="A392" s="62" t="s">
        <v>616</v>
      </c>
      <c r="B392" s="62" t="s">
        <v>712</v>
      </c>
      <c r="C392" s="62" t="s">
        <v>1075</v>
      </c>
      <c r="D392" s="62" t="s">
        <v>270</v>
      </c>
      <c r="E392" s="62" t="s">
        <v>1229</v>
      </c>
      <c r="F392" s="130">
        <v>2.4667957599999997</v>
      </c>
      <c r="G392" s="130">
        <v>2.38440371</v>
      </c>
      <c r="H392" s="77">
        <f t="shared" si="12"/>
        <v>3.4554572136611839E-2</v>
      </c>
      <c r="I392" s="63">
        <f t="shared" si="13"/>
        <v>2.3427984023709024E-4</v>
      </c>
      <c r="J392" s="132">
        <v>78.572656530000003</v>
      </c>
      <c r="K392" s="132">
        <v>15.55645</v>
      </c>
      <c r="L392" s="161"/>
      <c r="R392" s="144"/>
    </row>
    <row r="393" spans="1:18" x14ac:dyDescent="0.2">
      <c r="A393" s="62" t="s">
        <v>2073</v>
      </c>
      <c r="B393" s="62" t="s">
        <v>1225</v>
      </c>
      <c r="C393" s="62" t="s">
        <v>809</v>
      </c>
      <c r="D393" s="62" t="s">
        <v>270</v>
      </c>
      <c r="E393" s="62" t="s">
        <v>1229</v>
      </c>
      <c r="F393" s="130">
        <v>2.4316901</v>
      </c>
      <c r="G393" s="130">
        <v>6.2243112510000005</v>
      </c>
      <c r="H393" s="77">
        <f t="shared" si="12"/>
        <v>-0.60932382685565034</v>
      </c>
      <c r="I393" s="63">
        <f t="shared" si="13"/>
        <v>2.3094573834281037E-4</v>
      </c>
      <c r="J393" s="132">
        <v>24.129601171200001</v>
      </c>
      <c r="K393" s="132">
        <v>83.495800000000003</v>
      </c>
      <c r="L393" s="161"/>
    </row>
    <row r="394" spans="1:18" x14ac:dyDescent="0.2">
      <c r="A394" s="62" t="s">
        <v>2565</v>
      </c>
      <c r="B394" s="62" t="s">
        <v>1081</v>
      </c>
      <c r="C394" s="62" t="s">
        <v>1070</v>
      </c>
      <c r="D394" s="62" t="s">
        <v>270</v>
      </c>
      <c r="E394" s="62" t="s">
        <v>1229</v>
      </c>
      <c r="F394" s="130">
        <v>2.4315928150000001</v>
      </c>
      <c r="G394" s="130">
        <v>12.258043337</v>
      </c>
      <c r="H394" s="77">
        <f t="shared" si="12"/>
        <v>-0.80163287499070779</v>
      </c>
      <c r="I394" s="63">
        <f t="shared" si="13"/>
        <v>2.3093649886112041E-4</v>
      </c>
      <c r="J394" s="132">
        <v>68.054612829999996</v>
      </c>
      <c r="K394" s="132">
        <v>9.4153500000000001</v>
      </c>
      <c r="L394" s="161"/>
    </row>
    <row r="395" spans="1:18" x14ac:dyDescent="0.2">
      <c r="A395" s="129" t="s">
        <v>466</v>
      </c>
      <c r="B395" s="129" t="s">
        <v>312</v>
      </c>
      <c r="C395" s="129" t="s">
        <v>1075</v>
      </c>
      <c r="D395" s="129" t="s">
        <v>270</v>
      </c>
      <c r="E395" s="129" t="s">
        <v>272</v>
      </c>
      <c r="F395" s="130">
        <v>2.4110319429999998</v>
      </c>
      <c r="G395" s="130">
        <v>4.2144670259999994</v>
      </c>
      <c r="H395" s="77">
        <f t="shared" si="12"/>
        <v>-0.42791533825610717</v>
      </c>
      <c r="I395" s="131">
        <f t="shared" si="13"/>
        <v>2.2898376410885403E-4</v>
      </c>
      <c r="J395" s="132">
        <v>256.55671469999999</v>
      </c>
      <c r="K395" s="132">
        <v>8.1330500000000008</v>
      </c>
      <c r="L395" s="161"/>
    </row>
    <row r="396" spans="1:18" x14ac:dyDescent="0.2">
      <c r="A396" s="62" t="s">
        <v>2002</v>
      </c>
      <c r="B396" s="62" t="s">
        <v>1214</v>
      </c>
      <c r="C396" s="62" t="s">
        <v>809</v>
      </c>
      <c r="D396" s="62" t="s">
        <v>270</v>
      </c>
      <c r="E396" s="62" t="s">
        <v>1229</v>
      </c>
      <c r="F396" s="130">
        <v>2.4083581570000003</v>
      </c>
      <c r="G396" s="130">
        <v>3.584809833</v>
      </c>
      <c r="H396" s="77">
        <f t="shared" si="12"/>
        <v>-0.32817687152332686</v>
      </c>
      <c r="I396" s="63">
        <f t="shared" si="13"/>
        <v>2.2872982571352129E-4</v>
      </c>
      <c r="J396" s="132">
        <v>51.065617579200001</v>
      </c>
      <c r="K396" s="132">
        <v>65.530699999999996</v>
      </c>
      <c r="L396" s="161"/>
    </row>
    <row r="397" spans="1:18" x14ac:dyDescent="0.2">
      <c r="A397" s="62" t="s">
        <v>1942</v>
      </c>
      <c r="B397" s="62" t="s">
        <v>1647</v>
      </c>
      <c r="C397" s="62" t="s">
        <v>186</v>
      </c>
      <c r="D397" s="62" t="s">
        <v>271</v>
      </c>
      <c r="E397" s="62" t="s">
        <v>272</v>
      </c>
      <c r="F397" s="130">
        <v>2.4065143300000003</v>
      </c>
      <c r="G397" s="130">
        <v>3.3454677899999998</v>
      </c>
      <c r="H397" s="77">
        <f t="shared" si="12"/>
        <v>-0.2806643252721317</v>
      </c>
      <c r="I397" s="63">
        <f t="shared" si="13"/>
        <v>2.285547112991099E-4</v>
      </c>
      <c r="J397" s="132">
        <v>71.532656000000003</v>
      </c>
      <c r="K397" s="132">
        <v>26.671900000000001</v>
      </c>
      <c r="L397" s="161"/>
    </row>
    <row r="398" spans="1:18" x14ac:dyDescent="0.2">
      <c r="A398" s="62" t="s">
        <v>2761</v>
      </c>
      <c r="B398" s="62" t="s">
        <v>173</v>
      </c>
      <c r="C398" s="62" t="s">
        <v>186</v>
      </c>
      <c r="D398" s="62" t="s">
        <v>999</v>
      </c>
      <c r="E398" s="62" t="s">
        <v>1229</v>
      </c>
      <c r="F398" s="130">
        <v>2.3933602899999999</v>
      </c>
      <c r="G398" s="130">
        <v>2.7536352599999998</v>
      </c>
      <c r="H398" s="77">
        <f t="shared" si="12"/>
        <v>-0.13083612605977446</v>
      </c>
      <c r="I398" s="63">
        <f t="shared" si="13"/>
        <v>2.2730542814415898E-4</v>
      </c>
      <c r="J398" s="132">
        <v>520.45875000000001</v>
      </c>
      <c r="K398" s="132">
        <v>23.975950000000001</v>
      </c>
      <c r="L398" s="161"/>
    </row>
    <row r="399" spans="1:18" x14ac:dyDescent="0.2">
      <c r="A399" s="62" t="s">
        <v>2762</v>
      </c>
      <c r="B399" s="62" t="s">
        <v>1012</v>
      </c>
      <c r="C399" s="62" t="s">
        <v>1070</v>
      </c>
      <c r="D399" s="62" t="s">
        <v>270</v>
      </c>
      <c r="E399" s="62" t="s">
        <v>1229</v>
      </c>
      <c r="F399" s="130">
        <v>2.3912325000000001</v>
      </c>
      <c r="G399" s="130">
        <v>4.3390198049999995</v>
      </c>
      <c r="H399" s="77">
        <f t="shared" si="12"/>
        <v>-0.44890030295678718</v>
      </c>
      <c r="I399" s="63">
        <f t="shared" si="13"/>
        <v>2.2710334481430193E-4</v>
      </c>
      <c r="J399" s="132">
        <v>26.397668629999998</v>
      </c>
      <c r="K399" s="132">
        <v>9.7724499999999992</v>
      </c>
      <c r="L399" s="161"/>
    </row>
    <row r="400" spans="1:18" x14ac:dyDescent="0.2">
      <c r="A400" s="62" t="s">
        <v>2232</v>
      </c>
      <c r="B400" s="62" t="s">
        <v>223</v>
      </c>
      <c r="C400" s="62" t="s">
        <v>1074</v>
      </c>
      <c r="D400" s="62" t="s">
        <v>271</v>
      </c>
      <c r="E400" s="62" t="s">
        <v>1229</v>
      </c>
      <c r="F400" s="130">
        <v>2.386433555</v>
      </c>
      <c r="G400" s="130">
        <v>0.85590946999999995</v>
      </c>
      <c r="H400" s="77">
        <f t="shared" si="12"/>
        <v>1.7881845436293631</v>
      </c>
      <c r="I400" s="63">
        <f t="shared" si="13"/>
        <v>2.2664757296397793E-4</v>
      </c>
      <c r="J400" s="132">
        <v>119.96021584</v>
      </c>
      <c r="K400" s="132">
        <v>17.79945</v>
      </c>
      <c r="L400" s="161"/>
    </row>
    <row r="401" spans="1:18" x14ac:dyDescent="0.2">
      <c r="A401" s="62" t="s">
        <v>2362</v>
      </c>
      <c r="B401" s="62" t="s">
        <v>350</v>
      </c>
      <c r="C401" s="62" t="s">
        <v>353</v>
      </c>
      <c r="D401" s="62" t="s">
        <v>271</v>
      </c>
      <c r="E401" s="62" t="s">
        <v>272</v>
      </c>
      <c r="F401" s="130">
        <v>2.38592263</v>
      </c>
      <c r="G401" s="130">
        <v>12.12231783</v>
      </c>
      <c r="H401" s="77">
        <f t="shared" si="12"/>
        <v>-0.80317933719776091</v>
      </c>
      <c r="I401" s="63">
        <f t="shared" si="13"/>
        <v>2.2659904870862041E-4</v>
      </c>
      <c r="J401" s="132">
        <v>228.5530603</v>
      </c>
      <c r="K401" s="132">
        <v>25.134150000000002</v>
      </c>
      <c r="L401" s="161"/>
      <c r="R401" s="144"/>
    </row>
    <row r="402" spans="1:18" x14ac:dyDescent="0.2">
      <c r="A402" s="62" t="s">
        <v>2550</v>
      </c>
      <c r="B402" s="62" t="s">
        <v>672</v>
      </c>
      <c r="C402" s="62" t="s">
        <v>1070</v>
      </c>
      <c r="D402" s="62" t="s">
        <v>270</v>
      </c>
      <c r="E402" s="62" t="s">
        <v>1229</v>
      </c>
      <c r="F402" s="130">
        <v>2.3823266039999997</v>
      </c>
      <c r="G402" s="130">
        <v>6.7788459639999994</v>
      </c>
      <c r="H402" s="77">
        <f t="shared" si="12"/>
        <v>-0.64856457623440988</v>
      </c>
      <c r="I402" s="63">
        <f t="shared" si="13"/>
        <v>2.2625752209728535E-4</v>
      </c>
      <c r="J402" s="132">
        <v>209.68354428999999</v>
      </c>
      <c r="K402" s="132">
        <v>49.8352</v>
      </c>
      <c r="L402" s="161"/>
    </row>
    <row r="403" spans="1:18" x14ac:dyDescent="0.2">
      <c r="A403" s="62" t="s">
        <v>2222</v>
      </c>
      <c r="B403" s="62" t="s">
        <v>1082</v>
      </c>
      <c r="C403" s="62" t="s">
        <v>1074</v>
      </c>
      <c r="D403" s="62" t="s">
        <v>271</v>
      </c>
      <c r="E403" s="62" t="s">
        <v>1229</v>
      </c>
      <c r="F403" s="130">
        <v>2.3548666300000001</v>
      </c>
      <c r="G403" s="130">
        <v>8.3153225329999998</v>
      </c>
      <c r="H403" s="77">
        <f t="shared" si="12"/>
        <v>-0.71680393386371599</v>
      </c>
      <c r="I403" s="63">
        <f t="shared" si="13"/>
        <v>2.2364955656322969E-4</v>
      </c>
      <c r="J403" s="132">
        <v>1096.0560013299998</v>
      </c>
      <c r="K403" s="132">
        <v>10.7098</v>
      </c>
      <c r="L403" s="161"/>
    </row>
    <row r="404" spans="1:18" x14ac:dyDescent="0.2">
      <c r="A404" s="62" t="s">
        <v>2763</v>
      </c>
      <c r="B404" s="62" t="s">
        <v>1083</v>
      </c>
      <c r="C404" s="62" t="s">
        <v>809</v>
      </c>
      <c r="D404" s="62" t="s">
        <v>999</v>
      </c>
      <c r="E404" s="62" t="s">
        <v>1229</v>
      </c>
      <c r="F404" s="130">
        <v>2.3435636200000003</v>
      </c>
      <c r="G404" s="130">
        <v>0.83602739999999998</v>
      </c>
      <c r="H404" s="77">
        <f t="shared" si="12"/>
        <v>1.8032138898796863</v>
      </c>
      <c r="I404" s="63">
        <f t="shared" si="13"/>
        <v>2.2257607191568103E-4</v>
      </c>
      <c r="J404" s="132">
        <v>213.609543054868</v>
      </c>
      <c r="K404" s="132">
        <v>43.027549999999998</v>
      </c>
      <c r="L404" s="161"/>
    </row>
    <row r="405" spans="1:18" x14ac:dyDescent="0.2">
      <c r="A405" s="62" t="s">
        <v>2427</v>
      </c>
      <c r="B405" s="62" t="s">
        <v>4</v>
      </c>
      <c r="C405" s="62" t="s">
        <v>1173</v>
      </c>
      <c r="D405" s="62" t="s">
        <v>271</v>
      </c>
      <c r="E405" s="62" t="s">
        <v>272</v>
      </c>
      <c r="F405" s="130">
        <v>2.3421241800000003</v>
      </c>
      <c r="G405" s="130">
        <v>1.98184717</v>
      </c>
      <c r="H405" s="77">
        <f t="shared" si="12"/>
        <v>0.18178849280290388</v>
      </c>
      <c r="I405" s="63">
        <f t="shared" si="13"/>
        <v>2.2243936348659288E-4</v>
      </c>
      <c r="J405" s="132">
        <v>61.56421108</v>
      </c>
      <c r="K405" s="132">
        <v>42.94415</v>
      </c>
      <c r="L405" s="161"/>
    </row>
    <row r="406" spans="1:18" x14ac:dyDescent="0.2">
      <c r="A406" s="62" t="s">
        <v>2421</v>
      </c>
      <c r="B406" s="62" t="s">
        <v>169</v>
      </c>
      <c r="C406" s="62" t="s">
        <v>1173</v>
      </c>
      <c r="D406" s="62" t="s">
        <v>999</v>
      </c>
      <c r="E406" s="62" t="s">
        <v>272</v>
      </c>
      <c r="F406" s="130">
        <v>2.3255551649999999</v>
      </c>
      <c r="G406" s="130">
        <v>14.859596256</v>
      </c>
      <c r="H406" s="77">
        <f t="shared" si="12"/>
        <v>-0.84349809207898307</v>
      </c>
      <c r="I406" s="63">
        <f t="shared" si="13"/>
        <v>2.2086574873906063E-4</v>
      </c>
      <c r="J406" s="132">
        <v>209.48512220521201</v>
      </c>
      <c r="K406" s="132">
        <v>42.130549999999999</v>
      </c>
      <c r="L406" s="161"/>
    </row>
    <row r="407" spans="1:18" x14ac:dyDescent="0.2">
      <c r="A407" s="62" t="s">
        <v>2413</v>
      </c>
      <c r="B407" s="62" t="s">
        <v>109</v>
      </c>
      <c r="C407" s="62" t="s">
        <v>1173</v>
      </c>
      <c r="D407" s="62" t="s">
        <v>271</v>
      </c>
      <c r="E407" s="62" t="s">
        <v>272</v>
      </c>
      <c r="F407" s="130">
        <v>2.3194257299999999</v>
      </c>
      <c r="G407" s="130">
        <v>1.42749747</v>
      </c>
      <c r="H407" s="77">
        <f t="shared" si="12"/>
        <v>0.62481950318272705</v>
      </c>
      <c r="I407" s="63">
        <f t="shared" si="13"/>
        <v>2.2028361580538652E-4</v>
      </c>
      <c r="J407" s="132">
        <v>606.18788671000004</v>
      </c>
      <c r="K407" s="132">
        <v>20.256150000000002</v>
      </c>
      <c r="L407" s="161"/>
    </row>
    <row r="408" spans="1:18" x14ac:dyDescent="0.2">
      <c r="A408" s="62" t="s">
        <v>1990</v>
      </c>
      <c r="B408" s="62" t="s">
        <v>218</v>
      </c>
      <c r="C408" s="62" t="s">
        <v>809</v>
      </c>
      <c r="D408" s="62" t="s">
        <v>270</v>
      </c>
      <c r="E408" s="62" t="s">
        <v>272</v>
      </c>
      <c r="F408" s="130">
        <v>2.2847493820000002</v>
      </c>
      <c r="G408" s="130">
        <v>6.4831109620000005</v>
      </c>
      <c r="H408" s="77">
        <f t="shared" si="12"/>
        <v>-0.64758440887533886</v>
      </c>
      <c r="I408" s="63">
        <f t="shared" si="13"/>
        <v>2.1699028710700833E-4</v>
      </c>
      <c r="J408" s="132">
        <v>148.04160695840002</v>
      </c>
      <c r="K408" s="132">
        <v>10.638299999999999</v>
      </c>
      <c r="L408" s="161"/>
    </row>
    <row r="409" spans="1:18" x14ac:dyDescent="0.2">
      <c r="A409" s="62" t="s">
        <v>601</v>
      </c>
      <c r="B409" s="62" t="s">
        <v>697</v>
      </c>
      <c r="C409" s="62" t="s">
        <v>1075</v>
      </c>
      <c r="D409" s="62" t="s">
        <v>270</v>
      </c>
      <c r="E409" s="62" t="s">
        <v>1229</v>
      </c>
      <c r="F409" s="130">
        <v>2.28193446</v>
      </c>
      <c r="G409" s="130">
        <v>9.923957810000001</v>
      </c>
      <c r="H409" s="77">
        <f t="shared" si="12"/>
        <v>-0.77005802486377162</v>
      </c>
      <c r="I409" s="63">
        <f t="shared" si="13"/>
        <v>2.1672294455391431E-4</v>
      </c>
      <c r="J409" s="132">
        <v>48.848650259999999</v>
      </c>
      <c r="K409" s="132">
        <v>14.1251</v>
      </c>
      <c r="L409" s="161"/>
    </row>
    <row r="410" spans="1:18" x14ac:dyDescent="0.2">
      <c r="A410" s="62" t="s">
        <v>2226</v>
      </c>
      <c r="B410" s="62" t="s">
        <v>646</v>
      </c>
      <c r="C410" s="62" t="s">
        <v>1074</v>
      </c>
      <c r="D410" s="62" t="s">
        <v>271</v>
      </c>
      <c r="E410" s="62" t="s">
        <v>272</v>
      </c>
      <c r="F410" s="130">
        <v>2.2636988799999997</v>
      </c>
      <c r="G410" s="130">
        <v>1.095293458</v>
      </c>
      <c r="H410" s="77">
        <f t="shared" si="12"/>
        <v>1.066751027741462</v>
      </c>
      <c r="I410" s="63">
        <f t="shared" si="13"/>
        <v>2.1499105055672714E-4</v>
      </c>
      <c r="J410" s="132">
        <v>77.366348169999995</v>
      </c>
      <c r="K410" s="132">
        <v>55.735149999999997</v>
      </c>
      <c r="L410" s="161"/>
    </row>
    <row r="411" spans="1:18" x14ac:dyDescent="0.2">
      <c r="A411" s="62" t="s">
        <v>2764</v>
      </c>
      <c r="B411" s="62" t="s">
        <v>1094</v>
      </c>
      <c r="C411" s="62" t="s">
        <v>1073</v>
      </c>
      <c r="D411" s="62" t="s">
        <v>270</v>
      </c>
      <c r="E411" s="62" t="s">
        <v>1229</v>
      </c>
      <c r="F411" s="130">
        <v>2.24445636</v>
      </c>
      <c r="G411" s="130">
        <v>0.72178023999999996</v>
      </c>
      <c r="H411" s="77">
        <f t="shared" si="12"/>
        <v>2.1096118120385232</v>
      </c>
      <c r="I411" s="63">
        <f t="shared" si="13"/>
        <v>2.1316352410137156E-4</v>
      </c>
      <c r="J411" s="132">
        <v>69.550618279999995</v>
      </c>
      <c r="K411" s="132">
        <v>39.872100000000003</v>
      </c>
      <c r="L411" s="161"/>
    </row>
    <row r="412" spans="1:18" x14ac:dyDescent="0.2">
      <c r="A412" s="62" t="s">
        <v>2171</v>
      </c>
      <c r="B412" s="62" t="s">
        <v>1127</v>
      </c>
      <c r="C412" s="62" t="s">
        <v>1074</v>
      </c>
      <c r="D412" s="62" t="s">
        <v>271</v>
      </c>
      <c r="E412" s="62" t="s">
        <v>272</v>
      </c>
      <c r="F412" s="130">
        <v>2.2274875499999998</v>
      </c>
      <c r="G412" s="130">
        <v>5.7929016509999993</v>
      </c>
      <c r="H412" s="77">
        <f t="shared" si="12"/>
        <v>-0.61547982613937879</v>
      </c>
      <c r="I412" s="63">
        <f t="shared" si="13"/>
        <v>2.1155193948610792E-4</v>
      </c>
      <c r="J412" s="132">
        <v>484.49169347000003</v>
      </c>
      <c r="K412" s="132">
        <v>37.456850000000003</v>
      </c>
      <c r="L412" s="161"/>
      <c r="M412" s="133"/>
      <c r="N412" s="133"/>
      <c r="O412" s="133"/>
      <c r="P412" s="133"/>
      <c r="Q412" s="133"/>
    </row>
    <row r="413" spans="1:18" x14ac:dyDescent="0.2">
      <c r="A413" s="62" t="s">
        <v>2216</v>
      </c>
      <c r="B413" s="62" t="s">
        <v>408</v>
      </c>
      <c r="C413" s="62" t="s">
        <v>1074</v>
      </c>
      <c r="D413" s="62" t="s">
        <v>271</v>
      </c>
      <c r="E413" s="62" t="s">
        <v>1229</v>
      </c>
      <c r="F413" s="130">
        <v>2.2262525600000003</v>
      </c>
      <c r="G413" s="130">
        <v>2.4513962200000003</v>
      </c>
      <c r="H413" s="77">
        <f t="shared" si="12"/>
        <v>-9.1843031397021546E-2</v>
      </c>
      <c r="I413" s="63">
        <f t="shared" si="13"/>
        <v>2.1143464835703029E-4</v>
      </c>
      <c r="J413" s="132">
        <v>36.506399250000001</v>
      </c>
      <c r="K413" s="132">
        <v>66.852850000000004</v>
      </c>
      <c r="L413" s="161"/>
    </row>
    <row r="414" spans="1:18" x14ac:dyDescent="0.2">
      <c r="A414" s="62" t="s">
        <v>2104</v>
      </c>
      <c r="B414" s="62" t="s">
        <v>2105</v>
      </c>
      <c r="C414" s="62" t="s">
        <v>809</v>
      </c>
      <c r="D414" s="62" t="s">
        <v>271</v>
      </c>
      <c r="E414" s="62" t="s">
        <v>272</v>
      </c>
      <c r="F414" s="130">
        <v>2.2230982099999999</v>
      </c>
      <c r="G414" s="130">
        <v>1.04015345</v>
      </c>
      <c r="H414" s="77">
        <f t="shared" si="12"/>
        <v>1.1372790812740177</v>
      </c>
      <c r="I414" s="63">
        <f t="shared" si="13"/>
        <v>2.1113506919201181E-4</v>
      </c>
      <c r="J414" s="132">
        <v>11.214448995750001</v>
      </c>
      <c r="K414" s="132">
        <v>38.410150000000002</v>
      </c>
      <c r="L414" s="161"/>
    </row>
    <row r="415" spans="1:18" x14ac:dyDescent="0.2">
      <c r="A415" s="62" t="s">
        <v>2276</v>
      </c>
      <c r="B415" s="62" t="s">
        <v>1167</v>
      </c>
      <c r="C415" s="62" t="s">
        <v>1069</v>
      </c>
      <c r="D415" s="62" t="s">
        <v>270</v>
      </c>
      <c r="E415" s="62" t="s">
        <v>1229</v>
      </c>
      <c r="F415" s="130">
        <v>2.1957443199999997</v>
      </c>
      <c r="G415" s="130">
        <v>1.22975101</v>
      </c>
      <c r="H415" s="77">
        <f t="shared" si="12"/>
        <v>0.78551942803446018</v>
      </c>
      <c r="I415" s="63">
        <f t="shared" si="13"/>
        <v>2.0853717881009264E-4</v>
      </c>
      <c r="J415" s="132">
        <v>173.8181132</v>
      </c>
      <c r="K415" s="132">
        <v>17.1036</v>
      </c>
      <c r="L415" s="161"/>
    </row>
    <row r="416" spans="1:18" x14ac:dyDescent="0.2">
      <c r="A416" s="62" t="s">
        <v>2351</v>
      </c>
      <c r="B416" s="62" t="s">
        <v>2352</v>
      </c>
      <c r="C416" s="62" t="s">
        <v>2347</v>
      </c>
      <c r="D416" s="62" t="s">
        <v>270</v>
      </c>
      <c r="E416" s="62" t="s">
        <v>1229</v>
      </c>
      <c r="F416" s="130">
        <v>2.1855768799999997</v>
      </c>
      <c r="G416" s="130">
        <v>0.2280645</v>
      </c>
      <c r="H416" s="77">
        <f t="shared" si="12"/>
        <v>8.5831524853714622</v>
      </c>
      <c r="I416" s="63">
        <f t="shared" si="13"/>
        <v>2.0757154304184395E-4</v>
      </c>
      <c r="J416" s="132">
        <v>18.2596838517</v>
      </c>
      <c r="K416" s="132">
        <v>13.4834</v>
      </c>
      <c r="L416" s="161"/>
    </row>
    <row r="417" spans="1:18" x14ac:dyDescent="0.2">
      <c r="A417" s="62" t="s">
        <v>2201</v>
      </c>
      <c r="B417" s="62" t="s">
        <v>409</v>
      </c>
      <c r="C417" s="62" t="s">
        <v>1074</v>
      </c>
      <c r="D417" s="62" t="s">
        <v>271</v>
      </c>
      <c r="E417" s="62" t="s">
        <v>1229</v>
      </c>
      <c r="F417" s="130">
        <v>2.1829375299999998</v>
      </c>
      <c r="G417" s="130">
        <v>1.3708948799999998</v>
      </c>
      <c r="H417" s="77">
        <f t="shared" si="12"/>
        <v>0.59234494332636212</v>
      </c>
      <c r="I417" s="63">
        <f t="shared" si="13"/>
        <v>2.0732087514855645E-4</v>
      </c>
      <c r="J417" s="132">
        <v>12.304044490000001</v>
      </c>
      <c r="K417" s="132">
        <v>43.085149999999999</v>
      </c>
      <c r="L417" s="161"/>
    </row>
    <row r="418" spans="1:18" x14ac:dyDescent="0.2">
      <c r="A418" s="62" t="s">
        <v>2227</v>
      </c>
      <c r="B418" s="62" t="s">
        <v>87</v>
      </c>
      <c r="C418" s="62" t="s">
        <v>1069</v>
      </c>
      <c r="D418" s="62" t="s">
        <v>270</v>
      </c>
      <c r="E418" s="62" t="s">
        <v>1229</v>
      </c>
      <c r="F418" s="130">
        <v>2.17310756</v>
      </c>
      <c r="G418" s="130">
        <v>3.9366042000000001</v>
      </c>
      <c r="H418" s="77">
        <f t="shared" si="12"/>
        <v>-0.44797407877581397</v>
      </c>
      <c r="I418" s="63">
        <f t="shared" si="13"/>
        <v>2.0638729003442631E-4</v>
      </c>
      <c r="J418" s="132">
        <v>294.73312148000002</v>
      </c>
      <c r="K418" s="132">
        <v>9.2052999999999994</v>
      </c>
      <c r="L418" s="161"/>
    </row>
    <row r="419" spans="1:18" x14ac:dyDescent="0.2">
      <c r="A419" s="62" t="s">
        <v>2422</v>
      </c>
      <c r="B419" s="62" t="s">
        <v>1343</v>
      </c>
      <c r="C419" s="62" t="s">
        <v>1173</v>
      </c>
      <c r="D419" s="62" t="s">
        <v>271</v>
      </c>
      <c r="E419" s="62" t="s">
        <v>272</v>
      </c>
      <c r="F419" s="130">
        <v>2.1582806699999999</v>
      </c>
      <c r="G419" s="130">
        <v>3.8495053800000001</v>
      </c>
      <c r="H419" s="77">
        <f t="shared" si="12"/>
        <v>-0.43933558809573614</v>
      </c>
      <c r="I419" s="63">
        <f t="shared" si="13"/>
        <v>2.0497913072235868E-4</v>
      </c>
      <c r="J419" s="132">
        <v>15.322654570000001</v>
      </c>
      <c r="K419" s="132">
        <v>59.671250000000001</v>
      </c>
      <c r="L419" s="161"/>
    </row>
    <row r="420" spans="1:18" x14ac:dyDescent="0.2">
      <c r="A420" s="62" t="s">
        <v>2644</v>
      </c>
      <c r="B420" s="62" t="s">
        <v>518</v>
      </c>
      <c r="C420" s="62" t="s">
        <v>1074</v>
      </c>
      <c r="D420" s="62" t="s">
        <v>271</v>
      </c>
      <c r="E420" s="62" t="s">
        <v>272</v>
      </c>
      <c r="F420" s="130">
        <v>2.14593356</v>
      </c>
      <c r="G420" s="130">
        <v>4.5109145930000007</v>
      </c>
      <c r="H420" s="77">
        <f t="shared" si="12"/>
        <v>-0.52427971850097954</v>
      </c>
      <c r="I420" s="63">
        <f t="shared" si="13"/>
        <v>2.0380648440720945E-4</v>
      </c>
      <c r="J420" s="132">
        <v>25.357800000000001</v>
      </c>
      <c r="K420" s="132">
        <v>70.648399999999995</v>
      </c>
      <c r="L420" s="161"/>
    </row>
    <row r="421" spans="1:18" x14ac:dyDescent="0.2">
      <c r="A421" s="62" t="s">
        <v>2261</v>
      </c>
      <c r="B421" s="62" t="s">
        <v>1920</v>
      </c>
      <c r="C421" s="62" t="s">
        <v>1074</v>
      </c>
      <c r="D421" s="62" t="s">
        <v>999</v>
      </c>
      <c r="E421" s="62" t="s">
        <v>272</v>
      </c>
      <c r="F421" s="130">
        <v>2.1433582000000002</v>
      </c>
      <c r="G421" s="130">
        <v>1.92063987</v>
      </c>
      <c r="H421" s="77">
        <f t="shared" si="12"/>
        <v>0.11596048456496955</v>
      </c>
      <c r="I421" s="63">
        <f t="shared" si="13"/>
        <v>2.035618938581512E-4</v>
      </c>
      <c r="J421" s="132">
        <v>319.34715267000001</v>
      </c>
      <c r="K421" s="132">
        <v>34.728299999999997</v>
      </c>
      <c r="L421" s="161"/>
    </row>
    <row r="422" spans="1:18" x14ac:dyDescent="0.2">
      <c r="A422" s="62" t="s">
        <v>2231</v>
      </c>
      <c r="B422" s="62" t="s">
        <v>652</v>
      </c>
      <c r="C422" s="62" t="s">
        <v>1074</v>
      </c>
      <c r="D422" s="62" t="s">
        <v>271</v>
      </c>
      <c r="E422" s="62" t="s">
        <v>272</v>
      </c>
      <c r="F422" s="130">
        <v>2.117291233</v>
      </c>
      <c r="G422" s="130">
        <v>1.941009065</v>
      </c>
      <c r="H422" s="77">
        <f t="shared" si="12"/>
        <v>9.0819858175160029E-2</v>
      </c>
      <c r="I422" s="63">
        <f t="shared" si="13"/>
        <v>2.010862268559404E-4</v>
      </c>
      <c r="J422" s="132">
        <v>208.48119725999999</v>
      </c>
      <c r="K422" s="132">
        <v>38.961100000000002</v>
      </c>
      <c r="L422" s="161"/>
    </row>
    <row r="423" spans="1:18" x14ac:dyDescent="0.2">
      <c r="A423" s="62" t="s">
        <v>2535</v>
      </c>
      <c r="B423" s="62" t="s">
        <v>483</v>
      </c>
      <c r="C423" s="62" t="s">
        <v>1070</v>
      </c>
      <c r="D423" s="62" t="s">
        <v>270</v>
      </c>
      <c r="E423" s="62" t="s">
        <v>1229</v>
      </c>
      <c r="F423" s="130">
        <v>2.111553775</v>
      </c>
      <c r="G423" s="130">
        <v>3.3198935350000003</v>
      </c>
      <c r="H423" s="77">
        <f t="shared" si="12"/>
        <v>-0.36396943072453081</v>
      </c>
      <c r="I423" s="63">
        <f t="shared" si="13"/>
        <v>2.0054132128840082E-4</v>
      </c>
      <c r="J423" s="132">
        <v>33.150363640000002</v>
      </c>
      <c r="K423" s="132">
        <v>11.0222</v>
      </c>
      <c r="L423" s="161"/>
    </row>
    <row r="424" spans="1:18" x14ac:dyDescent="0.2">
      <c r="A424" s="62" t="s">
        <v>2417</v>
      </c>
      <c r="B424" s="62" t="s">
        <v>1655</v>
      </c>
      <c r="C424" s="62" t="s">
        <v>1173</v>
      </c>
      <c r="D424" s="62" t="s">
        <v>271</v>
      </c>
      <c r="E424" s="62" t="s">
        <v>272</v>
      </c>
      <c r="F424" s="130">
        <v>2.1055899999999999</v>
      </c>
      <c r="G424" s="130">
        <v>4.1912000000000003</v>
      </c>
      <c r="H424" s="77">
        <f t="shared" si="12"/>
        <v>-0.49761643443405235</v>
      </c>
      <c r="I424" s="63">
        <f t="shared" si="13"/>
        <v>1.9997492163875574E-4</v>
      </c>
      <c r="J424" s="132">
        <v>2.1130511599999999</v>
      </c>
      <c r="K424" s="132">
        <v>8.2585499999999996</v>
      </c>
      <c r="L424" s="161"/>
      <c r="R424" s="144"/>
    </row>
    <row r="425" spans="1:18" x14ac:dyDescent="0.2">
      <c r="A425" s="62" t="s">
        <v>2765</v>
      </c>
      <c r="B425" s="62" t="s">
        <v>85</v>
      </c>
      <c r="C425" s="62" t="s">
        <v>1069</v>
      </c>
      <c r="D425" s="62" t="s">
        <v>270</v>
      </c>
      <c r="E425" s="62" t="s">
        <v>1229</v>
      </c>
      <c r="F425" s="130">
        <v>2.0953920460000002</v>
      </c>
      <c r="G425" s="130">
        <v>2.1287817059999998</v>
      </c>
      <c r="H425" s="77">
        <f t="shared" si="12"/>
        <v>-1.5684867972084904E-2</v>
      </c>
      <c r="I425" s="63">
        <f t="shared" si="13"/>
        <v>1.9900638785391367E-4</v>
      </c>
      <c r="J425" s="132">
        <v>21.170342039999998</v>
      </c>
      <c r="K425" s="132">
        <v>44.633000000000003</v>
      </c>
      <c r="L425" s="161"/>
    </row>
    <row r="426" spans="1:18" x14ac:dyDescent="0.2">
      <c r="A426" s="62" t="s">
        <v>1928</v>
      </c>
      <c r="B426" s="62" t="s">
        <v>1929</v>
      </c>
      <c r="C426" s="62" t="s">
        <v>809</v>
      </c>
      <c r="D426" s="62" t="s">
        <v>271</v>
      </c>
      <c r="E426" s="62" t="s">
        <v>1229</v>
      </c>
      <c r="F426" s="130">
        <v>2.0938992910000001</v>
      </c>
      <c r="G426" s="130">
        <v>0.37984937000000002</v>
      </c>
      <c r="H426" s="77">
        <f t="shared" si="12"/>
        <v>4.512446396844096</v>
      </c>
      <c r="I426" s="63">
        <f t="shared" si="13"/>
        <v>1.9886461592103459E-4</v>
      </c>
      <c r="J426" s="132">
        <v>10.166</v>
      </c>
      <c r="K426" s="132">
        <v>48.405000000000001</v>
      </c>
      <c r="L426" s="161"/>
    </row>
    <row r="427" spans="1:18" x14ac:dyDescent="0.2">
      <c r="A427" s="62" t="s">
        <v>2518</v>
      </c>
      <c r="B427" s="62" t="s">
        <v>766</v>
      </c>
      <c r="C427" s="62" t="s">
        <v>1070</v>
      </c>
      <c r="D427" s="62" t="s">
        <v>271</v>
      </c>
      <c r="E427" s="62" t="s">
        <v>272</v>
      </c>
      <c r="F427" s="130">
        <v>2.0718116229999999</v>
      </c>
      <c r="G427" s="130">
        <v>2.4152538730000002</v>
      </c>
      <c r="H427" s="77">
        <f t="shared" si="12"/>
        <v>-0.14219716355258705</v>
      </c>
      <c r="I427" s="63">
        <f t="shared" si="13"/>
        <v>1.9676687624831441E-4</v>
      </c>
      <c r="J427" s="132">
        <v>20.873642929999999</v>
      </c>
      <c r="K427" s="132">
        <v>17.408650000000002</v>
      </c>
      <c r="L427" s="161"/>
    </row>
    <row r="428" spans="1:18" x14ac:dyDescent="0.2">
      <c r="A428" s="62" t="s">
        <v>2096</v>
      </c>
      <c r="B428" s="62" t="s">
        <v>1901</v>
      </c>
      <c r="C428" s="62" t="s">
        <v>809</v>
      </c>
      <c r="D428" s="62" t="s">
        <v>270</v>
      </c>
      <c r="E428" s="62" t="s">
        <v>1229</v>
      </c>
      <c r="F428" s="130">
        <v>2.0595636079999999</v>
      </c>
      <c r="G428" s="130">
        <v>2.4249951620000001</v>
      </c>
      <c r="H428" s="77">
        <f t="shared" si="12"/>
        <v>-0.15069372497164601</v>
      </c>
      <c r="I428" s="63">
        <f t="shared" si="13"/>
        <v>1.956036413166063E-4</v>
      </c>
      <c r="J428" s="132">
        <v>32.122292952960002</v>
      </c>
      <c r="K428" s="132">
        <v>110.7778</v>
      </c>
      <c r="L428" s="161"/>
    </row>
    <row r="429" spans="1:18" x14ac:dyDescent="0.2">
      <c r="A429" s="62" t="s">
        <v>2419</v>
      </c>
      <c r="B429" s="62" t="s">
        <v>1657</v>
      </c>
      <c r="C429" s="62" t="s">
        <v>1173</v>
      </c>
      <c r="D429" s="62" t="s">
        <v>271</v>
      </c>
      <c r="E429" s="62" t="s">
        <v>272</v>
      </c>
      <c r="F429" s="130">
        <v>2.0287518100000002</v>
      </c>
      <c r="G429" s="130">
        <v>1.7396893200000001</v>
      </c>
      <c r="H429" s="77">
        <f t="shared" si="12"/>
        <v>0.16615753553053936</v>
      </c>
      <c r="I429" s="63">
        <f t="shared" si="13"/>
        <v>1.9267734185156364E-4</v>
      </c>
      <c r="J429" s="132">
        <v>33.46252191</v>
      </c>
      <c r="K429" s="132">
        <v>21.343050000000002</v>
      </c>
      <c r="L429" s="161"/>
      <c r="R429" s="133"/>
    </row>
    <row r="430" spans="1:18" x14ac:dyDescent="0.2">
      <c r="A430" s="62" t="s">
        <v>1174</v>
      </c>
      <c r="B430" s="62" t="s">
        <v>661</v>
      </c>
      <c r="C430" s="62" t="s">
        <v>1075</v>
      </c>
      <c r="D430" s="62" t="s">
        <v>270</v>
      </c>
      <c r="E430" s="62" t="s">
        <v>1229</v>
      </c>
      <c r="F430" s="130">
        <v>2.0250145800000001</v>
      </c>
      <c r="G430" s="130">
        <v>1.4951937500000001</v>
      </c>
      <c r="H430" s="77">
        <f t="shared" si="12"/>
        <v>0.35434928082062944</v>
      </c>
      <c r="I430" s="63">
        <f t="shared" si="13"/>
        <v>1.9232240462428008E-4</v>
      </c>
      <c r="J430" s="132">
        <v>159.26977360000001</v>
      </c>
      <c r="K430" s="132">
        <v>27.4236</v>
      </c>
      <c r="L430" s="161"/>
      <c r="M430" s="133"/>
      <c r="N430" s="133"/>
      <c r="O430" s="133"/>
      <c r="P430" s="133"/>
      <c r="Q430" s="133"/>
    </row>
    <row r="431" spans="1:18" x14ac:dyDescent="0.2">
      <c r="A431" s="62" t="s">
        <v>2766</v>
      </c>
      <c r="B431" s="62" t="s">
        <v>368</v>
      </c>
      <c r="C431" s="62" t="s">
        <v>1071</v>
      </c>
      <c r="D431" s="62" t="s">
        <v>270</v>
      </c>
      <c r="E431" s="62" t="s">
        <v>1229</v>
      </c>
      <c r="F431" s="130">
        <v>2.0224123400000003</v>
      </c>
      <c r="G431" s="130">
        <v>9.5660136799999993</v>
      </c>
      <c r="H431" s="77">
        <f t="shared" si="12"/>
        <v>-0.78858358270714912</v>
      </c>
      <c r="I431" s="63">
        <f t="shared" si="13"/>
        <v>1.9207526119175751E-4</v>
      </c>
      <c r="J431" s="132">
        <v>93.238389940000005</v>
      </c>
      <c r="K431" s="132">
        <v>23.76765</v>
      </c>
      <c r="L431" s="161"/>
      <c r="M431" s="133"/>
      <c r="N431" s="133"/>
      <c r="O431" s="133"/>
      <c r="P431" s="133"/>
      <c r="Q431" s="133"/>
    </row>
    <row r="432" spans="1:18" x14ac:dyDescent="0.2">
      <c r="A432" s="62" t="s">
        <v>2557</v>
      </c>
      <c r="B432" s="62" t="s">
        <v>685</v>
      </c>
      <c r="C432" s="62" t="s">
        <v>1070</v>
      </c>
      <c r="D432" s="62" t="s">
        <v>270</v>
      </c>
      <c r="E432" s="62" t="s">
        <v>1229</v>
      </c>
      <c r="F432" s="130">
        <v>2.014078493</v>
      </c>
      <c r="G432" s="130">
        <v>2.5588348459999999</v>
      </c>
      <c r="H432" s="77">
        <f t="shared" si="12"/>
        <v>-0.21289234584700512</v>
      </c>
      <c r="I432" s="63">
        <f t="shared" si="13"/>
        <v>1.912837678807262E-4</v>
      </c>
      <c r="J432" s="132">
        <v>52.665229959999998</v>
      </c>
      <c r="K432" s="132">
        <v>54.044400000000003</v>
      </c>
      <c r="L432" s="161"/>
    </row>
    <row r="433" spans="1:18" x14ac:dyDescent="0.2">
      <c r="A433" s="129" t="s">
        <v>2539</v>
      </c>
      <c r="B433" s="129" t="s">
        <v>492</v>
      </c>
      <c r="C433" s="129" t="s">
        <v>1070</v>
      </c>
      <c r="D433" s="129" t="s">
        <v>270</v>
      </c>
      <c r="E433" s="129" t="s">
        <v>1229</v>
      </c>
      <c r="F433" s="130">
        <v>1.9831046200000002</v>
      </c>
      <c r="G433" s="130">
        <v>0.16165428000000001</v>
      </c>
      <c r="H433" s="77">
        <f t="shared" si="12"/>
        <v>11.267566438698685</v>
      </c>
      <c r="I433" s="131">
        <f t="shared" si="13"/>
        <v>1.8834207561108977E-4</v>
      </c>
      <c r="J433" s="132">
        <v>23.217290519999999</v>
      </c>
      <c r="K433" s="132">
        <v>3.1738</v>
      </c>
      <c r="L433" s="161"/>
    </row>
    <row r="434" spans="1:18" x14ac:dyDescent="0.2">
      <c r="A434" s="62" t="s">
        <v>2262</v>
      </c>
      <c r="B434" s="62" t="s">
        <v>735</v>
      </c>
      <c r="C434" s="62" t="s">
        <v>1074</v>
      </c>
      <c r="D434" s="62" t="s">
        <v>271</v>
      </c>
      <c r="E434" s="62" t="s">
        <v>272</v>
      </c>
      <c r="F434" s="130">
        <v>1.9650750700000001</v>
      </c>
      <c r="G434" s="130">
        <v>4.5769744400000008</v>
      </c>
      <c r="H434" s="77">
        <f t="shared" si="12"/>
        <v>-0.57066068518398816</v>
      </c>
      <c r="I434" s="63">
        <f t="shared" si="13"/>
        <v>1.8662974897179531E-4</v>
      </c>
      <c r="J434" s="132">
        <v>325.55624762999997</v>
      </c>
      <c r="K434" s="132">
        <v>6.8761000000000001</v>
      </c>
      <c r="L434" s="161"/>
    </row>
    <row r="435" spans="1:18" x14ac:dyDescent="0.2">
      <c r="A435" s="62" t="s">
        <v>2620</v>
      </c>
      <c r="B435" s="62" t="s">
        <v>1137</v>
      </c>
      <c r="C435" s="62" t="s">
        <v>1074</v>
      </c>
      <c r="D435" s="62" t="s">
        <v>271</v>
      </c>
      <c r="E435" s="62" t="s">
        <v>272</v>
      </c>
      <c r="F435" s="130">
        <v>1.9202119</v>
      </c>
      <c r="G435" s="130">
        <v>4.2657834110000001</v>
      </c>
      <c r="H435" s="77">
        <f t="shared" si="12"/>
        <v>-0.54985715049469497</v>
      </c>
      <c r="I435" s="63">
        <f t="shared" si="13"/>
        <v>1.8236894373183113E-4</v>
      </c>
      <c r="J435" s="132">
        <v>72.692400000000006</v>
      </c>
      <c r="K435" s="132">
        <v>10.013949999999999</v>
      </c>
      <c r="L435" s="161"/>
    </row>
    <row r="436" spans="1:18" x14ac:dyDescent="0.2">
      <c r="A436" s="62" t="s">
        <v>2767</v>
      </c>
      <c r="B436" s="62" t="s">
        <v>105</v>
      </c>
      <c r="C436" s="62" t="s">
        <v>1076</v>
      </c>
      <c r="D436" s="62" t="s">
        <v>271</v>
      </c>
      <c r="E436" s="62" t="s">
        <v>272</v>
      </c>
      <c r="F436" s="130">
        <v>1.9187840780000001</v>
      </c>
      <c r="G436" s="130">
        <v>1.2006816550000001</v>
      </c>
      <c r="H436" s="77">
        <f t="shared" si="12"/>
        <v>0.59807894957802099</v>
      </c>
      <c r="I436" s="63">
        <f t="shared" si="13"/>
        <v>1.822333387030439E-4</v>
      </c>
      <c r="J436" s="132">
        <v>122.48801003999999</v>
      </c>
      <c r="K436" s="132">
        <v>42.009799999999998</v>
      </c>
      <c r="L436" s="161"/>
      <c r="R436" s="133"/>
    </row>
    <row r="437" spans="1:18" x14ac:dyDescent="0.2">
      <c r="A437" s="62" t="s">
        <v>2768</v>
      </c>
      <c r="B437" s="62" t="s">
        <v>129</v>
      </c>
      <c r="C437" s="62" t="s">
        <v>809</v>
      </c>
      <c r="D437" s="62" t="s">
        <v>270</v>
      </c>
      <c r="E437" s="62" t="s">
        <v>1229</v>
      </c>
      <c r="F437" s="130">
        <v>1.9072896799999999</v>
      </c>
      <c r="G437" s="130">
        <v>3.4756647200000002</v>
      </c>
      <c r="H437" s="77">
        <f t="shared" si="12"/>
        <v>-0.45124462983299496</v>
      </c>
      <c r="I437" s="63">
        <f t="shared" si="13"/>
        <v>1.8114167729729315E-4</v>
      </c>
      <c r="J437" s="132">
        <v>55.283981688000004</v>
      </c>
      <c r="K437" s="132">
        <v>38.385249999999999</v>
      </c>
      <c r="L437" s="161"/>
    </row>
    <row r="438" spans="1:18" x14ac:dyDescent="0.2">
      <c r="A438" s="62" t="s">
        <v>1092</v>
      </c>
      <c r="B438" s="62" t="s">
        <v>110</v>
      </c>
      <c r="C438" s="62" t="s">
        <v>1173</v>
      </c>
      <c r="D438" s="62" t="s">
        <v>271</v>
      </c>
      <c r="E438" s="62" t="s">
        <v>272</v>
      </c>
      <c r="F438" s="130">
        <v>1.90622442</v>
      </c>
      <c r="G438" s="130">
        <v>2.8140985299999999</v>
      </c>
      <c r="H438" s="77">
        <f t="shared" si="12"/>
        <v>-0.32261631933690671</v>
      </c>
      <c r="I438" s="63">
        <f t="shared" si="13"/>
        <v>1.8104050599375123E-4</v>
      </c>
      <c r="J438" s="132">
        <v>0</v>
      </c>
      <c r="K438" s="132">
        <v>25.272124999999999</v>
      </c>
      <c r="L438" s="161"/>
    </row>
    <row r="439" spans="1:18" x14ac:dyDescent="0.2">
      <c r="A439" s="62" t="s">
        <v>2576</v>
      </c>
      <c r="B439" s="62" t="s">
        <v>565</v>
      </c>
      <c r="C439" s="62" t="s">
        <v>1070</v>
      </c>
      <c r="D439" s="62" t="s">
        <v>270</v>
      </c>
      <c r="E439" s="62" t="s">
        <v>1229</v>
      </c>
      <c r="F439" s="130">
        <v>1.895538999</v>
      </c>
      <c r="G439" s="130">
        <v>4.6082072750000007</v>
      </c>
      <c r="H439" s="77">
        <f t="shared" si="12"/>
        <v>-0.58866021298922588</v>
      </c>
      <c r="I439" s="63">
        <f t="shared" si="13"/>
        <v>1.8002567583823561E-4</v>
      </c>
      <c r="J439" s="132">
        <v>64.401520520000005</v>
      </c>
      <c r="K439" s="132">
        <v>16.076550000000001</v>
      </c>
      <c r="L439" s="161"/>
    </row>
    <row r="440" spans="1:18" x14ac:dyDescent="0.2">
      <c r="A440" s="62" t="s">
        <v>2769</v>
      </c>
      <c r="B440" s="62" t="s">
        <v>366</v>
      </c>
      <c r="C440" s="62" t="s">
        <v>1071</v>
      </c>
      <c r="D440" s="62" t="s">
        <v>270</v>
      </c>
      <c r="E440" s="62" t="s">
        <v>1229</v>
      </c>
      <c r="F440" s="130">
        <v>1.8932936699999998</v>
      </c>
      <c r="G440" s="130">
        <v>2.50393621</v>
      </c>
      <c r="H440" s="77">
        <f t="shared" si="12"/>
        <v>-0.24387304179765834</v>
      </c>
      <c r="I440" s="63">
        <f t="shared" si="13"/>
        <v>1.7981242943659604E-4</v>
      </c>
      <c r="J440" s="132">
        <v>72.141298600000013</v>
      </c>
      <c r="K440" s="132">
        <v>24.018450000000001</v>
      </c>
      <c r="L440" s="161"/>
      <c r="M440" s="133"/>
      <c r="N440" s="133"/>
      <c r="O440" s="133"/>
      <c r="P440" s="133"/>
      <c r="Q440" s="133"/>
    </row>
    <row r="441" spans="1:18" x14ac:dyDescent="0.2">
      <c r="A441" s="62" t="s">
        <v>2218</v>
      </c>
      <c r="B441" s="62" t="s">
        <v>390</v>
      </c>
      <c r="C441" s="62" t="s">
        <v>1074</v>
      </c>
      <c r="D441" s="62" t="s">
        <v>271</v>
      </c>
      <c r="E441" s="62" t="s">
        <v>1229</v>
      </c>
      <c r="F441" s="130">
        <v>1.8890464899999999</v>
      </c>
      <c r="G441" s="130">
        <v>1.80543586</v>
      </c>
      <c r="H441" s="77">
        <f t="shared" si="12"/>
        <v>4.6310495904296367E-2</v>
      </c>
      <c r="I441" s="63">
        <f t="shared" si="13"/>
        <v>1.7940906055296453E-4</v>
      </c>
      <c r="J441" s="132">
        <v>117.87782573999999</v>
      </c>
      <c r="K441" s="132">
        <v>42.638500000000001</v>
      </c>
      <c r="L441" s="161"/>
      <c r="M441" s="133"/>
      <c r="N441" s="133"/>
      <c r="O441" s="133"/>
      <c r="P441" s="133"/>
      <c r="Q441" s="133"/>
      <c r="R441" s="133"/>
    </row>
    <row r="442" spans="1:18" x14ac:dyDescent="0.2">
      <c r="A442" s="62" t="s">
        <v>2498</v>
      </c>
      <c r="B442" s="62" t="s">
        <v>693</v>
      </c>
      <c r="C442" s="62" t="s">
        <v>1070</v>
      </c>
      <c r="D442" s="62" t="s">
        <v>270</v>
      </c>
      <c r="E442" s="62" t="s">
        <v>1229</v>
      </c>
      <c r="F442" s="130">
        <v>1.868692453</v>
      </c>
      <c r="G442" s="130">
        <v>1.3391857</v>
      </c>
      <c r="H442" s="77">
        <f t="shared" si="12"/>
        <v>0.39539456925204619</v>
      </c>
      <c r="I442" s="63">
        <f t="shared" si="13"/>
        <v>1.7747596961213211E-4</v>
      </c>
      <c r="J442" s="132">
        <v>30.128306070000001</v>
      </c>
      <c r="K442" s="132">
        <v>16.216149999999999</v>
      </c>
      <c r="L442" s="161"/>
    </row>
    <row r="443" spans="1:18" x14ac:dyDescent="0.2">
      <c r="A443" s="62" t="s">
        <v>2770</v>
      </c>
      <c r="B443" s="62" t="s">
        <v>97</v>
      </c>
      <c r="C443" s="62" t="s">
        <v>1069</v>
      </c>
      <c r="D443" s="62" t="s">
        <v>270</v>
      </c>
      <c r="E443" s="62" t="s">
        <v>1229</v>
      </c>
      <c r="F443" s="130">
        <v>1.8528212500000001</v>
      </c>
      <c r="G443" s="130">
        <v>1.6573704599999999</v>
      </c>
      <c r="H443" s="77">
        <f t="shared" si="12"/>
        <v>0.11792824520354994</v>
      </c>
      <c r="I443" s="63">
        <f t="shared" si="13"/>
        <v>1.7596862840314187E-4</v>
      </c>
      <c r="J443" s="132">
        <v>32.067360000000001</v>
      </c>
      <c r="K443" s="132">
        <v>19.067699999999999</v>
      </c>
      <c r="L443" s="161"/>
    </row>
    <row r="444" spans="1:18" x14ac:dyDescent="0.2">
      <c r="A444" s="62" t="s">
        <v>2771</v>
      </c>
      <c r="B444" s="62" t="s">
        <v>1159</v>
      </c>
      <c r="C444" s="62" t="s">
        <v>1069</v>
      </c>
      <c r="D444" s="62" t="s">
        <v>270</v>
      </c>
      <c r="E444" s="62" t="s">
        <v>1229</v>
      </c>
      <c r="F444" s="130">
        <v>1.83382076</v>
      </c>
      <c r="G444" s="130">
        <v>2.2033176400000003</v>
      </c>
      <c r="H444" s="77">
        <f t="shared" si="12"/>
        <v>-0.16770023227336395</v>
      </c>
      <c r="I444" s="63">
        <f t="shared" si="13"/>
        <v>1.7416408834603294E-4</v>
      </c>
      <c r="J444" s="132">
        <v>125.23261547999999</v>
      </c>
      <c r="K444" s="132">
        <v>14.347849999999999</v>
      </c>
      <c r="L444" s="161"/>
    </row>
    <row r="445" spans="1:18" x14ac:dyDescent="0.2">
      <c r="A445" s="62" t="s">
        <v>1800</v>
      </c>
      <c r="B445" s="62" t="s">
        <v>731</v>
      </c>
      <c r="C445" s="62" t="s">
        <v>1075</v>
      </c>
      <c r="D445" s="62" t="s">
        <v>270</v>
      </c>
      <c r="E445" s="62" t="s">
        <v>1229</v>
      </c>
      <c r="F445" s="130">
        <v>1.828294224</v>
      </c>
      <c r="G445" s="130">
        <v>0.253483183</v>
      </c>
      <c r="H445" s="77">
        <f t="shared" si="12"/>
        <v>6.2126844959178218</v>
      </c>
      <c r="I445" s="63">
        <f t="shared" si="13"/>
        <v>1.736392147459808E-4</v>
      </c>
      <c r="J445" s="132">
        <v>535.88789529999997</v>
      </c>
      <c r="K445" s="132">
        <v>7.2742000000000004</v>
      </c>
      <c r="L445" s="161"/>
    </row>
    <row r="446" spans="1:18" x14ac:dyDescent="0.2">
      <c r="A446" s="62" t="s">
        <v>2223</v>
      </c>
      <c r="B446" s="62" t="s">
        <v>391</v>
      </c>
      <c r="C446" s="62" t="s">
        <v>1074</v>
      </c>
      <c r="D446" s="62" t="s">
        <v>271</v>
      </c>
      <c r="E446" s="62" t="s">
        <v>1229</v>
      </c>
      <c r="F446" s="130">
        <v>1.805364923</v>
      </c>
      <c r="G446" s="130">
        <v>0.80379237999999997</v>
      </c>
      <c r="H446" s="77">
        <f t="shared" si="12"/>
        <v>1.2460587683102942</v>
      </c>
      <c r="I446" s="63">
        <f t="shared" si="13"/>
        <v>1.7146154237353107E-4</v>
      </c>
      <c r="J446" s="132">
        <v>91.684549910000001</v>
      </c>
      <c r="K446" s="132">
        <v>29.059799999999999</v>
      </c>
      <c r="L446" s="161"/>
    </row>
    <row r="447" spans="1:18" x14ac:dyDescent="0.2">
      <c r="A447" s="62" t="s">
        <v>2360</v>
      </c>
      <c r="B447" s="62" t="s">
        <v>349</v>
      </c>
      <c r="C447" s="62" t="s">
        <v>353</v>
      </c>
      <c r="D447" s="62" t="s">
        <v>271</v>
      </c>
      <c r="E447" s="62" t="s">
        <v>272</v>
      </c>
      <c r="F447" s="130">
        <v>1.7956653</v>
      </c>
      <c r="G447" s="130">
        <v>2.32017403</v>
      </c>
      <c r="H447" s="77">
        <f t="shared" si="12"/>
        <v>-0.22606439138533063</v>
      </c>
      <c r="I447" s="63">
        <f t="shared" si="13"/>
        <v>1.7054033674976268E-4</v>
      </c>
      <c r="J447" s="132">
        <v>87.128702410000002</v>
      </c>
      <c r="K447" s="132">
        <v>53.7014</v>
      </c>
      <c r="L447" s="161"/>
    </row>
    <row r="448" spans="1:18" x14ac:dyDescent="0.2">
      <c r="A448" s="62" t="s">
        <v>610</v>
      </c>
      <c r="B448" s="62" t="s">
        <v>706</v>
      </c>
      <c r="C448" s="62" t="s">
        <v>1075</v>
      </c>
      <c r="D448" s="62" t="s">
        <v>270</v>
      </c>
      <c r="E448" s="62" t="s">
        <v>1229</v>
      </c>
      <c r="F448" s="130">
        <v>1.793396266</v>
      </c>
      <c r="G448" s="130">
        <v>2.2190750299999999</v>
      </c>
      <c r="H448" s="77">
        <f t="shared" si="12"/>
        <v>-0.19182711636388428</v>
      </c>
      <c r="I448" s="63">
        <f t="shared" si="13"/>
        <v>1.7032483900502338E-4</v>
      </c>
      <c r="J448" s="132">
        <v>85.859706660000001</v>
      </c>
      <c r="K448" s="132">
        <v>22.140599999999999</v>
      </c>
      <c r="L448" s="161"/>
    </row>
    <row r="449" spans="1:18" x14ac:dyDescent="0.2">
      <c r="A449" s="62" t="s">
        <v>2355</v>
      </c>
      <c r="B449" s="62" t="s">
        <v>2356</v>
      </c>
      <c r="C449" s="62" t="s">
        <v>2347</v>
      </c>
      <c r="D449" s="62" t="s">
        <v>270</v>
      </c>
      <c r="E449" s="62" t="s">
        <v>272</v>
      </c>
      <c r="F449" s="130">
        <v>1.7893518899999998</v>
      </c>
      <c r="G449" s="130">
        <v>0.82817595999999993</v>
      </c>
      <c r="H449" s="77">
        <f t="shared" si="12"/>
        <v>1.1605938549580697</v>
      </c>
      <c r="I449" s="63">
        <f t="shared" si="13"/>
        <v>1.6994073109527944E-4</v>
      </c>
      <c r="J449" s="132">
        <v>22.346347516800002</v>
      </c>
      <c r="K449" s="132">
        <v>8.6803000000000008</v>
      </c>
      <c r="L449" s="161"/>
    </row>
    <row r="450" spans="1:18" x14ac:dyDescent="0.2">
      <c r="A450" s="62" t="s">
        <v>2543</v>
      </c>
      <c r="B450" s="62" t="s">
        <v>1338</v>
      </c>
      <c r="C450" s="62" t="s">
        <v>1070</v>
      </c>
      <c r="D450" s="62" t="s">
        <v>270</v>
      </c>
      <c r="E450" s="62" t="s">
        <v>1229</v>
      </c>
      <c r="F450" s="130">
        <v>1.772604158</v>
      </c>
      <c r="G450" s="130">
        <v>3.3788246279999998</v>
      </c>
      <c r="H450" s="77">
        <f t="shared" si="12"/>
        <v>-0.47537846643161141</v>
      </c>
      <c r="I450" s="63">
        <f t="shared" si="13"/>
        <v>1.683501429967765E-4</v>
      </c>
      <c r="J450" s="132">
        <v>40.393665649999996</v>
      </c>
      <c r="K450" s="132">
        <v>37.225250000000003</v>
      </c>
      <c r="L450" s="161"/>
    </row>
    <row r="451" spans="1:18" x14ac:dyDescent="0.2">
      <c r="A451" s="62" t="s">
        <v>2233</v>
      </c>
      <c r="B451" s="62" t="s">
        <v>653</v>
      </c>
      <c r="C451" s="62" t="s">
        <v>1074</v>
      </c>
      <c r="D451" s="62" t="s">
        <v>271</v>
      </c>
      <c r="E451" s="62" t="s">
        <v>272</v>
      </c>
      <c r="F451" s="130">
        <v>1.746350165</v>
      </c>
      <c r="G451" s="130">
        <v>1.817974878</v>
      </c>
      <c r="H451" s="77">
        <f t="shared" si="12"/>
        <v>-3.9398076324792863E-2</v>
      </c>
      <c r="I451" s="63">
        <f t="shared" si="13"/>
        <v>1.6585671351008655E-4</v>
      </c>
      <c r="J451" s="132">
        <v>316.33377404999999</v>
      </c>
      <c r="K451" s="132">
        <v>46.7211</v>
      </c>
      <c r="L451" s="161"/>
    </row>
    <row r="452" spans="1:18" x14ac:dyDescent="0.2">
      <c r="A452" s="129" t="s">
        <v>2772</v>
      </c>
      <c r="B452" s="129" t="s">
        <v>61</v>
      </c>
      <c r="C452" s="129" t="s">
        <v>2330</v>
      </c>
      <c r="D452" s="129" t="s">
        <v>271</v>
      </c>
      <c r="E452" s="129" t="s">
        <v>272</v>
      </c>
      <c r="F452" s="130">
        <v>1.7380481000000001</v>
      </c>
      <c r="G452" s="130">
        <v>22.088312850000001</v>
      </c>
      <c r="H452" s="77">
        <f t="shared" si="12"/>
        <v>-0.9213136778801102</v>
      </c>
      <c r="I452" s="131">
        <f t="shared" si="13"/>
        <v>1.650682386418478E-4</v>
      </c>
      <c r="J452" s="132">
        <v>200.17497040999999</v>
      </c>
      <c r="K452" s="132">
        <v>2.6629999999999998</v>
      </c>
      <c r="L452" s="161"/>
    </row>
    <row r="453" spans="1:18" x14ac:dyDescent="0.2">
      <c r="A453" s="62" t="s">
        <v>2205</v>
      </c>
      <c r="B453" s="62" t="s">
        <v>16</v>
      </c>
      <c r="C453" s="62" t="s">
        <v>1074</v>
      </c>
      <c r="D453" s="62" t="s">
        <v>999</v>
      </c>
      <c r="E453" s="62" t="s">
        <v>1229</v>
      </c>
      <c r="F453" s="130">
        <v>1.7311186399999998</v>
      </c>
      <c r="G453" s="130">
        <v>3.7795704900000002</v>
      </c>
      <c r="H453" s="77">
        <f t="shared" si="12"/>
        <v>-0.54198006239592589</v>
      </c>
      <c r="I453" s="63">
        <f t="shared" si="13"/>
        <v>1.6441012465930659E-4</v>
      </c>
      <c r="J453" s="132">
        <v>53.426283439999999</v>
      </c>
      <c r="K453" s="132">
        <v>39.960549999999998</v>
      </c>
      <c r="L453" s="161"/>
    </row>
    <row r="454" spans="1:18" x14ac:dyDescent="0.2">
      <c r="A454" s="62" t="s">
        <v>2773</v>
      </c>
      <c r="B454" s="62" t="s">
        <v>90</v>
      </c>
      <c r="C454" s="62" t="s">
        <v>1069</v>
      </c>
      <c r="D454" s="62" t="s">
        <v>270</v>
      </c>
      <c r="E454" s="62" t="s">
        <v>1229</v>
      </c>
      <c r="F454" s="130">
        <v>1.7185262100000001</v>
      </c>
      <c r="G454" s="130">
        <v>2.1720878900000002</v>
      </c>
      <c r="H454" s="77">
        <f t="shared" si="12"/>
        <v>-0.20881368663217403</v>
      </c>
      <c r="I454" s="63">
        <f t="shared" si="13"/>
        <v>1.6321417948361169E-4</v>
      </c>
      <c r="J454" s="132">
        <v>49.282821900000002</v>
      </c>
      <c r="K454" s="132">
        <v>42.043500000000002</v>
      </c>
      <c r="L454" s="161"/>
    </row>
    <row r="455" spans="1:18" x14ac:dyDescent="0.2">
      <c r="A455" s="62" t="s">
        <v>1993</v>
      </c>
      <c r="B455" s="62" t="s">
        <v>1084</v>
      </c>
      <c r="C455" s="62" t="s">
        <v>809</v>
      </c>
      <c r="D455" s="62" t="s">
        <v>270</v>
      </c>
      <c r="E455" s="62" t="s">
        <v>1229</v>
      </c>
      <c r="F455" s="130">
        <v>1.7175513600000001</v>
      </c>
      <c r="G455" s="130">
        <v>3.6262911499999997</v>
      </c>
      <c r="H455" s="77">
        <f t="shared" ref="H455:H518" si="14">IF(ISERROR(F455/G455-1),"",IF((F455/G455-1)&gt;10000%,"",F455/G455-1))</f>
        <v>-0.52636142853559886</v>
      </c>
      <c r="I455" s="63">
        <f t="shared" ref="I455:I518" si="15">F455/$F$1044</f>
        <v>1.6312159472002544E-4</v>
      </c>
      <c r="J455" s="132">
        <v>20.315521623599999</v>
      </c>
      <c r="K455" s="132">
        <v>35.216200000000001</v>
      </c>
      <c r="L455" s="161"/>
    </row>
    <row r="456" spans="1:18" x14ac:dyDescent="0.2">
      <c r="A456" s="62" t="s">
        <v>2645</v>
      </c>
      <c r="B456" s="62" t="s">
        <v>519</v>
      </c>
      <c r="C456" s="62" t="s">
        <v>1074</v>
      </c>
      <c r="D456" s="62" t="s">
        <v>271</v>
      </c>
      <c r="E456" s="62" t="s">
        <v>272</v>
      </c>
      <c r="F456" s="130">
        <v>1.691482476</v>
      </c>
      <c r="G456" s="130">
        <v>9.5321413190000008</v>
      </c>
      <c r="H456" s="77">
        <f t="shared" si="14"/>
        <v>-0.82254958047795179</v>
      </c>
      <c r="I456" s="63">
        <f t="shared" si="15"/>
        <v>1.6064574565391579E-4</v>
      </c>
      <c r="J456" s="132">
        <v>26.751999999999999</v>
      </c>
      <c r="K456" s="132">
        <v>24.779599999999999</v>
      </c>
      <c r="L456" s="161"/>
      <c r="R456" s="144"/>
    </row>
    <row r="457" spans="1:18" x14ac:dyDescent="0.2">
      <c r="A457" s="62" t="s">
        <v>2412</v>
      </c>
      <c r="B457" s="62" t="s">
        <v>1652</v>
      </c>
      <c r="C457" s="62" t="s">
        <v>1173</v>
      </c>
      <c r="D457" s="62" t="s">
        <v>271</v>
      </c>
      <c r="E457" s="62" t="s">
        <v>272</v>
      </c>
      <c r="F457" s="130">
        <v>1.6867265200000001</v>
      </c>
      <c r="G457" s="130">
        <v>0.61173365000000002</v>
      </c>
      <c r="H457" s="77">
        <f t="shared" si="14"/>
        <v>1.7572890914207515</v>
      </c>
      <c r="I457" s="63">
        <f t="shared" si="15"/>
        <v>1.601940566126412E-4</v>
      </c>
      <c r="J457" s="132">
        <v>6.95007780138</v>
      </c>
      <c r="K457" s="132">
        <v>25.794250000000002</v>
      </c>
      <c r="L457" s="161"/>
    </row>
    <row r="458" spans="1:18" x14ac:dyDescent="0.2">
      <c r="A458" s="62" t="s">
        <v>2774</v>
      </c>
      <c r="B458" s="62" t="s">
        <v>992</v>
      </c>
      <c r="C458" s="62" t="s">
        <v>599</v>
      </c>
      <c r="D458" s="62" t="s">
        <v>270</v>
      </c>
      <c r="E458" s="62" t="s">
        <v>1229</v>
      </c>
      <c r="F458" s="130">
        <v>1.68343</v>
      </c>
      <c r="G458" s="130">
        <v>0.38065009999999999</v>
      </c>
      <c r="H458" s="77">
        <f t="shared" si="14"/>
        <v>3.4225129587513576</v>
      </c>
      <c r="I458" s="63">
        <f t="shared" si="15"/>
        <v>1.598809750874247E-4</v>
      </c>
      <c r="J458" s="132">
        <v>6.4327154399999991</v>
      </c>
      <c r="K458" s="132">
        <v>47.150649999999999</v>
      </c>
      <c r="L458" s="161"/>
    </row>
    <row r="459" spans="1:18" x14ac:dyDescent="0.2">
      <c r="A459" s="62" t="s">
        <v>2775</v>
      </c>
      <c r="B459" s="62" t="s">
        <v>501</v>
      </c>
      <c r="C459" s="62" t="s">
        <v>1076</v>
      </c>
      <c r="D459" s="62" t="s">
        <v>271</v>
      </c>
      <c r="E459" s="62" t="s">
        <v>1229</v>
      </c>
      <c r="F459" s="130">
        <v>1.6703379299999999</v>
      </c>
      <c r="G459" s="130">
        <v>2.6493193599999998</v>
      </c>
      <c r="H459" s="77">
        <f t="shared" si="14"/>
        <v>-0.36952186466489267</v>
      </c>
      <c r="I459" s="63">
        <f t="shared" si="15"/>
        <v>1.5863757743054985E-4</v>
      </c>
      <c r="J459" s="132">
        <v>77.617603489999993</v>
      </c>
      <c r="K459" s="132">
        <v>16.197700000000001</v>
      </c>
      <c r="L459" s="161"/>
    </row>
    <row r="460" spans="1:18" x14ac:dyDescent="0.2">
      <c r="A460" s="62" t="s">
        <v>2776</v>
      </c>
      <c r="B460" s="62" t="s">
        <v>1158</v>
      </c>
      <c r="C460" s="62" t="s">
        <v>1069</v>
      </c>
      <c r="D460" s="62" t="s">
        <v>270</v>
      </c>
      <c r="E460" s="62" t="s">
        <v>1229</v>
      </c>
      <c r="F460" s="130">
        <v>1.6468526999999999</v>
      </c>
      <c r="G460" s="130">
        <v>3.4947628599999998</v>
      </c>
      <c r="H460" s="77">
        <f t="shared" si="14"/>
        <v>-0.52876553689826045</v>
      </c>
      <c r="I460" s="63">
        <f t="shared" si="15"/>
        <v>1.5640710662240669E-4</v>
      </c>
      <c r="J460" s="132">
        <v>115.40845512999999</v>
      </c>
      <c r="K460" s="132">
        <v>11.944900000000001</v>
      </c>
      <c r="L460" s="161"/>
      <c r="M460" s="133"/>
      <c r="N460" s="133"/>
      <c r="O460" s="133"/>
      <c r="P460" s="133"/>
      <c r="Q460" s="133"/>
    </row>
    <row r="461" spans="1:18" x14ac:dyDescent="0.2">
      <c r="A461" s="62" t="s">
        <v>2556</v>
      </c>
      <c r="B461" s="62" t="s">
        <v>684</v>
      </c>
      <c r="C461" s="62" t="s">
        <v>1070</v>
      </c>
      <c r="D461" s="62" t="s">
        <v>270</v>
      </c>
      <c r="E461" s="62" t="s">
        <v>1229</v>
      </c>
      <c r="F461" s="130">
        <v>1.639729459</v>
      </c>
      <c r="G461" s="130">
        <v>0.34028963400000001</v>
      </c>
      <c r="H461" s="77">
        <f t="shared" si="14"/>
        <v>3.8186288830649477</v>
      </c>
      <c r="I461" s="63">
        <f t="shared" si="15"/>
        <v>1.5573058861045329E-4</v>
      </c>
      <c r="J461" s="132">
        <v>33.857170359999998</v>
      </c>
      <c r="K461" s="132">
        <v>32.579450000000001</v>
      </c>
      <c r="L461" s="161"/>
      <c r="R461" s="144"/>
    </row>
    <row r="462" spans="1:18" x14ac:dyDescent="0.2">
      <c r="A462" s="62" t="s">
        <v>2024</v>
      </c>
      <c r="B462" s="62" t="s">
        <v>153</v>
      </c>
      <c r="C462" s="62" t="s">
        <v>809</v>
      </c>
      <c r="D462" s="62" t="s">
        <v>270</v>
      </c>
      <c r="E462" s="62" t="s">
        <v>1229</v>
      </c>
      <c r="F462" s="130">
        <v>1.6300375220000001</v>
      </c>
      <c r="G462" s="130">
        <v>3.5014597519999997</v>
      </c>
      <c r="H462" s="77">
        <f t="shared" si="14"/>
        <v>-0.53446915359545732</v>
      </c>
      <c r="I462" s="63">
        <f t="shared" si="15"/>
        <v>1.5481011295180049E-4</v>
      </c>
      <c r="J462" s="132">
        <v>131.12266341887999</v>
      </c>
      <c r="K462" s="132">
        <v>23.121300000000002</v>
      </c>
      <c r="L462" s="161"/>
    </row>
    <row r="463" spans="1:18" x14ac:dyDescent="0.2">
      <c r="A463" s="62" t="s">
        <v>2777</v>
      </c>
      <c r="B463" s="62" t="s">
        <v>166</v>
      </c>
      <c r="C463" s="62" t="s">
        <v>809</v>
      </c>
      <c r="D463" s="62" t="s">
        <v>270</v>
      </c>
      <c r="E463" s="62" t="s">
        <v>1229</v>
      </c>
      <c r="F463" s="130">
        <v>1.62180053</v>
      </c>
      <c r="G463" s="130">
        <v>0.93349349999999998</v>
      </c>
      <c r="H463" s="77">
        <f t="shared" si="14"/>
        <v>0.73734528413963263</v>
      </c>
      <c r="I463" s="63">
        <f t="shared" si="15"/>
        <v>1.5402781828392163E-4</v>
      </c>
      <c r="J463" s="132">
        <v>47.662236820639997</v>
      </c>
      <c r="K463" s="132">
        <v>21.877199999999998</v>
      </c>
      <c r="L463" s="161"/>
    </row>
    <row r="464" spans="1:18" x14ac:dyDescent="0.2">
      <c r="A464" s="62" t="s">
        <v>1797</v>
      </c>
      <c r="B464" s="62" t="s">
        <v>722</v>
      </c>
      <c r="C464" s="62" t="s">
        <v>1075</v>
      </c>
      <c r="D464" s="62" t="s">
        <v>270</v>
      </c>
      <c r="E464" s="62" t="s">
        <v>1229</v>
      </c>
      <c r="F464" s="130">
        <v>1.618745799</v>
      </c>
      <c r="G464" s="130">
        <v>8.5342351329999993</v>
      </c>
      <c r="H464" s="77">
        <f t="shared" si="14"/>
        <v>-0.81032327164965634</v>
      </c>
      <c r="I464" s="63">
        <f t="shared" si="15"/>
        <v>1.5373770026837612E-4</v>
      </c>
      <c r="J464" s="132">
        <v>517.94890659999999</v>
      </c>
      <c r="K464" s="132">
        <v>5.1184000000000003</v>
      </c>
      <c r="L464" s="161"/>
    </row>
    <row r="465" spans="1:18" x14ac:dyDescent="0.2">
      <c r="A465" s="62" t="s">
        <v>2585</v>
      </c>
      <c r="B465" s="62" t="s">
        <v>572</v>
      </c>
      <c r="C465" s="62" t="s">
        <v>1070</v>
      </c>
      <c r="D465" s="62" t="s">
        <v>270</v>
      </c>
      <c r="E465" s="62" t="s">
        <v>1229</v>
      </c>
      <c r="F465" s="130">
        <v>1.61729623</v>
      </c>
      <c r="G465" s="130">
        <v>0.27330610700000002</v>
      </c>
      <c r="H465" s="77">
        <f t="shared" si="14"/>
        <v>4.9175268630202975</v>
      </c>
      <c r="I465" s="63">
        <f t="shared" si="15"/>
        <v>1.5360002985429503E-4</v>
      </c>
      <c r="J465" s="132">
        <v>38.464477850000002</v>
      </c>
      <c r="K465" s="132">
        <v>16.1889</v>
      </c>
      <c r="L465" s="161"/>
    </row>
    <row r="466" spans="1:18" x14ac:dyDescent="0.2">
      <c r="A466" s="62" t="s">
        <v>2650</v>
      </c>
      <c r="B466" s="62" t="s">
        <v>1105</v>
      </c>
      <c r="C466" s="62" t="s">
        <v>1074</v>
      </c>
      <c r="D466" s="62" t="s">
        <v>271</v>
      </c>
      <c r="E466" s="62" t="s">
        <v>272</v>
      </c>
      <c r="F466" s="130">
        <v>1.6138935300000001</v>
      </c>
      <c r="G466" s="130">
        <v>6.8417397019999999</v>
      </c>
      <c r="H466" s="77">
        <f t="shared" si="14"/>
        <v>-0.76411065017158997</v>
      </c>
      <c r="I466" s="63">
        <f t="shared" si="15"/>
        <v>1.532768640595011E-4</v>
      </c>
      <c r="J466" s="132">
        <v>38.808</v>
      </c>
      <c r="K466" s="132">
        <v>41.5169</v>
      </c>
      <c r="L466" s="161"/>
    </row>
    <row r="467" spans="1:18" x14ac:dyDescent="0.2">
      <c r="A467" s="62" t="s">
        <v>2215</v>
      </c>
      <c r="B467" s="62" t="s">
        <v>26</v>
      </c>
      <c r="C467" s="62" t="s">
        <v>1074</v>
      </c>
      <c r="D467" s="62" t="s">
        <v>999</v>
      </c>
      <c r="E467" s="62" t="s">
        <v>1229</v>
      </c>
      <c r="F467" s="130">
        <v>1.6084108899999998</v>
      </c>
      <c r="G467" s="130">
        <v>2.419289021</v>
      </c>
      <c r="H467" s="77">
        <f t="shared" si="14"/>
        <v>-0.33517207905355106</v>
      </c>
      <c r="I467" s="63">
        <f t="shared" si="15"/>
        <v>1.5275615940932058E-4</v>
      </c>
      <c r="J467" s="132">
        <v>442.74304268999998</v>
      </c>
      <c r="K467" s="132">
        <v>35.081650000000003</v>
      </c>
      <c r="L467" s="161"/>
    </row>
    <row r="468" spans="1:18" x14ac:dyDescent="0.2">
      <c r="A468" s="62" t="s">
        <v>1974</v>
      </c>
      <c r="B468" s="62" t="s">
        <v>1975</v>
      </c>
      <c r="C468" s="62" t="s">
        <v>809</v>
      </c>
      <c r="D468" s="62" t="s">
        <v>270</v>
      </c>
      <c r="E468" s="62" t="s">
        <v>1229</v>
      </c>
      <c r="F468" s="130">
        <v>1.6036101699999998</v>
      </c>
      <c r="G468" s="130">
        <v>8.4436419999999998E-2</v>
      </c>
      <c r="H468" s="77">
        <f t="shared" si="14"/>
        <v>17.991925166888883</v>
      </c>
      <c r="I468" s="63">
        <f t="shared" si="15"/>
        <v>1.5230021898131248E-4</v>
      </c>
      <c r="J468" s="132">
        <v>2.5699093560000001</v>
      </c>
      <c r="K468" s="132">
        <v>180.29915</v>
      </c>
      <c r="L468" s="161"/>
      <c r="M468" s="133"/>
      <c r="N468" s="133"/>
      <c r="O468" s="133"/>
      <c r="P468" s="133"/>
      <c r="Q468" s="133"/>
      <c r="R468" s="144"/>
    </row>
    <row r="469" spans="1:18" x14ac:dyDescent="0.2">
      <c r="A469" s="62" t="s">
        <v>2627</v>
      </c>
      <c r="B469" s="62" t="s">
        <v>1102</v>
      </c>
      <c r="C469" s="62" t="s">
        <v>1074</v>
      </c>
      <c r="D469" s="62" t="s">
        <v>271</v>
      </c>
      <c r="E469" s="62" t="s">
        <v>272</v>
      </c>
      <c r="F469" s="130">
        <v>1.5987287299999999</v>
      </c>
      <c r="G469" s="130">
        <v>1.5946954550000001</v>
      </c>
      <c r="H469" s="77">
        <f t="shared" si="14"/>
        <v>2.5291819747488287E-3</v>
      </c>
      <c r="I469" s="63">
        <f t="shared" si="15"/>
        <v>1.5183661230504394E-4</v>
      </c>
      <c r="J469" s="132">
        <v>11.31</v>
      </c>
      <c r="K469" s="132">
        <v>48.957650000000001</v>
      </c>
      <c r="L469" s="161"/>
    </row>
    <row r="470" spans="1:18" x14ac:dyDescent="0.2">
      <c r="A470" s="62" t="s">
        <v>2778</v>
      </c>
      <c r="B470" s="62" t="s">
        <v>89</v>
      </c>
      <c r="C470" s="62" t="s">
        <v>1069</v>
      </c>
      <c r="D470" s="62" t="s">
        <v>270</v>
      </c>
      <c r="E470" s="62" t="s">
        <v>1229</v>
      </c>
      <c r="F470" s="130">
        <v>1.5955383799999998</v>
      </c>
      <c r="G470" s="130">
        <v>3.3312215539999999</v>
      </c>
      <c r="H470" s="77">
        <f t="shared" si="14"/>
        <v>-0.52103504551231661</v>
      </c>
      <c r="I470" s="63">
        <f t="shared" si="15"/>
        <v>1.5153361409967148E-4</v>
      </c>
      <c r="J470" s="132">
        <v>98.986458220000003</v>
      </c>
      <c r="K470" s="132">
        <v>7.9306999999999999</v>
      </c>
      <c r="L470" s="161"/>
    </row>
    <row r="471" spans="1:18" x14ac:dyDescent="0.2">
      <c r="A471" s="62" t="s">
        <v>2779</v>
      </c>
      <c r="B471" s="62" t="s">
        <v>362</v>
      </c>
      <c r="C471" s="62" t="s">
        <v>1071</v>
      </c>
      <c r="D471" s="62" t="s">
        <v>270</v>
      </c>
      <c r="E471" s="62" t="s">
        <v>1229</v>
      </c>
      <c r="F471" s="130">
        <v>1.5866835400000001</v>
      </c>
      <c r="G471" s="130">
        <v>1.17211E-2</v>
      </c>
      <c r="H471" s="77" t="str">
        <f t="shared" si="14"/>
        <v/>
      </c>
      <c r="I471" s="63">
        <f t="shared" si="15"/>
        <v>1.5069264034166366E-4</v>
      </c>
      <c r="J471" s="132">
        <v>23.030810880000004</v>
      </c>
      <c r="K471" s="132">
        <v>56.511099999999999</v>
      </c>
      <c r="L471" s="161"/>
    </row>
    <row r="472" spans="1:18" x14ac:dyDescent="0.2">
      <c r="A472" s="129" t="s">
        <v>1991</v>
      </c>
      <c r="B472" s="129" t="s">
        <v>219</v>
      </c>
      <c r="C472" s="129" t="s">
        <v>809</v>
      </c>
      <c r="D472" s="129" t="s">
        <v>270</v>
      </c>
      <c r="E472" s="129" t="s">
        <v>272</v>
      </c>
      <c r="F472" s="130">
        <v>1.57513422</v>
      </c>
      <c r="G472" s="130">
        <v>1.7620498200000001</v>
      </c>
      <c r="H472" s="77">
        <f t="shared" si="14"/>
        <v>-0.10607849896094312</v>
      </c>
      <c r="I472" s="131">
        <f t="shared" si="15"/>
        <v>1.4959576280995952E-4</v>
      </c>
      <c r="J472" s="132">
        <v>201.97720881839999</v>
      </c>
      <c r="K472" s="132">
        <v>3.3990499999999999</v>
      </c>
      <c r="L472" s="161"/>
      <c r="R472" s="144"/>
    </row>
    <row r="473" spans="1:18" x14ac:dyDescent="0.2">
      <c r="A473" s="62" t="s">
        <v>2780</v>
      </c>
      <c r="B473" s="62" t="s">
        <v>1008</v>
      </c>
      <c r="C473" s="62" t="s">
        <v>1073</v>
      </c>
      <c r="D473" s="62" t="s">
        <v>270</v>
      </c>
      <c r="E473" s="62" t="s">
        <v>1229</v>
      </c>
      <c r="F473" s="130">
        <v>1.575035542</v>
      </c>
      <c r="G473" s="130">
        <v>8.0400480069999993</v>
      </c>
      <c r="H473" s="77">
        <f t="shared" si="14"/>
        <v>-0.8041012266806481</v>
      </c>
      <c r="I473" s="63">
        <f t="shared" si="15"/>
        <v>1.4958639103040248E-4</v>
      </c>
      <c r="J473" s="132">
        <v>15.4</v>
      </c>
      <c r="K473" s="132">
        <v>479.29660000000001</v>
      </c>
      <c r="L473" s="161"/>
    </row>
    <row r="474" spans="1:18" x14ac:dyDescent="0.2">
      <c r="A474" s="62" t="s">
        <v>2781</v>
      </c>
      <c r="B474" s="62" t="s">
        <v>132</v>
      </c>
      <c r="C474" s="62" t="s">
        <v>809</v>
      </c>
      <c r="D474" s="62" t="s">
        <v>270</v>
      </c>
      <c r="E474" s="62" t="s">
        <v>1229</v>
      </c>
      <c r="F474" s="130">
        <v>1.5583491200000001</v>
      </c>
      <c r="G474" s="130">
        <v>4.2825799299999998</v>
      </c>
      <c r="H474" s="77">
        <f t="shared" si="14"/>
        <v>-0.63611908114462201</v>
      </c>
      <c r="I474" s="63">
        <f t="shared" si="15"/>
        <v>1.4800162574756908E-4</v>
      </c>
      <c r="J474" s="132">
        <v>66.198492882799997</v>
      </c>
      <c r="K474" s="132">
        <v>44.771700000000003</v>
      </c>
      <c r="L474" s="161"/>
    </row>
    <row r="475" spans="1:18" x14ac:dyDescent="0.2">
      <c r="A475" s="62" t="s">
        <v>2782</v>
      </c>
      <c r="B475" s="62" t="s">
        <v>459</v>
      </c>
      <c r="C475" s="62" t="s">
        <v>1071</v>
      </c>
      <c r="D475" s="62" t="s">
        <v>270</v>
      </c>
      <c r="E475" s="62" t="s">
        <v>272</v>
      </c>
      <c r="F475" s="130">
        <v>1.553866135</v>
      </c>
      <c r="G475" s="130">
        <v>3.2780500000000002E-3</v>
      </c>
      <c r="H475" s="77" t="str">
        <f t="shared" si="14"/>
        <v/>
      </c>
      <c r="I475" s="63">
        <f t="shared" si="15"/>
        <v>1.4757586167475211E-4</v>
      </c>
      <c r="J475" s="132">
        <v>16.733830859999998</v>
      </c>
      <c r="K475" s="132">
        <v>16.807600000000001</v>
      </c>
      <c r="L475" s="161"/>
    </row>
    <row r="476" spans="1:18" x14ac:dyDescent="0.2">
      <c r="A476" s="62" t="s">
        <v>2283</v>
      </c>
      <c r="B476" s="62" t="s">
        <v>12</v>
      </c>
      <c r="C476" s="62" t="s">
        <v>1074</v>
      </c>
      <c r="D476" s="62" t="s">
        <v>999</v>
      </c>
      <c r="E476" s="62" t="s">
        <v>1229</v>
      </c>
      <c r="F476" s="130">
        <v>1.5515958949999999</v>
      </c>
      <c r="G476" s="130">
        <v>0.17982336999999998</v>
      </c>
      <c r="H476" s="77">
        <f t="shared" si="14"/>
        <v>7.6284440948915595</v>
      </c>
      <c r="I476" s="63">
        <f t="shared" si="15"/>
        <v>1.4736024939216089E-4</v>
      </c>
      <c r="J476" s="132">
        <v>56.537720890000003</v>
      </c>
      <c r="K476" s="132">
        <v>45.585000000000001</v>
      </c>
      <c r="L476" s="161"/>
    </row>
    <row r="477" spans="1:18" x14ac:dyDescent="0.2">
      <c r="A477" s="129" t="s">
        <v>2783</v>
      </c>
      <c r="B477" s="129" t="s">
        <v>65</v>
      </c>
      <c r="C477" s="129" t="s">
        <v>2330</v>
      </c>
      <c r="D477" s="129" t="s">
        <v>271</v>
      </c>
      <c r="E477" s="129" t="s">
        <v>272</v>
      </c>
      <c r="F477" s="130">
        <v>1.5513960249999998</v>
      </c>
      <c r="G477" s="130">
        <v>1.6941496969999998</v>
      </c>
      <c r="H477" s="77">
        <f t="shared" si="14"/>
        <v>-8.4262726164510804E-2</v>
      </c>
      <c r="I477" s="131">
        <f t="shared" si="15"/>
        <v>1.4734126707006214E-4</v>
      </c>
      <c r="J477" s="132">
        <v>77.223201540000005</v>
      </c>
      <c r="K477" s="132">
        <v>2.3035000000000001</v>
      </c>
      <c r="L477" s="161"/>
      <c r="R477" s="133"/>
    </row>
    <row r="478" spans="1:18" x14ac:dyDescent="0.2">
      <c r="A478" s="62" t="s">
        <v>2068</v>
      </c>
      <c r="B478" s="62" t="s">
        <v>1910</v>
      </c>
      <c r="C478" s="62" t="s">
        <v>809</v>
      </c>
      <c r="D478" s="62" t="s">
        <v>270</v>
      </c>
      <c r="E478" s="62" t="s">
        <v>272</v>
      </c>
      <c r="F478" s="130">
        <v>1.4885683000000001</v>
      </c>
      <c r="G478" s="130">
        <v>7.5071240000000011E-2</v>
      </c>
      <c r="H478" s="77">
        <f t="shared" si="14"/>
        <v>18.828742671627641</v>
      </c>
      <c r="I478" s="63">
        <f t="shared" si="15"/>
        <v>1.4137430798324263E-4</v>
      </c>
      <c r="J478" s="132">
        <v>30.224465068600001</v>
      </c>
      <c r="K478" s="132">
        <v>11.366400000000001</v>
      </c>
      <c r="L478" s="161"/>
    </row>
    <row r="479" spans="1:18" x14ac:dyDescent="0.2">
      <c r="A479" s="62" t="s">
        <v>2558</v>
      </c>
      <c r="B479" s="62" t="s">
        <v>679</v>
      </c>
      <c r="C479" s="62" t="s">
        <v>1070</v>
      </c>
      <c r="D479" s="62" t="s">
        <v>270</v>
      </c>
      <c r="E479" s="62" t="s">
        <v>1229</v>
      </c>
      <c r="F479" s="130">
        <v>1.484818599</v>
      </c>
      <c r="G479" s="130">
        <v>4.4193656500000005</v>
      </c>
      <c r="H479" s="77">
        <f t="shared" si="14"/>
        <v>-0.66401997105625332</v>
      </c>
      <c r="I479" s="63">
        <f t="shared" si="15"/>
        <v>1.4101818634339644E-4</v>
      </c>
      <c r="J479" s="132">
        <v>224.37466626</v>
      </c>
      <c r="K479" s="132">
        <v>12.4474</v>
      </c>
      <c r="L479" s="161"/>
    </row>
    <row r="480" spans="1:18" x14ac:dyDescent="0.2">
      <c r="A480" s="62" t="s">
        <v>2572</v>
      </c>
      <c r="B480" s="62" t="s">
        <v>530</v>
      </c>
      <c r="C480" s="62" t="s">
        <v>1070</v>
      </c>
      <c r="D480" s="62" t="s">
        <v>270</v>
      </c>
      <c r="E480" s="62" t="s">
        <v>1229</v>
      </c>
      <c r="F480" s="130">
        <v>1.474487101</v>
      </c>
      <c r="G480" s="130">
        <v>0.92880575399999998</v>
      </c>
      <c r="H480" s="77">
        <f t="shared" si="14"/>
        <v>0.58750857717016269</v>
      </c>
      <c r="I480" s="63">
        <f t="shared" si="15"/>
        <v>1.4003696943841449E-4</v>
      </c>
      <c r="J480" s="132">
        <v>41.66796386</v>
      </c>
      <c r="K480" s="132">
        <v>23.3049</v>
      </c>
      <c r="L480" s="161"/>
    </row>
    <row r="481" spans="1:18" x14ac:dyDescent="0.2">
      <c r="A481" s="62" t="s">
        <v>2181</v>
      </c>
      <c r="B481" s="62" t="s">
        <v>1869</v>
      </c>
      <c r="C481" s="62" t="s">
        <v>1074</v>
      </c>
      <c r="D481" s="62" t="s">
        <v>999</v>
      </c>
      <c r="E481" s="62" t="s">
        <v>272</v>
      </c>
      <c r="F481" s="130">
        <v>1.4715502199999999</v>
      </c>
      <c r="G481" s="130">
        <v>8.1595926500000004</v>
      </c>
      <c r="H481" s="77">
        <f t="shared" si="14"/>
        <v>-0.81965396029910886</v>
      </c>
      <c r="I481" s="63">
        <f t="shared" si="15"/>
        <v>1.3975804403136116E-4</v>
      </c>
      <c r="J481" s="132">
        <v>221.94909704</v>
      </c>
      <c r="K481" s="132">
        <v>51.81335</v>
      </c>
      <c r="L481" s="161"/>
    </row>
    <row r="482" spans="1:18" x14ac:dyDescent="0.2">
      <c r="A482" s="62" t="s">
        <v>2784</v>
      </c>
      <c r="B482" s="62" t="s">
        <v>255</v>
      </c>
      <c r="C482" s="62" t="s">
        <v>1069</v>
      </c>
      <c r="D482" s="62" t="s">
        <v>270</v>
      </c>
      <c r="E482" s="62" t="s">
        <v>1229</v>
      </c>
      <c r="F482" s="130">
        <v>1.44700348</v>
      </c>
      <c r="G482" s="130">
        <v>2.1917834100000002</v>
      </c>
      <c r="H482" s="77">
        <f t="shared" si="14"/>
        <v>-0.33980544181598682</v>
      </c>
      <c r="I482" s="63">
        <f t="shared" si="15"/>
        <v>1.3742675806971294E-4</v>
      </c>
      <c r="J482" s="132">
        <v>8.0543820000000004</v>
      </c>
      <c r="K482" s="132">
        <v>19.071449999999999</v>
      </c>
      <c r="L482" s="161"/>
    </row>
    <row r="483" spans="1:18" x14ac:dyDescent="0.2">
      <c r="A483" s="62" t="s">
        <v>2444</v>
      </c>
      <c r="B483" s="62" t="s">
        <v>2445</v>
      </c>
      <c r="C483" s="62" t="s">
        <v>1075</v>
      </c>
      <c r="D483" s="62" t="s">
        <v>270</v>
      </c>
      <c r="E483" s="62" t="s">
        <v>272</v>
      </c>
      <c r="F483" s="130">
        <v>1.4276862699999999</v>
      </c>
      <c r="G483" s="130">
        <v>2.6907119399999999</v>
      </c>
      <c r="H483" s="77">
        <f t="shared" si="14"/>
        <v>-0.46940203862922614</v>
      </c>
      <c r="I483" s="63">
        <f t="shared" si="15"/>
        <v>1.3559213805535621E-4</v>
      </c>
      <c r="J483" s="132">
        <v>116.9176427</v>
      </c>
      <c r="K483" s="132">
        <v>67.042950000000005</v>
      </c>
      <c r="L483" s="161"/>
    </row>
    <row r="484" spans="1:18" x14ac:dyDescent="0.2">
      <c r="A484" s="62" t="s">
        <v>725</v>
      </c>
      <c r="B484" s="62" t="s">
        <v>726</v>
      </c>
      <c r="C484" s="62" t="s">
        <v>1075</v>
      </c>
      <c r="D484" s="62" t="s">
        <v>270</v>
      </c>
      <c r="E484" s="62" t="s">
        <v>1229</v>
      </c>
      <c r="F484" s="130">
        <v>1.4065339639999999</v>
      </c>
      <c r="G484" s="130">
        <v>3.2973724449999997</v>
      </c>
      <c r="H484" s="77">
        <f t="shared" si="14"/>
        <v>-0.57343794567919981</v>
      </c>
      <c r="I484" s="63">
        <f t="shared" si="15"/>
        <v>1.3358323283884729E-4</v>
      </c>
      <c r="J484" s="132">
        <v>106.4839042</v>
      </c>
      <c r="K484" s="132">
        <v>27.694749999999999</v>
      </c>
      <c r="L484" s="161"/>
    </row>
    <row r="485" spans="1:18" x14ac:dyDescent="0.2">
      <c r="A485" s="62" t="s">
        <v>2202</v>
      </c>
      <c r="B485" s="62" t="s">
        <v>1898</v>
      </c>
      <c r="C485" s="62" t="s">
        <v>1074</v>
      </c>
      <c r="D485" s="62" t="s">
        <v>999</v>
      </c>
      <c r="E485" s="62" t="s">
        <v>272</v>
      </c>
      <c r="F485" s="130">
        <v>1.39878784</v>
      </c>
      <c r="G485" s="130">
        <v>1.99433306</v>
      </c>
      <c r="H485" s="77">
        <f t="shared" si="14"/>
        <v>-0.29861873723338872</v>
      </c>
      <c r="I485" s="63">
        <f t="shared" si="15"/>
        <v>1.3284755754598208E-4</v>
      </c>
      <c r="J485" s="132">
        <v>29.91502573</v>
      </c>
      <c r="K485" s="132">
        <v>79.195949999999996</v>
      </c>
      <c r="L485" s="161"/>
    </row>
    <row r="486" spans="1:18" x14ac:dyDescent="0.2">
      <c r="A486" s="62" t="s">
        <v>2234</v>
      </c>
      <c r="B486" s="62" t="s">
        <v>14</v>
      </c>
      <c r="C486" s="62" t="s">
        <v>1074</v>
      </c>
      <c r="D486" s="62" t="s">
        <v>999</v>
      </c>
      <c r="E486" s="62" t="s">
        <v>1229</v>
      </c>
      <c r="F486" s="130">
        <v>1.384934573</v>
      </c>
      <c r="G486" s="130">
        <v>4.2220142640000002</v>
      </c>
      <c r="H486" s="77">
        <f t="shared" si="14"/>
        <v>-0.67197302367995981</v>
      </c>
      <c r="I486" s="63">
        <f t="shared" si="15"/>
        <v>1.3153186646520864E-4</v>
      </c>
      <c r="J486" s="132">
        <v>182.25645938999997</v>
      </c>
      <c r="K486" s="132">
        <v>41.904249999999998</v>
      </c>
      <c r="L486" s="161"/>
      <c r="M486" s="133"/>
      <c r="N486" s="133"/>
      <c r="O486" s="133"/>
      <c r="P486" s="133"/>
      <c r="Q486" s="133"/>
    </row>
    <row r="487" spans="1:18" x14ac:dyDescent="0.2">
      <c r="A487" s="62" t="s">
        <v>5</v>
      </c>
      <c r="B487" s="62" t="s">
        <v>6</v>
      </c>
      <c r="C487" s="62" t="s">
        <v>1173</v>
      </c>
      <c r="D487" s="62" t="s">
        <v>271</v>
      </c>
      <c r="E487" s="62" t="s">
        <v>272</v>
      </c>
      <c r="F487" s="130">
        <v>1.3661271000000001</v>
      </c>
      <c r="G487" s="130">
        <v>2.5012511699999997</v>
      </c>
      <c r="H487" s="77">
        <f t="shared" si="14"/>
        <v>-0.45382250435888838</v>
      </c>
      <c r="I487" s="63">
        <f t="shared" si="15"/>
        <v>1.2974565787787778E-4</v>
      </c>
      <c r="J487" s="132">
        <v>0</v>
      </c>
      <c r="K487" s="132">
        <v>56.582374999999999</v>
      </c>
      <c r="L487" s="161"/>
    </row>
    <row r="488" spans="1:18" x14ac:dyDescent="0.2">
      <c r="A488" s="62" t="s">
        <v>2552</v>
      </c>
      <c r="B488" s="62" t="s">
        <v>673</v>
      </c>
      <c r="C488" s="62" t="s">
        <v>1070</v>
      </c>
      <c r="D488" s="62" t="s">
        <v>270</v>
      </c>
      <c r="E488" s="62" t="s">
        <v>1229</v>
      </c>
      <c r="F488" s="130">
        <v>1.3465115120000002</v>
      </c>
      <c r="G488" s="130">
        <v>9.0535554180000002</v>
      </c>
      <c r="H488" s="77">
        <f t="shared" si="14"/>
        <v>-0.85127262717993557</v>
      </c>
      <c r="I488" s="63">
        <f t="shared" si="15"/>
        <v>1.2788269990733359E-4</v>
      </c>
      <c r="J488" s="132">
        <v>41.50536125</v>
      </c>
      <c r="K488" s="132">
        <v>37.409100000000002</v>
      </c>
      <c r="L488" s="161"/>
    </row>
    <row r="489" spans="1:18" x14ac:dyDescent="0.2">
      <c r="A489" s="62" t="s">
        <v>2509</v>
      </c>
      <c r="B489" s="62" t="s">
        <v>580</v>
      </c>
      <c r="C489" s="62" t="s">
        <v>1070</v>
      </c>
      <c r="D489" s="62" t="s">
        <v>270</v>
      </c>
      <c r="E489" s="62" t="s">
        <v>1229</v>
      </c>
      <c r="F489" s="130">
        <v>1.3429334900000001</v>
      </c>
      <c r="G489" s="130">
        <v>1.2559537599999999</v>
      </c>
      <c r="H489" s="77">
        <f t="shared" si="14"/>
        <v>6.9253926991707182E-2</v>
      </c>
      <c r="I489" s="63">
        <f t="shared" si="15"/>
        <v>1.2754288319606893E-4</v>
      </c>
      <c r="J489" s="132">
        <v>15.67670264</v>
      </c>
      <c r="K489" s="132">
        <v>37.067950000000003</v>
      </c>
      <c r="L489" s="161"/>
    </row>
    <row r="490" spans="1:18" x14ac:dyDescent="0.2">
      <c r="A490" s="62" t="s">
        <v>2785</v>
      </c>
      <c r="B490" s="62" t="s">
        <v>1463</v>
      </c>
      <c r="C490" s="62" t="s">
        <v>1071</v>
      </c>
      <c r="D490" s="62" t="s">
        <v>270</v>
      </c>
      <c r="E490" s="62" t="s">
        <v>1229</v>
      </c>
      <c r="F490" s="130">
        <v>1.3330229499999999</v>
      </c>
      <c r="G490" s="130">
        <v>0.66503519999999994</v>
      </c>
      <c r="H490" s="77">
        <f t="shared" si="14"/>
        <v>1.0044396898089003</v>
      </c>
      <c r="I490" s="63">
        <f t="shared" si="15"/>
        <v>1.266016460796798E-4</v>
      </c>
      <c r="J490" s="132">
        <v>647.56350750000001</v>
      </c>
      <c r="K490" s="132">
        <v>9.1265000000000001</v>
      </c>
      <c r="L490" s="161"/>
      <c r="M490" s="133"/>
      <c r="N490" s="133"/>
      <c r="O490" s="133"/>
      <c r="P490" s="133"/>
      <c r="Q490" s="133"/>
    </row>
    <row r="491" spans="1:18" x14ac:dyDescent="0.2">
      <c r="A491" s="62" t="s">
        <v>2257</v>
      </c>
      <c r="B491" s="62" t="s">
        <v>2101</v>
      </c>
      <c r="C491" s="62" t="s">
        <v>1074</v>
      </c>
      <c r="D491" s="62" t="s">
        <v>999</v>
      </c>
      <c r="E491" s="62" t="s">
        <v>1229</v>
      </c>
      <c r="F491" s="130">
        <v>1.3278713200000001</v>
      </c>
      <c r="G491" s="130">
        <v>0.58498939999999999</v>
      </c>
      <c r="H491" s="77">
        <f t="shared" si="14"/>
        <v>1.2699066342056797</v>
      </c>
      <c r="I491" s="63">
        <f t="shared" si="15"/>
        <v>1.2611237855582102E-4</v>
      </c>
      <c r="J491" s="132">
        <v>68.393195480000003</v>
      </c>
      <c r="K491" s="132">
        <v>25.252099999999999</v>
      </c>
      <c r="L491" s="161"/>
    </row>
    <row r="492" spans="1:18" x14ac:dyDescent="0.2">
      <c r="A492" s="62" t="s">
        <v>2511</v>
      </c>
      <c r="B492" s="62" t="s">
        <v>576</v>
      </c>
      <c r="C492" s="62" t="s">
        <v>1070</v>
      </c>
      <c r="D492" s="62" t="s">
        <v>270</v>
      </c>
      <c r="E492" s="62" t="s">
        <v>1229</v>
      </c>
      <c r="F492" s="130">
        <v>1.316900578</v>
      </c>
      <c r="G492" s="130">
        <v>7.302856341</v>
      </c>
      <c r="H492" s="77">
        <f t="shared" si="14"/>
        <v>-0.81967321873681098</v>
      </c>
      <c r="I492" s="63">
        <f t="shared" si="15"/>
        <v>1.2507045051105968E-4</v>
      </c>
      <c r="J492" s="132">
        <v>59.504714060000005</v>
      </c>
      <c r="K492" s="132">
        <v>14.9138</v>
      </c>
      <c r="L492" s="161"/>
    </row>
    <row r="493" spans="1:18" x14ac:dyDescent="0.2">
      <c r="A493" s="62" t="s">
        <v>593</v>
      </c>
      <c r="B493" s="62" t="s">
        <v>78</v>
      </c>
      <c r="C493" s="62" t="s">
        <v>599</v>
      </c>
      <c r="D493" s="62" t="s">
        <v>270</v>
      </c>
      <c r="E493" s="62" t="s">
        <v>1229</v>
      </c>
      <c r="F493" s="130">
        <v>1.294097872</v>
      </c>
      <c r="G493" s="130">
        <v>2.7694129419999998</v>
      </c>
      <c r="H493" s="77">
        <f t="shared" si="14"/>
        <v>-0.53271761954523278</v>
      </c>
      <c r="I493" s="63">
        <f t="shared" si="15"/>
        <v>1.2290480128898817E-4</v>
      </c>
      <c r="J493" s="132">
        <v>48.809881820000001</v>
      </c>
      <c r="K493" s="132">
        <v>72.547899999999998</v>
      </c>
      <c r="L493" s="161"/>
      <c r="R493" s="133"/>
    </row>
    <row r="494" spans="1:18" x14ac:dyDescent="0.2">
      <c r="A494" s="62" t="s">
        <v>2628</v>
      </c>
      <c r="B494" s="62" t="s">
        <v>1103</v>
      </c>
      <c r="C494" s="62" t="s">
        <v>1074</v>
      </c>
      <c r="D494" s="62" t="s">
        <v>271</v>
      </c>
      <c r="E494" s="62" t="s">
        <v>272</v>
      </c>
      <c r="F494" s="130">
        <v>1.2841717099999999</v>
      </c>
      <c r="G494" s="130">
        <v>1.650401725</v>
      </c>
      <c r="H494" s="77">
        <f t="shared" si="14"/>
        <v>-0.22190355805644846</v>
      </c>
      <c r="I494" s="63">
        <f t="shared" si="15"/>
        <v>1.2196208049903208E-4</v>
      </c>
      <c r="J494" s="132">
        <v>10.35</v>
      </c>
      <c r="K494" s="132">
        <v>53.996250000000003</v>
      </c>
      <c r="L494" s="161"/>
      <c r="M494" s="133"/>
      <c r="N494" s="133"/>
      <c r="O494" s="133"/>
      <c r="P494" s="133"/>
      <c r="Q494" s="133"/>
      <c r="R494" s="133"/>
    </row>
    <row r="495" spans="1:18" x14ac:dyDescent="0.2">
      <c r="A495" s="62" t="s">
        <v>2786</v>
      </c>
      <c r="B495" s="62" t="s">
        <v>1149</v>
      </c>
      <c r="C495" s="62" t="s">
        <v>809</v>
      </c>
      <c r="D495" s="62" t="s">
        <v>270</v>
      </c>
      <c r="E495" s="62" t="s">
        <v>1229</v>
      </c>
      <c r="F495" s="130">
        <v>1.2792710549999999</v>
      </c>
      <c r="G495" s="130">
        <v>2.6796428799999998</v>
      </c>
      <c r="H495" s="77">
        <f t="shared" si="14"/>
        <v>-0.52259643829852431</v>
      </c>
      <c r="I495" s="63">
        <f t="shared" si="15"/>
        <v>1.2149664890997459E-4</v>
      </c>
      <c r="J495" s="132">
        <v>17.043593999999999</v>
      </c>
      <c r="K495" s="132">
        <v>51.001399999999997</v>
      </c>
      <c r="L495" s="161"/>
      <c r="M495" s="133"/>
      <c r="N495" s="133"/>
      <c r="O495" s="133"/>
      <c r="P495" s="133"/>
      <c r="Q495" s="133"/>
      <c r="R495" s="133"/>
    </row>
    <row r="496" spans="1:18" x14ac:dyDescent="0.2">
      <c r="A496" s="62" t="s">
        <v>1798</v>
      </c>
      <c r="B496" s="62" t="s">
        <v>723</v>
      </c>
      <c r="C496" s="62" t="s">
        <v>1075</v>
      </c>
      <c r="D496" s="62" t="s">
        <v>270</v>
      </c>
      <c r="E496" s="62" t="s">
        <v>1229</v>
      </c>
      <c r="F496" s="130">
        <v>1.25338185</v>
      </c>
      <c r="G496" s="130">
        <v>3.8598423099999999</v>
      </c>
      <c r="H496" s="77">
        <f t="shared" si="14"/>
        <v>-0.67527641045004239</v>
      </c>
      <c r="I496" s="63">
        <f t="shared" si="15"/>
        <v>1.1903786455919182E-4</v>
      </c>
      <c r="J496" s="132">
        <v>443.31061310000001</v>
      </c>
      <c r="K496" s="132">
        <v>6.1766500000000004</v>
      </c>
      <c r="L496" s="161"/>
    </row>
    <row r="497" spans="1:18" x14ac:dyDescent="0.2">
      <c r="A497" s="62" t="s">
        <v>2188</v>
      </c>
      <c r="B497" s="62" t="s">
        <v>228</v>
      </c>
      <c r="C497" s="62" t="s">
        <v>1074</v>
      </c>
      <c r="D497" s="62" t="s">
        <v>271</v>
      </c>
      <c r="E497" s="62" t="s">
        <v>1229</v>
      </c>
      <c r="F497" s="130">
        <v>1.2365956410000001</v>
      </c>
      <c r="G497" s="130">
        <v>1.1434028000000001</v>
      </c>
      <c r="H497" s="77">
        <f t="shared" si="14"/>
        <v>8.1504821398023619E-2</v>
      </c>
      <c r="I497" s="63">
        <f t="shared" si="15"/>
        <v>1.1744362217136382E-4</v>
      </c>
      <c r="J497" s="132">
        <v>71.743862849999999</v>
      </c>
      <c r="K497" s="132">
        <v>25.089300000000001</v>
      </c>
      <c r="L497" s="161"/>
    </row>
    <row r="498" spans="1:18" x14ac:dyDescent="0.2">
      <c r="A498" s="62" t="s">
        <v>2048</v>
      </c>
      <c r="B498" s="62" t="s">
        <v>187</v>
      </c>
      <c r="C498" s="62" t="s">
        <v>809</v>
      </c>
      <c r="D498" s="62" t="s">
        <v>270</v>
      </c>
      <c r="E498" s="62" t="s">
        <v>272</v>
      </c>
      <c r="F498" s="130">
        <v>1.2238676000000002</v>
      </c>
      <c r="G498" s="130">
        <v>1.1736206100000002</v>
      </c>
      <c r="H498" s="77">
        <f t="shared" si="14"/>
        <v>4.2813656791524712E-2</v>
      </c>
      <c r="I498" s="63">
        <f t="shared" si="15"/>
        <v>1.1623479756562868E-4</v>
      </c>
      <c r="J498" s="132">
        <v>37.201999999999998</v>
      </c>
      <c r="K498" s="132">
        <v>41.097499999999997</v>
      </c>
      <c r="L498" s="161"/>
      <c r="M498" s="133"/>
      <c r="N498" s="133"/>
      <c r="O498" s="133"/>
      <c r="P498" s="133"/>
      <c r="Q498" s="133"/>
      <c r="R498" s="133"/>
    </row>
    <row r="499" spans="1:18" x14ac:dyDescent="0.2">
      <c r="A499" s="62" t="s">
        <v>2547</v>
      </c>
      <c r="B499" s="62" t="s">
        <v>688</v>
      </c>
      <c r="C499" s="62" t="s">
        <v>1070</v>
      </c>
      <c r="D499" s="62" t="s">
        <v>270</v>
      </c>
      <c r="E499" s="62" t="s">
        <v>1229</v>
      </c>
      <c r="F499" s="130">
        <v>1.223567396</v>
      </c>
      <c r="G499" s="130">
        <v>1.6778379999999999</v>
      </c>
      <c r="H499" s="77">
        <f t="shared" si="14"/>
        <v>-0.27074759541743598</v>
      </c>
      <c r="I499" s="63">
        <f t="shared" si="15"/>
        <v>1.1620628618811659E-4</v>
      </c>
      <c r="J499" s="132">
        <v>45.946707189999998</v>
      </c>
      <c r="K499" s="132">
        <v>35.802149999999997</v>
      </c>
      <c r="L499" s="161"/>
      <c r="R499" s="133"/>
    </row>
    <row r="500" spans="1:18" x14ac:dyDescent="0.2">
      <c r="A500" s="62" t="s">
        <v>2787</v>
      </c>
      <c r="B500" s="62" t="s">
        <v>238</v>
      </c>
      <c r="C500" s="62" t="s">
        <v>1069</v>
      </c>
      <c r="D500" s="62" t="s">
        <v>270</v>
      </c>
      <c r="E500" s="62" t="s">
        <v>1229</v>
      </c>
      <c r="F500" s="130">
        <v>1.22297554</v>
      </c>
      <c r="G500" s="130">
        <v>1.2583679999999999</v>
      </c>
      <c r="H500" s="77">
        <f t="shared" si="14"/>
        <v>-2.8125683424880421E-2</v>
      </c>
      <c r="I500" s="63">
        <f t="shared" si="15"/>
        <v>1.1615007564512321E-4</v>
      </c>
      <c r="J500" s="132">
        <v>198.59244000000001</v>
      </c>
      <c r="K500" s="132">
        <v>7.4080500000000002</v>
      </c>
      <c r="L500" s="161"/>
      <c r="M500" s="133"/>
      <c r="N500" s="133"/>
      <c r="O500" s="133"/>
      <c r="P500" s="133"/>
      <c r="Q500" s="133"/>
      <c r="R500" s="133"/>
    </row>
    <row r="501" spans="1:18" x14ac:dyDescent="0.2">
      <c r="A501" s="62" t="s">
        <v>2521</v>
      </c>
      <c r="B501" s="62" t="s">
        <v>765</v>
      </c>
      <c r="C501" s="62" t="s">
        <v>1070</v>
      </c>
      <c r="D501" s="62" t="s">
        <v>270</v>
      </c>
      <c r="E501" s="62" t="s">
        <v>1229</v>
      </c>
      <c r="F501" s="130">
        <v>1.2221818819999999</v>
      </c>
      <c r="G501" s="130">
        <v>4.4690672220000005</v>
      </c>
      <c r="H501" s="77">
        <f t="shared" si="14"/>
        <v>-0.72652416683653098</v>
      </c>
      <c r="I501" s="63">
        <f t="shared" si="15"/>
        <v>1.1607469929153207E-4</v>
      </c>
      <c r="J501" s="132">
        <v>13.598696369999999</v>
      </c>
      <c r="K501" s="132">
        <v>56.175049999999999</v>
      </c>
      <c r="L501" s="161"/>
      <c r="M501" s="133"/>
      <c r="N501" s="133"/>
      <c r="O501" s="133"/>
      <c r="P501" s="133"/>
      <c r="Q501" s="133"/>
      <c r="R501" s="133"/>
    </row>
    <row r="502" spans="1:18" x14ac:dyDescent="0.2">
      <c r="A502" s="62" t="s">
        <v>284</v>
      </c>
      <c r="B502" s="62" t="s">
        <v>285</v>
      </c>
      <c r="C502" s="62" t="s">
        <v>1075</v>
      </c>
      <c r="D502" s="62" t="s">
        <v>270</v>
      </c>
      <c r="E502" s="62" t="s">
        <v>272</v>
      </c>
      <c r="F502" s="130">
        <v>1.2197715900000001</v>
      </c>
      <c r="G502" s="130">
        <v>2.7179804600000002</v>
      </c>
      <c r="H502" s="77">
        <f t="shared" si="14"/>
        <v>-0.55122135425506325</v>
      </c>
      <c r="I502" s="63">
        <f t="shared" si="15"/>
        <v>1.158457858022837E-4</v>
      </c>
      <c r="J502" s="132">
        <v>496.8052654</v>
      </c>
      <c r="K502" s="132">
        <v>24.664549999999998</v>
      </c>
      <c r="L502" s="161"/>
    </row>
    <row r="503" spans="1:18" x14ac:dyDescent="0.2">
      <c r="A503" s="62" t="s">
        <v>28</v>
      </c>
      <c r="B503" s="62" t="s">
        <v>67</v>
      </c>
      <c r="C503" s="62" t="s">
        <v>1075</v>
      </c>
      <c r="D503" s="62" t="s">
        <v>270</v>
      </c>
      <c r="E503" s="62" t="s">
        <v>1229</v>
      </c>
      <c r="F503" s="130">
        <v>1.20933862</v>
      </c>
      <c r="G503" s="130">
        <v>2.3093898199999998</v>
      </c>
      <c r="H503" s="77">
        <f t="shared" si="14"/>
        <v>-0.4763384641576015</v>
      </c>
      <c r="I503" s="63">
        <f t="shared" si="15"/>
        <v>1.148549317622239E-4</v>
      </c>
      <c r="J503" s="132">
        <v>48.553906420000004</v>
      </c>
      <c r="K503" s="132">
        <v>40.3598</v>
      </c>
      <c r="L503" s="161"/>
      <c r="M503" s="133"/>
      <c r="N503" s="133"/>
      <c r="O503" s="133"/>
      <c r="P503" s="133"/>
      <c r="Q503" s="133"/>
      <c r="R503" s="133"/>
    </row>
    <row r="504" spans="1:18" x14ac:dyDescent="0.2">
      <c r="A504" s="62" t="s">
        <v>2361</v>
      </c>
      <c r="B504" s="62" t="s">
        <v>327</v>
      </c>
      <c r="C504" s="62" t="s">
        <v>353</v>
      </c>
      <c r="D504" s="62" t="s">
        <v>271</v>
      </c>
      <c r="E504" s="62" t="s">
        <v>272</v>
      </c>
      <c r="F504" s="130">
        <v>1.20416865</v>
      </c>
      <c r="G504" s="130">
        <v>4.0086174000000003</v>
      </c>
      <c r="H504" s="77">
        <f t="shared" si="14"/>
        <v>-0.69960499348229144</v>
      </c>
      <c r="I504" s="63">
        <f t="shared" si="15"/>
        <v>1.1436392242725141E-4</v>
      </c>
      <c r="J504" s="132">
        <v>372.1722805</v>
      </c>
      <c r="K504" s="132">
        <v>40.184600000000003</v>
      </c>
      <c r="L504" s="161"/>
      <c r="M504" s="133"/>
      <c r="N504" s="133"/>
      <c r="O504" s="133"/>
      <c r="P504" s="133"/>
      <c r="Q504" s="133"/>
    </row>
    <row r="505" spans="1:18" x14ac:dyDescent="0.2">
      <c r="A505" s="129" t="s">
        <v>313</v>
      </c>
      <c r="B505" s="129" t="s">
        <v>314</v>
      </c>
      <c r="C505" s="129" t="s">
        <v>1075</v>
      </c>
      <c r="D505" s="129" t="s">
        <v>270</v>
      </c>
      <c r="E505" s="129" t="s">
        <v>272</v>
      </c>
      <c r="F505" s="130">
        <v>1.199388932</v>
      </c>
      <c r="G505" s="130">
        <v>2.7155269259999999</v>
      </c>
      <c r="H505" s="77">
        <f t="shared" si="14"/>
        <v>-0.55832184151209552</v>
      </c>
      <c r="I505" s="131">
        <f t="shared" si="15"/>
        <v>1.1390997662939648E-4</v>
      </c>
      <c r="J505" s="132">
        <v>539.9651642</v>
      </c>
      <c r="K505" s="132">
        <v>10.00825</v>
      </c>
      <c r="L505" s="161"/>
    </row>
    <row r="506" spans="1:18" x14ac:dyDescent="0.2">
      <c r="A506" s="62" t="s">
        <v>2424</v>
      </c>
      <c r="B506" s="62" t="s">
        <v>10</v>
      </c>
      <c r="C506" s="62" t="s">
        <v>1173</v>
      </c>
      <c r="D506" s="62" t="s">
        <v>271</v>
      </c>
      <c r="E506" s="62" t="s">
        <v>272</v>
      </c>
      <c r="F506" s="130">
        <v>1.19697174</v>
      </c>
      <c r="G506" s="130">
        <v>0.79461000000000004</v>
      </c>
      <c r="H506" s="77">
        <f t="shared" si="14"/>
        <v>0.50636380110997825</v>
      </c>
      <c r="I506" s="63">
        <f t="shared" si="15"/>
        <v>1.1368040782408023E-4</v>
      </c>
      <c r="J506" s="132">
        <v>40.087854049999997</v>
      </c>
      <c r="K506" s="132">
        <v>16.968900000000001</v>
      </c>
      <c r="L506" s="161"/>
    </row>
    <row r="507" spans="1:18" x14ac:dyDescent="0.2">
      <c r="A507" s="62" t="s">
        <v>2561</v>
      </c>
      <c r="B507" s="62" t="s">
        <v>578</v>
      </c>
      <c r="C507" s="62" t="s">
        <v>1070</v>
      </c>
      <c r="D507" s="62" t="s">
        <v>270</v>
      </c>
      <c r="E507" s="62" t="s">
        <v>1229</v>
      </c>
      <c r="F507" s="130">
        <v>1.1725336749999999</v>
      </c>
      <c r="G507" s="130">
        <v>6.7948412099999995</v>
      </c>
      <c r="H507" s="77">
        <f t="shared" si="14"/>
        <v>-0.82743766355063952</v>
      </c>
      <c r="I507" s="63">
        <f t="shared" si="15"/>
        <v>1.1135944309050067E-4</v>
      </c>
      <c r="J507" s="132">
        <v>56.375118899999997</v>
      </c>
      <c r="K507" s="132">
        <v>35.101700000000001</v>
      </c>
      <c r="L507" s="161"/>
    </row>
    <row r="508" spans="1:18" x14ac:dyDescent="0.2">
      <c r="A508" s="62" t="s">
        <v>2788</v>
      </c>
      <c r="B508" s="62" t="s">
        <v>84</v>
      </c>
      <c r="C508" s="62" t="s">
        <v>1069</v>
      </c>
      <c r="D508" s="62" t="s">
        <v>270</v>
      </c>
      <c r="E508" s="62" t="s">
        <v>1229</v>
      </c>
      <c r="F508" s="130">
        <v>1.1707668440000001</v>
      </c>
      <c r="G508" s="130">
        <v>4.0447849959999997</v>
      </c>
      <c r="H508" s="77">
        <f t="shared" si="14"/>
        <v>-0.7105490538661996</v>
      </c>
      <c r="I508" s="63">
        <f t="shared" si="15"/>
        <v>1.1119164124361979E-4</v>
      </c>
      <c r="J508" s="132">
        <v>5.2347723900000007</v>
      </c>
      <c r="K508" s="132">
        <v>22.447150000000001</v>
      </c>
      <c r="L508" s="161"/>
    </row>
    <row r="509" spans="1:18" x14ac:dyDescent="0.2">
      <c r="A509" s="62" t="s">
        <v>2213</v>
      </c>
      <c r="B509" s="62" t="s">
        <v>1891</v>
      </c>
      <c r="C509" s="62" t="s">
        <v>1074</v>
      </c>
      <c r="D509" s="62" t="s">
        <v>999</v>
      </c>
      <c r="E509" s="62" t="s">
        <v>272</v>
      </c>
      <c r="F509" s="130">
        <v>1.1698585500000001</v>
      </c>
      <c r="G509" s="130">
        <v>1.26590175</v>
      </c>
      <c r="H509" s="77">
        <f t="shared" si="14"/>
        <v>-7.5869395077461599E-2</v>
      </c>
      <c r="I509" s="63">
        <f t="shared" si="15"/>
        <v>1.1110537752586136E-4</v>
      </c>
      <c r="J509" s="132">
        <v>10.171009400000001</v>
      </c>
      <c r="K509" s="132">
        <v>5.5159500000000001</v>
      </c>
      <c r="L509" s="161"/>
    </row>
    <row r="510" spans="1:18" x14ac:dyDescent="0.2">
      <c r="A510" s="62" t="s">
        <v>405</v>
      </c>
      <c r="B510" s="62" t="s">
        <v>416</v>
      </c>
      <c r="C510" s="62" t="s">
        <v>1075</v>
      </c>
      <c r="D510" s="62" t="s">
        <v>270</v>
      </c>
      <c r="E510" s="62" t="s">
        <v>1229</v>
      </c>
      <c r="F510" s="130">
        <v>1.1627311029999998</v>
      </c>
      <c r="G510" s="130">
        <v>1.4072198170000001</v>
      </c>
      <c r="H510" s="77">
        <f t="shared" si="14"/>
        <v>-0.17373882249698325</v>
      </c>
      <c r="I510" s="63">
        <f t="shared" si="15"/>
        <v>1.1042846005602658E-4</v>
      </c>
      <c r="J510" s="132">
        <v>68.412042989999989</v>
      </c>
      <c r="K510" s="132">
        <v>92.036649999999995</v>
      </c>
      <c r="L510" s="161"/>
      <c r="M510" s="133"/>
      <c r="N510" s="133"/>
      <c r="O510" s="133"/>
      <c r="P510" s="133"/>
      <c r="Q510" s="133"/>
      <c r="R510" s="133"/>
    </row>
    <row r="511" spans="1:18" x14ac:dyDescent="0.2">
      <c r="A511" s="62" t="s">
        <v>2789</v>
      </c>
      <c r="B511" s="62" t="s">
        <v>174</v>
      </c>
      <c r="C511" s="62" t="s">
        <v>186</v>
      </c>
      <c r="D511" s="62" t="s">
        <v>999</v>
      </c>
      <c r="E511" s="62" t="s">
        <v>1229</v>
      </c>
      <c r="F511" s="130">
        <v>1.160406555</v>
      </c>
      <c r="G511" s="130">
        <v>0.57071673499999998</v>
      </c>
      <c r="H511" s="77">
        <f t="shared" si="14"/>
        <v>1.033244311646127</v>
      </c>
      <c r="I511" s="63">
        <f t="shared" si="15"/>
        <v>1.102076899611147E-4</v>
      </c>
      <c r="J511" s="132">
        <v>31.818159089999998</v>
      </c>
      <c r="K511" s="132">
        <v>75.619600000000005</v>
      </c>
      <c r="L511" s="161"/>
      <c r="M511" s="133"/>
      <c r="N511" s="133"/>
      <c r="O511" s="133"/>
      <c r="P511" s="133"/>
      <c r="Q511" s="133"/>
      <c r="R511" s="133"/>
    </row>
    <row r="512" spans="1:18" x14ac:dyDescent="0.2">
      <c r="A512" s="62" t="s">
        <v>2238</v>
      </c>
      <c r="B512" s="62" t="s">
        <v>450</v>
      </c>
      <c r="C512" s="62" t="s">
        <v>1074</v>
      </c>
      <c r="D512" s="62" t="s">
        <v>271</v>
      </c>
      <c r="E512" s="62" t="s">
        <v>272</v>
      </c>
      <c r="F512" s="130">
        <v>1.1569584140000002</v>
      </c>
      <c r="G512" s="130">
        <v>0.29173119000000003</v>
      </c>
      <c r="H512" s="77">
        <f t="shared" si="14"/>
        <v>2.9658372284430747</v>
      </c>
      <c r="I512" s="63">
        <f t="shared" si="15"/>
        <v>1.0988020848263393E-4</v>
      </c>
      <c r="J512" s="132">
        <v>95.201601199999999</v>
      </c>
      <c r="K512" s="132">
        <v>9.7113499999999995</v>
      </c>
      <c r="L512" s="161"/>
      <c r="R512" s="133"/>
    </row>
    <row r="513" spans="1:18" x14ac:dyDescent="0.2">
      <c r="A513" s="62" t="s">
        <v>2619</v>
      </c>
      <c r="B513" s="62" t="s">
        <v>1136</v>
      </c>
      <c r="C513" s="62" t="s">
        <v>1074</v>
      </c>
      <c r="D513" s="62" t="s">
        <v>271</v>
      </c>
      <c r="E513" s="62" t="s">
        <v>272</v>
      </c>
      <c r="F513" s="130">
        <v>1.1526715199999999</v>
      </c>
      <c r="G513" s="130">
        <v>7.6609720000000006E-2</v>
      </c>
      <c r="H513" s="77">
        <f t="shared" si="14"/>
        <v>14.046021836393605</v>
      </c>
      <c r="I513" s="63">
        <f t="shared" si="15"/>
        <v>1.0947306782765185E-4</v>
      </c>
      <c r="J513" s="132">
        <v>16.638999999999999</v>
      </c>
      <c r="K513" s="132">
        <v>25.297750000000001</v>
      </c>
      <c r="L513" s="161"/>
    </row>
    <row r="514" spans="1:18" x14ac:dyDescent="0.2">
      <c r="A514" s="62" t="s">
        <v>2790</v>
      </c>
      <c r="B514" s="62" t="s">
        <v>94</v>
      </c>
      <c r="C514" s="62" t="s">
        <v>1069</v>
      </c>
      <c r="D514" s="62" t="s">
        <v>270</v>
      </c>
      <c r="E514" s="62" t="s">
        <v>1229</v>
      </c>
      <c r="F514" s="130">
        <v>1.1496076529999999</v>
      </c>
      <c r="G514" s="130">
        <v>0.36976572999999996</v>
      </c>
      <c r="H514" s="77">
        <f t="shared" si="14"/>
        <v>2.1090162222442843</v>
      </c>
      <c r="I514" s="63">
        <f t="shared" si="15"/>
        <v>1.0918208213564316E-4</v>
      </c>
      <c r="J514" s="132">
        <v>57.263982479999996</v>
      </c>
      <c r="K514" s="132">
        <v>20.962499999999999</v>
      </c>
      <c r="L514" s="161"/>
    </row>
    <row r="515" spans="1:18" x14ac:dyDescent="0.2">
      <c r="A515" s="62" t="s">
        <v>2791</v>
      </c>
      <c r="B515" s="62" t="s">
        <v>293</v>
      </c>
      <c r="C515" s="62" t="s">
        <v>1071</v>
      </c>
      <c r="D515" s="62" t="s">
        <v>270</v>
      </c>
      <c r="E515" s="62" t="s">
        <v>1229</v>
      </c>
      <c r="F515" s="130">
        <v>1.1460123500000001</v>
      </c>
      <c r="G515" s="130">
        <v>2.87898736</v>
      </c>
      <c r="H515" s="77">
        <f t="shared" si="14"/>
        <v>-0.60193908249739581</v>
      </c>
      <c r="I515" s="63">
        <f t="shared" si="15"/>
        <v>1.0884062419003527E-4</v>
      </c>
      <c r="J515" s="132">
        <v>95.07313375999999</v>
      </c>
      <c r="K515" s="132">
        <v>25.0564</v>
      </c>
      <c r="L515" s="161"/>
      <c r="M515" s="133"/>
      <c r="N515" s="133"/>
      <c r="O515" s="133"/>
      <c r="P515" s="133"/>
      <c r="Q515" s="133"/>
    </row>
    <row r="516" spans="1:18" x14ac:dyDescent="0.2">
      <c r="A516" s="62" t="s">
        <v>2792</v>
      </c>
      <c r="B516" s="62" t="s">
        <v>1185</v>
      </c>
      <c r="C516" s="62" t="s">
        <v>1069</v>
      </c>
      <c r="D516" s="62" t="s">
        <v>270</v>
      </c>
      <c r="E516" s="62" t="s">
        <v>1229</v>
      </c>
      <c r="F516" s="130">
        <v>1.1343076599999999</v>
      </c>
      <c r="G516" s="130">
        <v>5.35100116</v>
      </c>
      <c r="H516" s="77">
        <f t="shared" si="14"/>
        <v>-0.78801954511256356</v>
      </c>
      <c r="I516" s="63">
        <f t="shared" si="15"/>
        <v>1.0772899065000327E-4</v>
      </c>
      <c r="J516" s="132">
        <v>103.411</v>
      </c>
      <c r="K516" s="132">
        <v>19.105350000000001</v>
      </c>
      <c r="L516" s="161"/>
      <c r="M516" s="133"/>
      <c r="N516" s="133"/>
      <c r="O516" s="133"/>
      <c r="P516" s="133"/>
      <c r="Q516" s="133"/>
    </row>
    <row r="517" spans="1:18" x14ac:dyDescent="0.2">
      <c r="A517" s="62" t="s">
        <v>2554</v>
      </c>
      <c r="B517" s="62" t="s">
        <v>678</v>
      </c>
      <c r="C517" s="62" t="s">
        <v>1070</v>
      </c>
      <c r="D517" s="62" t="s">
        <v>270</v>
      </c>
      <c r="E517" s="62" t="s">
        <v>1229</v>
      </c>
      <c r="F517" s="130">
        <v>1.1330801740000001</v>
      </c>
      <c r="G517" s="130">
        <v>1.7712329</v>
      </c>
      <c r="H517" s="77">
        <f t="shared" si="14"/>
        <v>-0.36028730383226282</v>
      </c>
      <c r="I517" s="63">
        <f t="shared" si="15"/>
        <v>1.0761241220089273E-4</v>
      </c>
      <c r="J517" s="132">
        <v>26.174568129999997</v>
      </c>
      <c r="K517" s="132">
        <v>53.059750000000001</v>
      </c>
      <c r="L517" s="161"/>
    </row>
    <row r="518" spans="1:18" x14ac:dyDescent="0.2">
      <c r="A518" s="62" t="s">
        <v>2793</v>
      </c>
      <c r="B518" s="62" t="s">
        <v>1462</v>
      </c>
      <c r="C518" s="62" t="s">
        <v>1071</v>
      </c>
      <c r="D518" s="62" t="s">
        <v>270</v>
      </c>
      <c r="E518" s="62" t="s">
        <v>1229</v>
      </c>
      <c r="F518" s="130">
        <v>1.1186166000000002</v>
      </c>
      <c r="G518" s="130">
        <v>3.2711226400000002</v>
      </c>
      <c r="H518" s="77">
        <f t="shared" si="14"/>
        <v>-0.65803281530282209</v>
      </c>
      <c r="I518" s="63">
        <f t="shared" si="15"/>
        <v>1.0623875822397115E-4</v>
      </c>
      <c r="J518" s="132">
        <v>203.07661423000002</v>
      </c>
      <c r="K518" s="132">
        <v>46.860399999999998</v>
      </c>
      <c r="L518" s="161"/>
      <c r="M518" s="133"/>
      <c r="N518" s="133"/>
      <c r="O518" s="133"/>
      <c r="P518" s="133"/>
      <c r="Q518" s="133"/>
    </row>
    <row r="519" spans="1:18" x14ac:dyDescent="0.2">
      <c r="A519" s="62" t="s">
        <v>276</v>
      </c>
      <c r="B519" s="62" t="s">
        <v>277</v>
      </c>
      <c r="C519" s="62" t="s">
        <v>1075</v>
      </c>
      <c r="D519" s="62" t="s">
        <v>270</v>
      </c>
      <c r="E519" s="62" t="s">
        <v>1229</v>
      </c>
      <c r="F519" s="130">
        <v>1.0865837700000001</v>
      </c>
      <c r="G519" s="130">
        <v>1.2175085400000001</v>
      </c>
      <c r="H519" s="77">
        <f t="shared" ref="H519:H582" si="16">IF(ISERROR(F519/G519-1),"",IF((F519/G519-1)&gt;10000%,"",F519/G519-1))</f>
        <v>-0.10753499108926168</v>
      </c>
      <c r="I519" s="63">
        <f t="shared" ref="I519:I582" si="17">F519/$F$1044</f>
        <v>1.0319649326777474E-4</v>
      </c>
      <c r="J519" s="132">
        <v>82.075944500000006</v>
      </c>
      <c r="K519" s="132">
        <v>57.999200000000002</v>
      </c>
      <c r="L519" s="161"/>
    </row>
    <row r="520" spans="1:18" x14ac:dyDescent="0.2">
      <c r="A520" s="62" t="s">
        <v>2328</v>
      </c>
      <c r="B520" s="62" t="s">
        <v>38</v>
      </c>
      <c r="C520" s="62" t="s">
        <v>2330</v>
      </c>
      <c r="D520" s="62" t="s">
        <v>271</v>
      </c>
      <c r="E520" s="62" t="s">
        <v>272</v>
      </c>
      <c r="F520" s="130">
        <v>1.0862663300000002</v>
      </c>
      <c r="G520" s="130">
        <v>0.60902068000000009</v>
      </c>
      <c r="H520" s="77">
        <f t="shared" si="16"/>
        <v>0.78362798780494614</v>
      </c>
      <c r="I520" s="63">
        <f t="shared" si="17"/>
        <v>1.0316634492971986E-4</v>
      </c>
      <c r="J520" s="132">
        <v>18.584817409999999</v>
      </c>
      <c r="K520" s="132">
        <v>21.849699999999999</v>
      </c>
      <c r="L520" s="161"/>
    </row>
    <row r="521" spans="1:18" x14ac:dyDescent="0.2">
      <c r="A521" s="62" t="s">
        <v>2794</v>
      </c>
      <c r="B521" s="62" t="s">
        <v>245</v>
      </c>
      <c r="C521" s="62" t="s">
        <v>1069</v>
      </c>
      <c r="D521" s="62" t="s">
        <v>270</v>
      </c>
      <c r="E521" s="62" t="s">
        <v>1229</v>
      </c>
      <c r="F521" s="130">
        <v>1.080133515</v>
      </c>
      <c r="G521" s="130">
        <v>2.1691326759999998</v>
      </c>
      <c r="H521" s="77">
        <f t="shared" si="16"/>
        <v>-0.50204359237636598</v>
      </c>
      <c r="I521" s="63">
        <f t="shared" si="17"/>
        <v>1.0258389098614583E-4</v>
      </c>
      <c r="J521" s="132">
        <v>63.086942880000002</v>
      </c>
      <c r="K521" s="132">
        <v>12.8422</v>
      </c>
      <c r="L521" s="161"/>
      <c r="R521" s="133"/>
    </row>
    <row r="522" spans="1:18" x14ac:dyDescent="0.2">
      <c r="A522" s="62" t="s">
        <v>2795</v>
      </c>
      <c r="B522" s="62" t="s">
        <v>1180</v>
      </c>
      <c r="C522" s="62" t="s">
        <v>1069</v>
      </c>
      <c r="D522" s="62" t="s">
        <v>270</v>
      </c>
      <c r="E522" s="62" t="s">
        <v>272</v>
      </c>
      <c r="F522" s="130">
        <v>1.0751309499999999</v>
      </c>
      <c r="G522" s="130">
        <v>5.8026482100000001</v>
      </c>
      <c r="H522" s="77">
        <f t="shared" si="16"/>
        <v>-0.8147171927212179</v>
      </c>
      <c r="I522" s="63">
        <f t="shared" si="17"/>
        <v>1.0210878066368619E-4</v>
      </c>
      <c r="J522" s="132">
        <v>51.17413418000001</v>
      </c>
      <c r="K522" s="132">
        <v>19.439399999999999</v>
      </c>
      <c r="L522" s="161"/>
    </row>
    <row r="523" spans="1:18" x14ac:dyDescent="0.2">
      <c r="A523" s="62" t="s">
        <v>2548</v>
      </c>
      <c r="B523" s="62" t="s">
        <v>670</v>
      </c>
      <c r="C523" s="62" t="s">
        <v>1070</v>
      </c>
      <c r="D523" s="62" t="s">
        <v>270</v>
      </c>
      <c r="E523" s="62" t="s">
        <v>1229</v>
      </c>
      <c r="F523" s="130">
        <v>1.0615973480000001</v>
      </c>
      <c r="G523" s="130">
        <v>0.89775274699999996</v>
      </c>
      <c r="H523" s="77">
        <f t="shared" si="16"/>
        <v>0.18250526277699053</v>
      </c>
      <c r="I523" s="63">
        <f t="shared" si="17"/>
        <v>1.008234492366562E-4</v>
      </c>
      <c r="J523" s="132">
        <v>74.871812910000003</v>
      </c>
      <c r="K523" s="132">
        <v>12.702999999999999</v>
      </c>
      <c r="L523" s="161"/>
      <c r="R523" s="133"/>
    </row>
    <row r="524" spans="1:18" x14ac:dyDescent="0.2">
      <c r="A524" s="62" t="s">
        <v>2796</v>
      </c>
      <c r="B524" s="62" t="s">
        <v>1169</v>
      </c>
      <c r="C524" s="62" t="s">
        <v>1069</v>
      </c>
      <c r="D524" s="62" t="s">
        <v>270</v>
      </c>
      <c r="E524" s="62" t="s">
        <v>1229</v>
      </c>
      <c r="F524" s="130">
        <v>1.0542974700000001</v>
      </c>
      <c r="G524" s="130">
        <v>0.92293291</v>
      </c>
      <c r="H524" s="77">
        <f t="shared" si="16"/>
        <v>0.14233381275785262</v>
      </c>
      <c r="I524" s="63">
        <f t="shared" si="17"/>
        <v>1.0013015541828583E-4</v>
      </c>
      <c r="J524" s="132">
        <v>40.327352310000002</v>
      </c>
      <c r="K524" s="132">
        <v>24.665900000000001</v>
      </c>
      <c r="L524" s="161"/>
    </row>
    <row r="525" spans="1:18" x14ac:dyDescent="0.2">
      <c r="A525" s="62" t="s">
        <v>2797</v>
      </c>
      <c r="B525" s="62" t="s">
        <v>96</v>
      </c>
      <c r="C525" s="62" t="s">
        <v>1069</v>
      </c>
      <c r="D525" s="62" t="s">
        <v>270</v>
      </c>
      <c r="E525" s="62" t="s">
        <v>1229</v>
      </c>
      <c r="F525" s="130">
        <v>1.0533402599999999</v>
      </c>
      <c r="G525" s="130">
        <v>0.66322827000000006</v>
      </c>
      <c r="H525" s="77">
        <f t="shared" si="16"/>
        <v>0.58820169110101395</v>
      </c>
      <c r="I525" s="63">
        <f t="shared" si="17"/>
        <v>1.0003924598447303E-4</v>
      </c>
      <c r="J525" s="132">
        <v>3.2988705599999997</v>
      </c>
      <c r="K525" s="132">
        <v>15.244199999999999</v>
      </c>
      <c r="L525" s="161"/>
    </row>
    <row r="526" spans="1:18" x14ac:dyDescent="0.2">
      <c r="A526" s="62" t="s">
        <v>2407</v>
      </c>
      <c r="B526" s="62" t="s">
        <v>2408</v>
      </c>
      <c r="C526" s="62" t="s">
        <v>809</v>
      </c>
      <c r="D526" s="62" t="s">
        <v>271</v>
      </c>
      <c r="E526" s="62" t="s">
        <v>272</v>
      </c>
      <c r="F526" s="130">
        <v>1.0520399499999999</v>
      </c>
      <c r="G526" s="130">
        <v>2.3184582099999997</v>
      </c>
      <c r="H526" s="77">
        <f t="shared" si="16"/>
        <v>-0.54623294676508316</v>
      </c>
      <c r="I526" s="63">
        <f t="shared" si="17"/>
        <v>9.9915751196619714E-5</v>
      </c>
      <c r="J526" s="132">
        <v>5.5371765960000001</v>
      </c>
      <c r="K526" s="132">
        <v>86.073049999999995</v>
      </c>
      <c r="L526" s="161"/>
    </row>
    <row r="527" spans="1:18" x14ac:dyDescent="0.2">
      <c r="A527" s="62" t="s">
        <v>2428</v>
      </c>
      <c r="B527" s="62" t="s">
        <v>1349</v>
      </c>
      <c r="C527" s="62" t="s">
        <v>1173</v>
      </c>
      <c r="D527" s="62" t="s">
        <v>271</v>
      </c>
      <c r="E527" s="62" t="s">
        <v>272</v>
      </c>
      <c r="F527" s="130">
        <v>1.0451356300000001</v>
      </c>
      <c r="G527" s="130">
        <v>9.1992240000000003E-2</v>
      </c>
      <c r="H527" s="77">
        <f t="shared" si="16"/>
        <v>10.361128177768039</v>
      </c>
      <c r="I527" s="63">
        <f t="shared" si="17"/>
        <v>9.9260024843925753E-5</v>
      </c>
      <c r="J527" s="132">
        <v>4.4740306503034999</v>
      </c>
      <c r="K527" s="132">
        <v>71.008650000000003</v>
      </c>
      <c r="L527" s="161"/>
      <c r="R527" s="144"/>
    </row>
    <row r="528" spans="1:18" x14ac:dyDescent="0.2">
      <c r="A528" s="62" t="s">
        <v>2274</v>
      </c>
      <c r="B528" s="62" t="s">
        <v>1724</v>
      </c>
      <c r="C528" s="62" t="s">
        <v>1178</v>
      </c>
      <c r="D528" s="62" t="s">
        <v>270</v>
      </c>
      <c r="E528" s="62" t="s">
        <v>1229</v>
      </c>
      <c r="F528" s="130">
        <v>1.0413373699999999</v>
      </c>
      <c r="G528" s="130">
        <v>1.0642429</v>
      </c>
      <c r="H528" s="77">
        <f t="shared" si="16"/>
        <v>-2.1522840321509418E-2</v>
      </c>
      <c r="I528" s="63">
        <f t="shared" si="17"/>
        <v>9.8899291393508704E-5</v>
      </c>
      <c r="J528" s="132">
        <v>84.870215000000002</v>
      </c>
      <c r="K528" s="132">
        <v>96.589150000000004</v>
      </c>
      <c r="L528" s="161"/>
    </row>
    <row r="529" spans="1:18" x14ac:dyDescent="0.2">
      <c r="A529" s="129" t="s">
        <v>2246</v>
      </c>
      <c r="B529" s="129" t="s">
        <v>382</v>
      </c>
      <c r="C529" s="129" t="s">
        <v>1069</v>
      </c>
      <c r="D529" s="129" t="s">
        <v>270</v>
      </c>
      <c r="E529" s="129" t="s">
        <v>1229</v>
      </c>
      <c r="F529" s="130">
        <v>1.039881775</v>
      </c>
      <c r="G529" s="130">
        <v>0.71291742400000002</v>
      </c>
      <c r="H529" s="77">
        <f t="shared" si="16"/>
        <v>0.45862864336445219</v>
      </c>
      <c r="I529" s="131">
        <f t="shared" si="17"/>
        <v>9.8761048670061713E-5</v>
      </c>
      <c r="J529" s="132">
        <v>42.781169387999995</v>
      </c>
      <c r="K529" s="132">
        <v>10.1699</v>
      </c>
      <c r="L529" s="161"/>
    </row>
    <row r="530" spans="1:18" x14ac:dyDescent="0.2">
      <c r="A530" s="62" t="s">
        <v>2036</v>
      </c>
      <c r="B530" s="62" t="s">
        <v>291</v>
      </c>
      <c r="C530" s="62" t="s">
        <v>809</v>
      </c>
      <c r="D530" s="62" t="s">
        <v>270</v>
      </c>
      <c r="E530" s="62" t="s">
        <v>1229</v>
      </c>
      <c r="F530" s="130">
        <v>1.0389200000000001</v>
      </c>
      <c r="G530" s="130">
        <v>4.9872500000000004E-3</v>
      </c>
      <c r="H530" s="77" t="str">
        <f t="shared" si="16"/>
        <v/>
      </c>
      <c r="I530" s="63">
        <f t="shared" si="17"/>
        <v>9.8669705682937392E-5</v>
      </c>
      <c r="J530" s="132">
        <v>5.0982957200999994</v>
      </c>
      <c r="K530" s="132">
        <v>45.59545</v>
      </c>
      <c r="L530" s="161"/>
    </row>
    <row r="531" spans="1:18" x14ac:dyDescent="0.2">
      <c r="A531" s="62" t="s">
        <v>2429</v>
      </c>
      <c r="B531" s="62" t="s">
        <v>113</v>
      </c>
      <c r="C531" s="62" t="s">
        <v>1173</v>
      </c>
      <c r="D531" s="62" t="s">
        <v>271</v>
      </c>
      <c r="E531" s="62" t="s">
        <v>272</v>
      </c>
      <c r="F531" s="130">
        <v>1.027090023</v>
      </c>
      <c r="G531" s="130">
        <v>10.122989898</v>
      </c>
      <c r="H531" s="77">
        <f t="shared" si="16"/>
        <v>-0.89853886713816422</v>
      </c>
      <c r="I531" s="63">
        <f t="shared" si="17"/>
        <v>9.7546173217660055E-5</v>
      </c>
      <c r="J531" s="132">
        <v>636.78779424588902</v>
      </c>
      <c r="K531" s="132">
        <v>27.488900000000001</v>
      </c>
      <c r="L531" s="161"/>
    </row>
    <row r="532" spans="1:18" x14ac:dyDescent="0.2">
      <c r="A532" s="62" t="s">
        <v>1292</v>
      </c>
      <c r="B532" s="62" t="s">
        <v>1293</v>
      </c>
      <c r="C532" s="62" t="s">
        <v>599</v>
      </c>
      <c r="D532" s="62" t="s">
        <v>270</v>
      </c>
      <c r="E532" s="62" t="s">
        <v>1229</v>
      </c>
      <c r="F532" s="130">
        <v>1.02069411</v>
      </c>
      <c r="G532" s="130">
        <v>0.35492278999999999</v>
      </c>
      <c r="H532" s="77">
        <f t="shared" si="16"/>
        <v>1.8758201466859878</v>
      </c>
      <c r="I532" s="63">
        <f t="shared" si="17"/>
        <v>9.6938731977445534E-5</v>
      </c>
      <c r="J532" s="132">
        <v>11.48240889</v>
      </c>
      <c r="K532" s="132">
        <v>185.95975000000001</v>
      </c>
      <c r="L532" s="161"/>
    </row>
    <row r="533" spans="1:18" x14ac:dyDescent="0.2">
      <c r="A533" s="62" t="s">
        <v>203</v>
      </c>
      <c r="B533" s="62" t="s">
        <v>204</v>
      </c>
      <c r="C533" s="62" t="s">
        <v>1173</v>
      </c>
      <c r="D533" s="62" t="s">
        <v>271</v>
      </c>
      <c r="E533" s="62" t="s">
        <v>272</v>
      </c>
      <c r="F533" s="130">
        <v>1.0143028000000001</v>
      </c>
      <c r="G533" s="130">
        <v>16.406467289999998</v>
      </c>
      <c r="H533" s="77">
        <f t="shared" si="16"/>
        <v>-0.93817664814300195</v>
      </c>
      <c r="I533" s="63">
        <f t="shared" si="17"/>
        <v>9.6331727899529615E-5</v>
      </c>
      <c r="J533" s="132">
        <v>0</v>
      </c>
      <c r="K533" s="132">
        <v>16.167999999999999</v>
      </c>
      <c r="L533" s="161"/>
    </row>
    <row r="534" spans="1:18" x14ac:dyDescent="0.2">
      <c r="A534" s="62" t="s">
        <v>1099</v>
      </c>
      <c r="B534" s="62" t="s">
        <v>1100</v>
      </c>
      <c r="C534" s="62" t="s">
        <v>1075</v>
      </c>
      <c r="D534" s="62" t="s">
        <v>270</v>
      </c>
      <c r="E534" s="62" t="s">
        <v>272</v>
      </c>
      <c r="F534" s="130">
        <v>1.0020058199999999</v>
      </c>
      <c r="G534" s="130">
        <v>3.2373985800000002</v>
      </c>
      <c r="H534" s="77">
        <f t="shared" si="16"/>
        <v>-0.69049043692358703</v>
      </c>
      <c r="I534" s="63">
        <f t="shared" si="17"/>
        <v>9.5163842598073315E-5</v>
      </c>
      <c r="J534" s="132">
        <v>24.442623449999999</v>
      </c>
      <c r="K534" s="132">
        <v>53.062449999999998</v>
      </c>
      <c r="L534" s="161"/>
      <c r="R534" s="133"/>
    </row>
    <row r="535" spans="1:18" x14ac:dyDescent="0.2">
      <c r="A535" s="62" t="s">
        <v>794</v>
      </c>
      <c r="B535" s="62" t="s">
        <v>581</v>
      </c>
      <c r="C535" s="62" t="s">
        <v>1075</v>
      </c>
      <c r="D535" s="62" t="s">
        <v>270</v>
      </c>
      <c r="E535" s="62" t="s">
        <v>1229</v>
      </c>
      <c r="F535" s="130">
        <v>1.000793504</v>
      </c>
      <c r="G535" s="130">
        <v>0.68242170400000002</v>
      </c>
      <c r="H535" s="77">
        <f t="shared" si="16"/>
        <v>0.46653234815638278</v>
      </c>
      <c r="I535" s="63">
        <f t="shared" si="17"/>
        <v>9.5048704894578609E-5</v>
      </c>
      <c r="J535" s="132">
        <v>77.044147719999998</v>
      </c>
      <c r="K535" s="132">
        <v>90.134450000000001</v>
      </c>
      <c r="L535" s="161"/>
    </row>
    <row r="536" spans="1:18" x14ac:dyDescent="0.2">
      <c r="A536" s="62" t="s">
        <v>2289</v>
      </c>
      <c r="B536" s="62" t="s">
        <v>642</v>
      </c>
      <c r="C536" s="62" t="s">
        <v>1074</v>
      </c>
      <c r="D536" s="62" t="s">
        <v>999</v>
      </c>
      <c r="E536" s="62" t="s">
        <v>272</v>
      </c>
      <c r="F536" s="130">
        <v>0.99543598999999994</v>
      </c>
      <c r="G536" s="130">
        <v>1.7264650000000003E-2</v>
      </c>
      <c r="H536" s="77">
        <f t="shared" si="16"/>
        <v>56.65746713660571</v>
      </c>
      <c r="I536" s="63">
        <f t="shared" si="17"/>
        <v>9.4539883878935236E-5</v>
      </c>
      <c r="J536" s="132">
        <v>69.665145290000012</v>
      </c>
      <c r="K536" s="132">
        <v>52.056699999999999</v>
      </c>
      <c r="L536" s="161"/>
    </row>
    <row r="537" spans="1:18" x14ac:dyDescent="0.2">
      <c r="A537" s="62" t="s">
        <v>69</v>
      </c>
      <c r="B537" s="62" t="s">
        <v>70</v>
      </c>
      <c r="C537" s="62" t="s">
        <v>1075</v>
      </c>
      <c r="D537" s="62" t="s">
        <v>270</v>
      </c>
      <c r="E537" s="62" t="s">
        <v>272</v>
      </c>
      <c r="F537" s="130">
        <v>0.99296516599999995</v>
      </c>
      <c r="G537" s="130">
        <v>1.1151062869999999</v>
      </c>
      <c r="H537" s="77">
        <f t="shared" si="16"/>
        <v>-0.10953316506590549</v>
      </c>
      <c r="I537" s="63">
        <f t="shared" si="17"/>
        <v>9.4305221463278271E-5</v>
      </c>
      <c r="J537" s="132">
        <v>92.223497659999992</v>
      </c>
      <c r="K537" s="132">
        <v>69.484300000000005</v>
      </c>
      <c r="L537" s="161"/>
    </row>
    <row r="538" spans="1:18" x14ac:dyDescent="0.2">
      <c r="A538" s="62" t="s">
        <v>2512</v>
      </c>
      <c r="B538" s="62" t="s">
        <v>692</v>
      </c>
      <c r="C538" s="62" t="s">
        <v>1070</v>
      </c>
      <c r="D538" s="62" t="s">
        <v>270</v>
      </c>
      <c r="E538" s="62" t="s">
        <v>1229</v>
      </c>
      <c r="F538" s="130">
        <v>0.97109132499999995</v>
      </c>
      <c r="G538" s="130">
        <v>1.4746267500000001</v>
      </c>
      <c r="H538" s="77">
        <f t="shared" si="16"/>
        <v>-0.34146635750368703</v>
      </c>
      <c r="I538" s="63">
        <f t="shared" si="17"/>
        <v>9.2227789655607446E-5</v>
      </c>
      <c r="J538" s="132">
        <v>17.603422859999998</v>
      </c>
      <c r="K538" s="132">
        <v>17.9056</v>
      </c>
      <c r="L538" s="161"/>
    </row>
    <row r="539" spans="1:18" x14ac:dyDescent="0.2">
      <c r="A539" s="62" t="s">
        <v>2520</v>
      </c>
      <c r="B539" s="62" t="s">
        <v>2442</v>
      </c>
      <c r="C539" s="62" t="s">
        <v>1070</v>
      </c>
      <c r="D539" s="62" t="s">
        <v>270</v>
      </c>
      <c r="E539" s="62" t="s">
        <v>1229</v>
      </c>
      <c r="F539" s="130">
        <v>0.96503114000000001</v>
      </c>
      <c r="G539" s="130">
        <v>1.63757493</v>
      </c>
      <c r="H539" s="77">
        <f t="shared" si="16"/>
        <v>-0.41069497198519034</v>
      </c>
      <c r="I539" s="63">
        <f t="shared" si="17"/>
        <v>9.1652233625947658E-5</v>
      </c>
      <c r="J539" s="132">
        <v>31.865550030000001</v>
      </c>
      <c r="K539" s="132">
        <v>174.16640000000001</v>
      </c>
      <c r="L539" s="161"/>
    </row>
    <row r="540" spans="1:18" x14ac:dyDescent="0.2">
      <c r="A540" s="62" t="s">
        <v>2798</v>
      </c>
      <c r="B540" s="62" t="s">
        <v>1926</v>
      </c>
      <c r="C540" s="62" t="s">
        <v>809</v>
      </c>
      <c r="D540" s="62" t="s">
        <v>271</v>
      </c>
      <c r="E540" s="62" t="s">
        <v>272</v>
      </c>
      <c r="F540" s="130">
        <v>0.96261886399999996</v>
      </c>
      <c r="G540" s="130">
        <v>2.7377007599999996</v>
      </c>
      <c r="H540" s="77">
        <f t="shared" si="16"/>
        <v>-0.64838419228842237</v>
      </c>
      <c r="I540" s="63">
        <f t="shared" si="17"/>
        <v>9.1423131709586416E-5</v>
      </c>
      <c r="J540" s="132">
        <v>16.61121</v>
      </c>
      <c r="K540" s="132">
        <v>40.800350000000002</v>
      </c>
      <c r="L540" s="161"/>
      <c r="M540" s="133"/>
      <c r="N540" s="133"/>
      <c r="O540" s="133"/>
      <c r="P540" s="133"/>
      <c r="Q540" s="133"/>
    </row>
    <row r="541" spans="1:18" x14ac:dyDescent="0.2">
      <c r="A541" s="62" t="s">
        <v>2260</v>
      </c>
      <c r="B541" s="62" t="s">
        <v>385</v>
      </c>
      <c r="C541" s="62" t="s">
        <v>1074</v>
      </c>
      <c r="D541" s="62" t="s">
        <v>271</v>
      </c>
      <c r="E541" s="62" t="s">
        <v>1229</v>
      </c>
      <c r="F541" s="130">
        <v>0.94318442000000002</v>
      </c>
      <c r="G541" s="130">
        <v>0.68412425399999999</v>
      </c>
      <c r="H541" s="77">
        <f t="shared" si="16"/>
        <v>0.3786741436008203</v>
      </c>
      <c r="I541" s="63">
        <f t="shared" si="17"/>
        <v>8.9577377590316869E-5</v>
      </c>
      <c r="J541" s="132">
        <v>10.29978532</v>
      </c>
      <c r="K541" s="132">
        <v>142.12139999999999</v>
      </c>
      <c r="L541" s="161"/>
    </row>
    <row r="542" spans="1:18" x14ac:dyDescent="0.2">
      <c r="A542" s="62" t="s">
        <v>2799</v>
      </c>
      <c r="B542" s="62" t="s">
        <v>88</v>
      </c>
      <c r="C542" s="62" t="s">
        <v>1069</v>
      </c>
      <c r="D542" s="62" t="s">
        <v>270</v>
      </c>
      <c r="E542" s="62" t="s">
        <v>1229</v>
      </c>
      <c r="F542" s="130">
        <v>0.94005056000000009</v>
      </c>
      <c r="G542" s="130">
        <v>2.0629166400000001</v>
      </c>
      <c r="H542" s="77">
        <f t="shared" si="16"/>
        <v>-0.54430996300461265</v>
      </c>
      <c r="I542" s="63">
        <f t="shared" si="17"/>
        <v>8.9279744429099903E-5</v>
      </c>
      <c r="J542" s="132">
        <v>405.59630781999999</v>
      </c>
      <c r="K542" s="132">
        <v>9.52135</v>
      </c>
      <c r="L542" s="161"/>
    </row>
    <row r="543" spans="1:18" x14ac:dyDescent="0.2">
      <c r="A543" s="62" t="s">
        <v>2800</v>
      </c>
      <c r="B543" s="62" t="s">
        <v>342</v>
      </c>
      <c r="C543" s="62" t="s">
        <v>353</v>
      </c>
      <c r="D543" s="62" t="s">
        <v>999</v>
      </c>
      <c r="E543" s="62" t="s">
        <v>272</v>
      </c>
      <c r="F543" s="130">
        <v>0.9283962</v>
      </c>
      <c r="G543" s="130">
        <v>3.6197400000000005E-2</v>
      </c>
      <c r="H543" s="77">
        <f t="shared" si="16"/>
        <v>24.648145999436419</v>
      </c>
      <c r="I543" s="63">
        <f t="shared" si="17"/>
        <v>8.8172890897429514E-5</v>
      </c>
      <c r="J543" s="132">
        <v>130.20096459999999</v>
      </c>
      <c r="K543" s="132">
        <v>40.010800000000003</v>
      </c>
      <c r="L543" s="161"/>
    </row>
    <row r="544" spans="1:18" x14ac:dyDescent="0.2">
      <c r="A544" s="62" t="s">
        <v>2801</v>
      </c>
      <c r="B544" s="62" t="s">
        <v>2374</v>
      </c>
      <c r="C544" s="62" t="s">
        <v>353</v>
      </c>
      <c r="D544" s="62" t="s">
        <v>999</v>
      </c>
      <c r="E544" s="62" t="s">
        <v>1229</v>
      </c>
      <c r="F544" s="130">
        <v>0.92212134999999995</v>
      </c>
      <c r="G544" s="130">
        <v>0.20373845000000002</v>
      </c>
      <c r="H544" s="77">
        <f t="shared" si="16"/>
        <v>3.526005523257882</v>
      </c>
      <c r="I544" s="63">
        <f t="shared" si="17"/>
        <v>8.7576947415058802E-5</v>
      </c>
      <c r="J544" s="132">
        <v>78.576488180000013</v>
      </c>
      <c r="K544" s="132">
        <v>64.013499999999993</v>
      </c>
      <c r="L544" s="161"/>
    </row>
    <row r="545" spans="1:18" x14ac:dyDescent="0.2">
      <c r="A545" s="62" t="s">
        <v>2180</v>
      </c>
      <c r="B545" s="62" t="s">
        <v>741</v>
      </c>
      <c r="C545" s="62" t="s">
        <v>1074</v>
      </c>
      <c r="D545" s="62" t="s">
        <v>271</v>
      </c>
      <c r="E545" s="62" t="s">
        <v>272</v>
      </c>
      <c r="F545" s="130">
        <v>0.9207199399999999</v>
      </c>
      <c r="G545" s="130">
        <v>2.4863934969999999</v>
      </c>
      <c r="H545" s="77">
        <f t="shared" si="16"/>
        <v>-0.62969661032700164</v>
      </c>
      <c r="I545" s="63">
        <f t="shared" si="17"/>
        <v>8.7443850822211292E-5</v>
      </c>
      <c r="J545" s="132">
        <v>319.91226720999998</v>
      </c>
      <c r="K545" s="132">
        <v>49.051650000000002</v>
      </c>
      <c r="L545" s="161"/>
    </row>
    <row r="546" spans="1:18" x14ac:dyDescent="0.2">
      <c r="A546" s="62" t="s">
        <v>2502</v>
      </c>
      <c r="B546" s="62" t="s">
        <v>1077</v>
      </c>
      <c r="C546" s="62" t="s">
        <v>1070</v>
      </c>
      <c r="D546" s="62" t="s">
        <v>270</v>
      </c>
      <c r="E546" s="62" t="s">
        <v>1229</v>
      </c>
      <c r="F546" s="130">
        <v>0.90124341500000005</v>
      </c>
      <c r="G546" s="130">
        <v>1.3307764900000001</v>
      </c>
      <c r="H546" s="77">
        <f t="shared" si="16"/>
        <v>-0.3227687581105374</v>
      </c>
      <c r="I546" s="63">
        <f t="shared" si="17"/>
        <v>8.5594100129687942E-5</v>
      </c>
      <c r="J546" s="132">
        <v>11.78400967</v>
      </c>
      <c r="K546" s="132">
        <v>37.512949999999996</v>
      </c>
      <c r="L546" s="161"/>
    </row>
    <row r="547" spans="1:18" x14ac:dyDescent="0.2">
      <c r="A547" s="62" t="s">
        <v>2254</v>
      </c>
      <c r="B547" s="62" t="s">
        <v>1919</v>
      </c>
      <c r="C547" s="62" t="s">
        <v>1074</v>
      </c>
      <c r="D547" s="62" t="s">
        <v>271</v>
      </c>
      <c r="E547" s="62" t="s">
        <v>1229</v>
      </c>
      <c r="F547" s="130">
        <v>0.89208069999999995</v>
      </c>
      <c r="G547" s="130">
        <v>1.28601448</v>
      </c>
      <c r="H547" s="77">
        <f t="shared" si="16"/>
        <v>-0.3063214187137302</v>
      </c>
      <c r="I547" s="63">
        <f t="shared" si="17"/>
        <v>8.4723886453652597E-5</v>
      </c>
      <c r="J547" s="132">
        <v>24.05812238</v>
      </c>
      <c r="K547" s="132">
        <v>66.331900000000005</v>
      </c>
      <c r="L547" s="161"/>
    </row>
    <row r="548" spans="1:18" x14ac:dyDescent="0.2">
      <c r="A548" s="62" t="s">
        <v>2802</v>
      </c>
      <c r="B548" s="62" t="s">
        <v>432</v>
      </c>
      <c r="C548" s="62" t="s">
        <v>809</v>
      </c>
      <c r="D548" s="62" t="s">
        <v>270</v>
      </c>
      <c r="E548" s="62" t="s">
        <v>272</v>
      </c>
      <c r="F548" s="130">
        <v>0.89122173500000001</v>
      </c>
      <c r="G548" s="130">
        <v>1.36848657</v>
      </c>
      <c r="H548" s="77">
        <f t="shared" si="16"/>
        <v>-0.3487537586868682</v>
      </c>
      <c r="I548" s="63">
        <f t="shared" si="17"/>
        <v>8.4642307675939258E-5</v>
      </c>
      <c r="J548" s="132">
        <v>21.924466661160004</v>
      </c>
      <c r="K548" s="132">
        <v>25.081299999999999</v>
      </c>
      <c r="L548" s="161"/>
    </row>
    <row r="549" spans="1:18" x14ac:dyDescent="0.2">
      <c r="A549" s="62" t="s">
        <v>1118</v>
      </c>
      <c r="B549" s="62" t="s">
        <v>748</v>
      </c>
      <c r="C549" s="62" t="s">
        <v>1074</v>
      </c>
      <c r="D549" s="62" t="s">
        <v>271</v>
      </c>
      <c r="E549" s="62" t="s">
        <v>272</v>
      </c>
      <c r="F549" s="130">
        <v>0.89025681999999995</v>
      </c>
      <c r="G549" s="130">
        <v>2.9064285000000001</v>
      </c>
      <c r="H549" s="77">
        <f t="shared" si="16"/>
        <v>-0.69369388581208868</v>
      </c>
      <c r="I549" s="63">
        <f t="shared" si="17"/>
        <v>8.4550666472517374E-5</v>
      </c>
      <c r="J549" s="132">
        <v>11.555999999999999</v>
      </c>
      <c r="K549" s="132">
        <v>32.516249999999999</v>
      </c>
      <c r="L549" s="161"/>
    </row>
    <row r="550" spans="1:18" x14ac:dyDescent="0.2">
      <c r="A550" s="62" t="s">
        <v>494</v>
      </c>
      <c r="B550" s="62" t="s">
        <v>798</v>
      </c>
      <c r="C550" s="62" t="s">
        <v>1075</v>
      </c>
      <c r="D550" s="62" t="s">
        <v>270</v>
      </c>
      <c r="E550" s="62" t="s">
        <v>272</v>
      </c>
      <c r="F550" s="130">
        <v>0.88806466000000006</v>
      </c>
      <c r="G550" s="130">
        <v>1.3354085600000001</v>
      </c>
      <c r="H550" s="77">
        <f t="shared" si="16"/>
        <v>-0.3349865452412556</v>
      </c>
      <c r="I550" s="63">
        <f t="shared" si="17"/>
        <v>8.4342469708560675E-5</v>
      </c>
      <c r="J550" s="132">
        <v>408.01826789999996</v>
      </c>
      <c r="K550" s="132">
        <v>18.585249999999998</v>
      </c>
      <c r="L550" s="161"/>
    </row>
    <row r="551" spans="1:18" x14ac:dyDescent="0.2">
      <c r="A551" s="62" t="s">
        <v>1254</v>
      </c>
      <c r="B551" s="62" t="s">
        <v>1244</v>
      </c>
      <c r="C551" s="62" t="s">
        <v>1173</v>
      </c>
      <c r="D551" s="62" t="s">
        <v>271</v>
      </c>
      <c r="E551" s="62" t="s">
        <v>272</v>
      </c>
      <c r="F551" s="130">
        <v>0.88590851000000004</v>
      </c>
      <c r="G551" s="130">
        <v>3.8398554599999999</v>
      </c>
      <c r="H551" s="77">
        <f t="shared" si="16"/>
        <v>-0.76928597463405557</v>
      </c>
      <c r="I551" s="63">
        <f t="shared" si="17"/>
        <v>8.4137692934691408E-5</v>
      </c>
      <c r="J551" s="132">
        <v>0</v>
      </c>
      <c r="K551" s="132">
        <v>85.626999999999995</v>
      </c>
      <c r="L551" s="161"/>
    </row>
    <row r="552" spans="1:18" x14ac:dyDescent="0.2">
      <c r="A552" s="62" t="s">
        <v>2038</v>
      </c>
      <c r="B552" s="62" t="s">
        <v>427</v>
      </c>
      <c r="C552" s="62" t="s">
        <v>809</v>
      </c>
      <c r="D552" s="62" t="s">
        <v>270</v>
      </c>
      <c r="E552" s="62" t="s">
        <v>1229</v>
      </c>
      <c r="F552" s="130">
        <v>0.865193506</v>
      </c>
      <c r="G552" s="130">
        <v>0.26798897100000002</v>
      </c>
      <c r="H552" s="77">
        <f t="shared" si="16"/>
        <v>2.2284668386595654</v>
      </c>
      <c r="I552" s="63">
        <f t="shared" si="17"/>
        <v>8.2170319751096065E-5</v>
      </c>
      <c r="J552" s="132">
        <v>76.558720503736794</v>
      </c>
      <c r="K552" s="132">
        <v>38.598950000000002</v>
      </c>
      <c r="L552" s="161"/>
    </row>
    <row r="553" spans="1:18" x14ac:dyDescent="0.2">
      <c r="A553" s="62" t="s">
        <v>2803</v>
      </c>
      <c r="B553" s="62" t="s">
        <v>127</v>
      </c>
      <c r="C553" s="62" t="s">
        <v>809</v>
      </c>
      <c r="D553" s="62" t="s">
        <v>270</v>
      </c>
      <c r="E553" s="62" t="s">
        <v>1229</v>
      </c>
      <c r="F553" s="130">
        <v>0.86145667400000003</v>
      </c>
      <c r="G553" s="130">
        <v>4.4542297770000001</v>
      </c>
      <c r="H553" s="77">
        <f t="shared" si="16"/>
        <v>-0.80659806136444856</v>
      </c>
      <c r="I553" s="63">
        <f t="shared" si="17"/>
        <v>8.1815420323203071E-5</v>
      </c>
      <c r="J553" s="132">
        <v>53.700975131100002</v>
      </c>
      <c r="K553" s="132">
        <v>35.253</v>
      </c>
      <c r="L553" s="161"/>
      <c r="M553" s="133"/>
      <c r="N553" s="133"/>
      <c r="O553" s="133"/>
      <c r="P553" s="133"/>
      <c r="Q553" s="133"/>
    </row>
    <row r="554" spans="1:18" x14ac:dyDescent="0.2">
      <c r="A554" s="62" t="s">
        <v>2084</v>
      </c>
      <c r="B554" s="62" t="s">
        <v>1221</v>
      </c>
      <c r="C554" s="62" t="s">
        <v>809</v>
      </c>
      <c r="D554" s="62" t="s">
        <v>270</v>
      </c>
      <c r="E554" s="62" t="s">
        <v>1229</v>
      </c>
      <c r="F554" s="130">
        <v>0.85191008999999995</v>
      </c>
      <c r="G554" s="130">
        <v>7.4873059699999995</v>
      </c>
      <c r="H554" s="77">
        <f t="shared" si="16"/>
        <v>-0.88621941010379202</v>
      </c>
      <c r="I554" s="63">
        <f t="shared" si="17"/>
        <v>8.0908749324899593E-5</v>
      </c>
      <c r="J554" s="132">
        <v>22.551173290800001</v>
      </c>
      <c r="K554" s="132">
        <v>101.33275</v>
      </c>
      <c r="L554" s="161"/>
    </row>
    <row r="555" spans="1:18" x14ac:dyDescent="0.2">
      <c r="A555" s="62" t="s">
        <v>2236</v>
      </c>
      <c r="B555" s="62" t="s">
        <v>36</v>
      </c>
      <c r="C555" s="62" t="s">
        <v>1074</v>
      </c>
      <c r="D555" s="62" t="s">
        <v>999</v>
      </c>
      <c r="E555" s="62" t="s">
        <v>272</v>
      </c>
      <c r="F555" s="130">
        <v>0.84887232400000001</v>
      </c>
      <c r="G555" s="130">
        <v>0.35167849000000001</v>
      </c>
      <c r="H555" s="77">
        <f t="shared" si="16"/>
        <v>1.4137737966288468</v>
      </c>
      <c r="I555" s="63">
        <f t="shared" si="17"/>
        <v>8.0620242532120916E-5</v>
      </c>
      <c r="J555" s="132">
        <v>10.55352053</v>
      </c>
      <c r="K555" s="132">
        <v>203.13294999999999</v>
      </c>
      <c r="L555" s="161"/>
    </row>
    <row r="556" spans="1:18" x14ac:dyDescent="0.2">
      <c r="A556" s="62" t="s">
        <v>2041</v>
      </c>
      <c r="B556" s="62" t="s">
        <v>470</v>
      </c>
      <c r="C556" s="62" t="s">
        <v>809</v>
      </c>
      <c r="D556" s="62" t="s">
        <v>270</v>
      </c>
      <c r="E556" s="62" t="s">
        <v>1229</v>
      </c>
      <c r="F556" s="130">
        <v>0.84498546499999994</v>
      </c>
      <c r="G556" s="130">
        <v>0.27017511999999999</v>
      </c>
      <c r="H556" s="77">
        <f t="shared" si="16"/>
        <v>2.1275472922895342</v>
      </c>
      <c r="I556" s="63">
        <f t="shared" si="17"/>
        <v>8.0251094538472619E-5</v>
      </c>
      <c r="J556" s="132">
        <v>68.909000000000006</v>
      </c>
      <c r="K556" s="132">
        <v>26.464849999999998</v>
      </c>
      <c r="L556" s="161"/>
    </row>
    <row r="557" spans="1:18" x14ac:dyDescent="0.2">
      <c r="A557" s="62" t="s">
        <v>618</v>
      </c>
      <c r="B557" s="62" t="s">
        <v>714</v>
      </c>
      <c r="C557" s="62" t="s">
        <v>1075</v>
      </c>
      <c r="D557" s="62" t="s">
        <v>270</v>
      </c>
      <c r="E557" s="62" t="s">
        <v>1229</v>
      </c>
      <c r="F557" s="130">
        <v>0.83651800799999998</v>
      </c>
      <c r="G557" s="130">
        <v>1.8104088</v>
      </c>
      <c r="H557" s="77">
        <f t="shared" si="16"/>
        <v>-0.53793971394747975</v>
      </c>
      <c r="I557" s="63">
        <f t="shared" si="17"/>
        <v>7.9446911839060812E-5</v>
      </c>
      <c r="J557" s="132">
        <v>87.546657980000006</v>
      </c>
      <c r="K557" s="132">
        <v>42.821100000000001</v>
      </c>
      <c r="L557" s="161"/>
    </row>
    <row r="558" spans="1:18" x14ac:dyDescent="0.2">
      <c r="A558" s="62" t="s">
        <v>2588</v>
      </c>
      <c r="B558" s="62" t="s">
        <v>575</v>
      </c>
      <c r="C558" s="62" t="s">
        <v>1070</v>
      </c>
      <c r="D558" s="62" t="s">
        <v>270</v>
      </c>
      <c r="E558" s="62" t="s">
        <v>1229</v>
      </c>
      <c r="F558" s="130">
        <v>0.82848837899999994</v>
      </c>
      <c r="G558" s="130">
        <v>0.238769538</v>
      </c>
      <c r="H558" s="77">
        <f t="shared" si="16"/>
        <v>2.4698244421782141</v>
      </c>
      <c r="I558" s="63">
        <f t="shared" si="17"/>
        <v>7.8684311128541056E-5</v>
      </c>
      <c r="J558" s="132">
        <v>44.330522930000001</v>
      </c>
      <c r="K558" s="132">
        <v>22.2636</v>
      </c>
      <c r="L558" s="161"/>
    </row>
    <row r="559" spans="1:18" x14ac:dyDescent="0.2">
      <c r="A559" s="62" t="s">
        <v>2204</v>
      </c>
      <c r="B559" s="62" t="s">
        <v>48</v>
      </c>
      <c r="C559" s="62" t="s">
        <v>1074</v>
      </c>
      <c r="D559" s="62" t="s">
        <v>999</v>
      </c>
      <c r="E559" s="62" t="s">
        <v>272</v>
      </c>
      <c r="F559" s="130">
        <v>0.81514629299999997</v>
      </c>
      <c r="G559" s="130">
        <v>0.99544248999999996</v>
      </c>
      <c r="H559" s="77">
        <f t="shared" si="16"/>
        <v>-0.18112166078022252</v>
      </c>
      <c r="I559" s="63">
        <f t="shared" si="17"/>
        <v>7.7417168616300997E-5</v>
      </c>
      <c r="J559" s="132">
        <v>60.317409820000002</v>
      </c>
      <c r="K559" s="132">
        <v>73.825450000000004</v>
      </c>
      <c r="L559" s="161"/>
    </row>
    <row r="560" spans="1:18" x14ac:dyDescent="0.2">
      <c r="A560" s="62" t="s">
        <v>2191</v>
      </c>
      <c r="B560" s="62" t="s">
        <v>1125</v>
      </c>
      <c r="C560" s="62" t="s">
        <v>1074</v>
      </c>
      <c r="D560" s="62" t="s">
        <v>271</v>
      </c>
      <c r="E560" s="62" t="s">
        <v>272</v>
      </c>
      <c r="F560" s="130">
        <v>0.79563615300000001</v>
      </c>
      <c r="G560" s="130">
        <v>1.311713584</v>
      </c>
      <c r="H560" s="77">
        <f t="shared" si="16"/>
        <v>-0.39343758980237875</v>
      </c>
      <c r="I560" s="63">
        <f t="shared" si="17"/>
        <v>7.5564225394847084E-5</v>
      </c>
      <c r="J560" s="132">
        <v>177.97851688999998</v>
      </c>
      <c r="K560" s="132">
        <v>51.889600000000002</v>
      </c>
      <c r="L560" s="161"/>
      <c r="R560" s="133"/>
    </row>
    <row r="561" spans="1:18" x14ac:dyDescent="0.2">
      <c r="A561" s="62" t="s">
        <v>2228</v>
      </c>
      <c r="B561" s="62" t="s">
        <v>445</v>
      </c>
      <c r="C561" s="62" t="s">
        <v>1074</v>
      </c>
      <c r="D561" s="62" t="s">
        <v>271</v>
      </c>
      <c r="E561" s="62" t="s">
        <v>1229</v>
      </c>
      <c r="F561" s="130">
        <v>0.77139081000000009</v>
      </c>
      <c r="G561" s="130">
        <v>2.961355186</v>
      </c>
      <c r="H561" s="77">
        <f t="shared" si="16"/>
        <v>-0.73951425561958906</v>
      </c>
      <c r="I561" s="63">
        <f t="shared" si="17"/>
        <v>7.3261564113909328E-5</v>
      </c>
      <c r="J561" s="132">
        <v>353.68733713</v>
      </c>
      <c r="K561" s="132">
        <v>17.970400000000001</v>
      </c>
      <c r="L561" s="161"/>
    </row>
    <row r="562" spans="1:18" x14ac:dyDescent="0.2">
      <c r="A562" s="62" t="s">
        <v>2804</v>
      </c>
      <c r="B562" s="62" t="s">
        <v>1013</v>
      </c>
      <c r="C562" s="62" t="s">
        <v>1073</v>
      </c>
      <c r="D562" s="62" t="s">
        <v>270</v>
      </c>
      <c r="E562" s="62" t="s">
        <v>1229</v>
      </c>
      <c r="F562" s="130">
        <v>0.76890999999999998</v>
      </c>
      <c r="G562" s="130">
        <v>1.730814E-2</v>
      </c>
      <c r="H562" s="77">
        <f t="shared" si="16"/>
        <v>43.424761990600956</v>
      </c>
      <c r="I562" s="63">
        <f t="shared" si="17"/>
        <v>7.302595329444749E-5</v>
      </c>
      <c r="J562" s="132">
        <v>2.3735499999999998</v>
      </c>
      <c r="K562" s="132">
        <v>41.459150000000001</v>
      </c>
      <c r="L562" s="161"/>
    </row>
    <row r="563" spans="1:18" x14ac:dyDescent="0.2">
      <c r="A563" s="62" t="s">
        <v>2516</v>
      </c>
      <c r="B563" s="62" t="s">
        <v>1336</v>
      </c>
      <c r="C563" s="62" t="s">
        <v>1070</v>
      </c>
      <c r="D563" s="62" t="s">
        <v>270</v>
      </c>
      <c r="E563" s="62" t="s">
        <v>1229</v>
      </c>
      <c r="F563" s="130">
        <v>0.76828260900000001</v>
      </c>
      <c r="G563" s="130">
        <v>1.575559935</v>
      </c>
      <c r="H563" s="77">
        <f t="shared" si="16"/>
        <v>-0.51237487579296692</v>
      </c>
      <c r="I563" s="63">
        <f t="shared" si="17"/>
        <v>7.2966367873704676E-5</v>
      </c>
      <c r="J563" s="132">
        <v>45.364189090000004</v>
      </c>
      <c r="K563" s="132">
        <v>14.897349999999999</v>
      </c>
      <c r="L563" s="161"/>
    </row>
    <row r="564" spans="1:18" x14ac:dyDescent="0.2">
      <c r="A564" s="62" t="s">
        <v>2240</v>
      </c>
      <c r="B564" s="62" t="s">
        <v>2103</v>
      </c>
      <c r="C564" s="62" t="s">
        <v>1074</v>
      </c>
      <c r="D564" s="62" t="s">
        <v>999</v>
      </c>
      <c r="E564" s="62" t="s">
        <v>1229</v>
      </c>
      <c r="F564" s="130">
        <v>0.75970260999999994</v>
      </c>
      <c r="G564" s="130">
        <v>0.82602918000000003</v>
      </c>
      <c r="H564" s="77">
        <f t="shared" si="16"/>
        <v>-8.029567430051332E-2</v>
      </c>
      <c r="I564" s="63">
        <f t="shared" si="17"/>
        <v>7.2151496684306159E-5</v>
      </c>
      <c r="J564" s="132">
        <v>65.017448490000007</v>
      </c>
      <c r="K564" s="132">
        <v>18.675599999999999</v>
      </c>
      <c r="L564" s="161"/>
    </row>
    <row r="565" spans="1:18" x14ac:dyDescent="0.2">
      <c r="A565" s="62" t="s">
        <v>2420</v>
      </c>
      <c r="B565" s="62" t="s">
        <v>3</v>
      </c>
      <c r="C565" s="62" t="s">
        <v>1173</v>
      </c>
      <c r="D565" s="62" t="s">
        <v>271</v>
      </c>
      <c r="E565" s="62" t="s">
        <v>272</v>
      </c>
      <c r="F565" s="130">
        <v>0.75300237999999997</v>
      </c>
      <c r="G565" s="130">
        <v>1.1783654399999999</v>
      </c>
      <c r="H565" s="77">
        <f t="shared" si="16"/>
        <v>-0.36097720245427423</v>
      </c>
      <c r="I565" s="63">
        <f t="shared" si="17"/>
        <v>7.1515153441219117E-5</v>
      </c>
      <c r="J565" s="132">
        <v>107.36653555623809</v>
      </c>
      <c r="K565" s="132">
        <v>39.736449999999998</v>
      </c>
      <c r="L565" s="161"/>
    </row>
    <row r="566" spans="1:18" x14ac:dyDescent="0.2">
      <c r="A566" s="62" t="s">
        <v>2063</v>
      </c>
      <c r="B566" s="62" t="s">
        <v>351</v>
      </c>
      <c r="C566" s="62" t="s">
        <v>809</v>
      </c>
      <c r="D566" s="62" t="s">
        <v>270</v>
      </c>
      <c r="E566" s="62" t="s">
        <v>1229</v>
      </c>
      <c r="F566" s="130">
        <v>0.75165847400000008</v>
      </c>
      <c r="G566" s="130">
        <v>0.45184552</v>
      </c>
      <c r="H566" s="77">
        <f t="shared" si="16"/>
        <v>0.66352977008602432</v>
      </c>
      <c r="I566" s="63">
        <f t="shared" si="17"/>
        <v>7.1387518195497105E-5</v>
      </c>
      <c r="J566" s="132">
        <v>40.058614961300002</v>
      </c>
      <c r="K566" s="132">
        <v>42.822850000000003</v>
      </c>
      <c r="L566" s="161"/>
    </row>
    <row r="567" spans="1:18" x14ac:dyDescent="0.2">
      <c r="A567" s="62" t="s">
        <v>2805</v>
      </c>
      <c r="B567" s="62" t="s">
        <v>306</v>
      </c>
      <c r="C567" s="62" t="s">
        <v>1071</v>
      </c>
      <c r="D567" s="62" t="s">
        <v>270</v>
      </c>
      <c r="E567" s="62" t="s">
        <v>1229</v>
      </c>
      <c r="F567" s="130">
        <v>0.74905056000000003</v>
      </c>
      <c r="G567" s="130">
        <v>0.34376808000000003</v>
      </c>
      <c r="H567" s="77">
        <f t="shared" si="16"/>
        <v>1.178941570142289</v>
      </c>
      <c r="I567" s="63">
        <f t="shared" si="17"/>
        <v>7.1139835884225373E-5</v>
      </c>
      <c r="J567" s="132">
        <v>7.2545386000000001</v>
      </c>
      <c r="K567" s="132">
        <v>29.620100000000001</v>
      </c>
      <c r="L567" s="161"/>
      <c r="R567" s="144"/>
    </row>
    <row r="568" spans="1:18" x14ac:dyDescent="0.2">
      <c r="A568" s="62" t="s">
        <v>1122</v>
      </c>
      <c r="B568" s="62" t="s">
        <v>434</v>
      </c>
      <c r="C568" s="62" t="s">
        <v>1072</v>
      </c>
      <c r="D568" s="62" t="s">
        <v>270</v>
      </c>
      <c r="E568" s="62" t="s">
        <v>1229</v>
      </c>
      <c r="F568" s="130">
        <v>0.74479217099999995</v>
      </c>
      <c r="G568" s="130">
        <v>0.63221040500000003</v>
      </c>
      <c r="H568" s="77">
        <f t="shared" si="16"/>
        <v>0.17807642061822748</v>
      </c>
      <c r="I568" s="63">
        <f t="shared" si="17"/>
        <v>7.0735402444390292E-5</v>
      </c>
      <c r="J568" s="132">
        <v>41.0617254</v>
      </c>
      <c r="K568" s="132">
        <v>260.50695000000002</v>
      </c>
      <c r="L568" s="161"/>
      <c r="M568" s="133"/>
      <c r="N568" s="133"/>
      <c r="O568" s="133"/>
      <c r="P568" s="133"/>
      <c r="Q568" s="133"/>
    </row>
    <row r="569" spans="1:18" x14ac:dyDescent="0.2">
      <c r="A569" s="62" t="s">
        <v>2066</v>
      </c>
      <c r="B569" s="62" t="s">
        <v>1902</v>
      </c>
      <c r="C569" s="62" t="s">
        <v>809</v>
      </c>
      <c r="D569" s="62" t="s">
        <v>270</v>
      </c>
      <c r="E569" s="62" t="s">
        <v>1229</v>
      </c>
      <c r="F569" s="130">
        <v>0.73870626000000006</v>
      </c>
      <c r="G569" s="130">
        <v>0.46994341899999997</v>
      </c>
      <c r="H569" s="77">
        <f t="shared" si="16"/>
        <v>0.57190468072072331</v>
      </c>
      <c r="I569" s="63">
        <f t="shared" si="17"/>
        <v>7.0157403130504198E-5</v>
      </c>
      <c r="J569" s="132">
        <v>16.277070398399999</v>
      </c>
      <c r="K569" s="132">
        <v>432.96674999999999</v>
      </c>
      <c r="L569" s="161"/>
    </row>
    <row r="570" spans="1:18" x14ac:dyDescent="0.2">
      <c r="A570" s="62" t="s">
        <v>1931</v>
      </c>
      <c r="B570" s="62" t="s">
        <v>1932</v>
      </c>
      <c r="C570" s="62" t="s">
        <v>1075</v>
      </c>
      <c r="D570" s="62" t="s">
        <v>270</v>
      </c>
      <c r="E570" s="62" t="s">
        <v>272</v>
      </c>
      <c r="F570" s="130">
        <v>0.73253785999999999</v>
      </c>
      <c r="G570" s="130">
        <v>2.5210374300000002</v>
      </c>
      <c r="H570" s="77">
        <f t="shared" si="16"/>
        <v>-0.70942999446065347</v>
      </c>
      <c r="I570" s="63">
        <f t="shared" si="17"/>
        <v>6.9571569560513595E-5</v>
      </c>
      <c r="J570" s="132">
        <v>163.1995024</v>
      </c>
      <c r="K570" s="132">
        <v>31.225149999999999</v>
      </c>
      <c r="L570" s="161"/>
    </row>
    <row r="571" spans="1:18" x14ac:dyDescent="0.2">
      <c r="A571" s="62" t="s">
        <v>1732</v>
      </c>
      <c r="B571" s="62" t="s">
        <v>1733</v>
      </c>
      <c r="C571" s="62" t="s">
        <v>1075</v>
      </c>
      <c r="D571" s="62" t="s">
        <v>270</v>
      </c>
      <c r="E571" s="62" t="s">
        <v>1229</v>
      </c>
      <c r="F571" s="130">
        <v>0.73085</v>
      </c>
      <c r="G571" s="130">
        <v>2.3111297000000004</v>
      </c>
      <c r="H571" s="77">
        <f t="shared" si="16"/>
        <v>-0.68376937045116948</v>
      </c>
      <c r="I571" s="63">
        <f t="shared" si="17"/>
        <v>6.9411267853515941E-5</v>
      </c>
      <c r="J571" s="132">
        <v>39.623546850000004</v>
      </c>
      <c r="K571" s="132">
        <v>6.8078500000000002</v>
      </c>
      <c r="L571" s="161"/>
    </row>
    <row r="572" spans="1:18" x14ac:dyDescent="0.2">
      <c r="A572" s="62" t="s">
        <v>2806</v>
      </c>
      <c r="B572" s="62" t="s">
        <v>668</v>
      </c>
      <c r="C572" s="62" t="s">
        <v>1073</v>
      </c>
      <c r="D572" s="62" t="s">
        <v>270</v>
      </c>
      <c r="E572" s="62" t="s">
        <v>1229</v>
      </c>
      <c r="F572" s="130">
        <v>0.7297747</v>
      </c>
      <c r="G572" s="130">
        <v>0.62151710500000001</v>
      </c>
      <c r="H572" s="77">
        <f t="shared" si="16"/>
        <v>0.17418280869357572</v>
      </c>
      <c r="I572" s="63">
        <f t="shared" si="17"/>
        <v>6.930914301760859E-5</v>
      </c>
      <c r="J572" s="132">
        <v>38.392489800000007</v>
      </c>
      <c r="K572" s="132">
        <v>25.092649999999999</v>
      </c>
      <c r="L572" s="161"/>
    </row>
    <row r="573" spans="1:18" x14ac:dyDescent="0.2">
      <c r="A573" s="62" t="s">
        <v>597</v>
      </c>
      <c r="B573" s="62" t="s">
        <v>74</v>
      </c>
      <c r="C573" s="62" t="s">
        <v>599</v>
      </c>
      <c r="D573" s="62" t="s">
        <v>270</v>
      </c>
      <c r="E573" s="62" t="s">
        <v>1229</v>
      </c>
      <c r="F573" s="130">
        <v>0.72888861999999999</v>
      </c>
      <c r="G573" s="130">
        <v>0.99381524499999996</v>
      </c>
      <c r="H573" s="77">
        <f t="shared" si="16"/>
        <v>-0.26657532809330164</v>
      </c>
      <c r="I573" s="63">
        <f t="shared" si="17"/>
        <v>6.9224989037695289E-5</v>
      </c>
      <c r="J573" s="132">
        <v>11.437810229999998</v>
      </c>
      <c r="K573" s="132">
        <v>57.790950000000002</v>
      </c>
      <c r="L573" s="161"/>
    </row>
    <row r="574" spans="1:18" x14ac:dyDescent="0.2">
      <c r="A574" s="62" t="s">
        <v>604</v>
      </c>
      <c r="B574" s="62" t="s">
        <v>700</v>
      </c>
      <c r="C574" s="62" t="s">
        <v>1075</v>
      </c>
      <c r="D574" s="62" t="s">
        <v>270</v>
      </c>
      <c r="E574" s="62" t="s">
        <v>1229</v>
      </c>
      <c r="F574" s="130">
        <v>0.72654168999999991</v>
      </c>
      <c r="G574" s="130">
        <v>0.35864955500000001</v>
      </c>
      <c r="H574" s="77">
        <f t="shared" si="16"/>
        <v>1.0257705045807177</v>
      </c>
      <c r="I574" s="63">
        <f t="shared" si="17"/>
        <v>6.9002093249416626E-5</v>
      </c>
      <c r="J574" s="132">
        <v>33.812474909999999</v>
      </c>
      <c r="K574" s="132">
        <v>14.469150000000001</v>
      </c>
      <c r="L574" s="161"/>
    </row>
    <row r="575" spans="1:18" x14ac:dyDescent="0.2">
      <c r="A575" s="62" t="s">
        <v>2074</v>
      </c>
      <c r="B575" s="62" t="s">
        <v>1226</v>
      </c>
      <c r="C575" s="62" t="s">
        <v>809</v>
      </c>
      <c r="D575" s="62" t="s">
        <v>270</v>
      </c>
      <c r="E575" s="62" t="s">
        <v>1229</v>
      </c>
      <c r="F575" s="130">
        <v>0.72601427500000004</v>
      </c>
      <c r="G575" s="130">
        <v>2.5343652099999998</v>
      </c>
      <c r="H575" s="77">
        <f t="shared" si="16"/>
        <v>-0.71353210179206961</v>
      </c>
      <c r="I575" s="63">
        <f t="shared" si="17"/>
        <v>6.8952002883630278E-5</v>
      </c>
      <c r="J575" s="132">
        <v>50.731556475599994</v>
      </c>
      <c r="K575" s="132">
        <v>56.625450000000001</v>
      </c>
      <c r="L575" s="161"/>
    </row>
    <row r="576" spans="1:18" x14ac:dyDescent="0.2">
      <c r="A576" s="62" t="s">
        <v>2198</v>
      </c>
      <c r="B576" s="62" t="s">
        <v>1184</v>
      </c>
      <c r="C576" s="62" t="s">
        <v>1178</v>
      </c>
      <c r="D576" s="62" t="s">
        <v>270</v>
      </c>
      <c r="E576" s="62" t="s">
        <v>1229</v>
      </c>
      <c r="F576" s="130">
        <v>0.72371850999999998</v>
      </c>
      <c r="G576" s="130">
        <v>1.2000928899999999</v>
      </c>
      <c r="H576" s="77">
        <f t="shared" si="16"/>
        <v>-0.3969479229228664</v>
      </c>
      <c r="I576" s="63">
        <f t="shared" si="17"/>
        <v>6.8733966406454746E-5</v>
      </c>
      <c r="J576" s="132">
        <v>149.22233700000001</v>
      </c>
      <c r="K576" s="132">
        <v>21.646799999999999</v>
      </c>
      <c r="L576" s="161"/>
    </row>
    <row r="577" spans="1:18" x14ac:dyDescent="0.2">
      <c r="A577" s="62" t="s">
        <v>2206</v>
      </c>
      <c r="B577" s="62" t="s">
        <v>93</v>
      </c>
      <c r="C577" s="62" t="s">
        <v>1069</v>
      </c>
      <c r="D577" s="62" t="s">
        <v>270</v>
      </c>
      <c r="E577" s="62" t="s">
        <v>1229</v>
      </c>
      <c r="F577" s="130">
        <v>0.71851906999999993</v>
      </c>
      <c r="G577" s="130">
        <v>4.8829314000000004</v>
      </c>
      <c r="H577" s="77">
        <f t="shared" si="16"/>
        <v>-0.85285087765107659</v>
      </c>
      <c r="I577" s="63">
        <f t="shared" si="17"/>
        <v>6.8240158207059131E-5</v>
      </c>
      <c r="J577" s="132">
        <v>490.11193596000004</v>
      </c>
      <c r="K577" s="132">
        <v>9.8097999999999992</v>
      </c>
      <c r="L577" s="161"/>
    </row>
    <row r="578" spans="1:18" x14ac:dyDescent="0.2">
      <c r="A578" s="62" t="s">
        <v>2568</v>
      </c>
      <c r="B578" s="62" t="s">
        <v>1009</v>
      </c>
      <c r="C578" s="62" t="s">
        <v>1070</v>
      </c>
      <c r="D578" s="62" t="s">
        <v>270</v>
      </c>
      <c r="E578" s="62" t="s">
        <v>1229</v>
      </c>
      <c r="F578" s="130">
        <v>0.7089963199999999</v>
      </c>
      <c r="G578" s="130">
        <v>2.6472249999999999E-2</v>
      </c>
      <c r="H578" s="77">
        <f t="shared" si="16"/>
        <v>25.782624068600136</v>
      </c>
      <c r="I578" s="63">
        <f t="shared" si="17"/>
        <v>6.7335750803416703E-5</v>
      </c>
      <c r="J578" s="132">
        <v>17.284743800000001</v>
      </c>
      <c r="K578" s="132">
        <v>26.974049999999998</v>
      </c>
      <c r="L578" s="161"/>
    </row>
    <row r="579" spans="1:18" x14ac:dyDescent="0.2">
      <c r="A579" s="62" t="s">
        <v>2807</v>
      </c>
      <c r="B579" s="62" t="s">
        <v>340</v>
      </c>
      <c r="C579" s="62" t="s">
        <v>353</v>
      </c>
      <c r="D579" s="62" t="s">
        <v>271</v>
      </c>
      <c r="E579" s="62" t="s">
        <v>272</v>
      </c>
      <c r="F579" s="130">
        <v>0.70384100999999999</v>
      </c>
      <c r="G579" s="130">
        <v>1.59323277</v>
      </c>
      <c r="H579" s="77">
        <f t="shared" si="16"/>
        <v>-0.55823089805013237</v>
      </c>
      <c r="I579" s="63">
        <f t="shared" si="17"/>
        <v>6.6846133777655054E-5</v>
      </c>
      <c r="J579" s="132">
        <v>6.6057705250000005</v>
      </c>
      <c r="K579" s="132">
        <v>61.165300000000002</v>
      </c>
      <c r="L579" s="161"/>
    </row>
    <row r="580" spans="1:18" x14ac:dyDescent="0.2">
      <c r="A580" s="62" t="s">
        <v>2808</v>
      </c>
      <c r="B580" s="62" t="s">
        <v>304</v>
      </c>
      <c r="C580" s="62" t="s">
        <v>1071</v>
      </c>
      <c r="D580" s="62" t="s">
        <v>270</v>
      </c>
      <c r="E580" s="62" t="s">
        <v>1229</v>
      </c>
      <c r="F580" s="130">
        <v>0.70296580000000009</v>
      </c>
      <c r="G580" s="130">
        <v>2.8125297499999999</v>
      </c>
      <c r="H580" s="77">
        <f t="shared" si="16"/>
        <v>-0.75005924826217396</v>
      </c>
      <c r="I580" s="63">
        <f t="shared" si="17"/>
        <v>6.6763012157981976E-5</v>
      </c>
      <c r="J580" s="132">
        <v>16.359932739999998</v>
      </c>
      <c r="K580" s="132">
        <v>24.764500000000002</v>
      </c>
      <c r="L580" s="161"/>
    </row>
    <row r="581" spans="1:18" x14ac:dyDescent="0.2">
      <c r="A581" s="62" t="s">
        <v>2809</v>
      </c>
      <c r="B581" s="62" t="s">
        <v>1468</v>
      </c>
      <c r="C581" s="62" t="s">
        <v>1069</v>
      </c>
      <c r="D581" s="62" t="s">
        <v>270</v>
      </c>
      <c r="E581" s="62" t="s">
        <v>272</v>
      </c>
      <c r="F581" s="130">
        <v>0.70278644999999995</v>
      </c>
      <c r="G581" s="130">
        <v>1.7959533799999998</v>
      </c>
      <c r="H581" s="77">
        <f t="shared" si="16"/>
        <v>-0.60868335568933307</v>
      </c>
      <c r="I581" s="63">
        <f t="shared" si="17"/>
        <v>6.6745978688884978E-5</v>
      </c>
      <c r="J581" s="132">
        <v>28.82602236</v>
      </c>
      <c r="K581" s="132">
        <v>55.329599999999999</v>
      </c>
      <c r="L581" s="161"/>
      <c r="M581" s="133"/>
      <c r="N581" s="133"/>
      <c r="O581" s="133"/>
      <c r="P581" s="133"/>
      <c r="Q581" s="133"/>
    </row>
    <row r="582" spans="1:18" x14ac:dyDescent="0.2">
      <c r="A582" s="62" t="s">
        <v>2810</v>
      </c>
      <c r="B582" s="62" t="s">
        <v>136</v>
      </c>
      <c r="C582" s="62" t="s">
        <v>809</v>
      </c>
      <c r="D582" s="62" t="s">
        <v>270</v>
      </c>
      <c r="E582" s="62" t="s">
        <v>1229</v>
      </c>
      <c r="F582" s="130">
        <v>0.69609084999999993</v>
      </c>
      <c r="G582" s="130">
        <v>2.3740664599999999</v>
      </c>
      <c r="H582" s="77">
        <f t="shared" si="16"/>
        <v>-0.70679386540846889</v>
      </c>
      <c r="I582" s="63">
        <f t="shared" si="17"/>
        <v>6.6110075172376803E-5</v>
      </c>
      <c r="J582" s="132">
        <v>16.459089036000002</v>
      </c>
      <c r="K582" s="132">
        <v>13.5822</v>
      </c>
      <c r="L582" s="161"/>
    </row>
    <row r="583" spans="1:18" x14ac:dyDescent="0.2">
      <c r="A583" s="62" t="s">
        <v>2466</v>
      </c>
      <c r="B583" s="62" t="s">
        <v>2467</v>
      </c>
      <c r="C583" s="62" t="s">
        <v>1173</v>
      </c>
      <c r="D583" s="62" t="s">
        <v>271</v>
      </c>
      <c r="E583" s="62" t="s">
        <v>1229</v>
      </c>
      <c r="F583" s="130">
        <v>0.69030430000000009</v>
      </c>
      <c r="G583" s="130">
        <v>0</v>
      </c>
      <c r="H583" s="77" t="str">
        <f t="shared" ref="H583:H646" si="18">IF(ISERROR(F583/G583-1),"",IF((F583/G583-1)&gt;10000%,"",F583/G583-1))</f>
        <v/>
      </c>
      <c r="I583" s="63">
        <f t="shared" ref="I583:I646" si="19">F583/$F$1044</f>
        <v>6.5560507173474498E-5</v>
      </c>
      <c r="J583" s="132">
        <v>7.8896340800000004</v>
      </c>
      <c r="K583" s="132">
        <v>114.50355</v>
      </c>
      <c r="L583" s="161"/>
      <c r="R583" s="133"/>
    </row>
    <row r="584" spans="1:18" x14ac:dyDescent="0.2">
      <c r="A584" s="62" t="s">
        <v>2263</v>
      </c>
      <c r="B584" s="62" t="s">
        <v>399</v>
      </c>
      <c r="C584" s="62" t="s">
        <v>1074</v>
      </c>
      <c r="D584" s="62" t="s">
        <v>271</v>
      </c>
      <c r="E584" s="62" t="s">
        <v>1229</v>
      </c>
      <c r="F584" s="130">
        <v>0.68423212</v>
      </c>
      <c r="G584" s="130">
        <v>3.7265599999999999E-3</v>
      </c>
      <c r="H584" s="77" t="str">
        <f t="shared" si="18"/>
        <v/>
      </c>
      <c r="I584" s="63">
        <f t="shared" si="19"/>
        <v>6.4983811938563405E-5</v>
      </c>
      <c r="J584" s="132">
        <v>2.5781995099999997</v>
      </c>
      <c r="K584" s="132">
        <v>46.468350000000001</v>
      </c>
      <c r="L584" s="161"/>
    </row>
    <row r="585" spans="1:18" x14ac:dyDescent="0.2">
      <c r="A585" s="62" t="s">
        <v>1091</v>
      </c>
      <c r="B585" s="62" t="s">
        <v>498</v>
      </c>
      <c r="C585" s="62" t="s">
        <v>1072</v>
      </c>
      <c r="D585" s="62" t="s">
        <v>270</v>
      </c>
      <c r="E585" s="62" t="s">
        <v>1229</v>
      </c>
      <c r="F585" s="130">
        <v>0.67879881000000009</v>
      </c>
      <c r="G585" s="130">
        <v>0.74628000000000005</v>
      </c>
      <c r="H585" s="77">
        <f t="shared" si="18"/>
        <v>-9.0423420164013502E-2</v>
      </c>
      <c r="I585" s="63">
        <f t="shared" si="19"/>
        <v>6.4467792323401365E-5</v>
      </c>
      <c r="J585" s="132">
        <v>45.16654613</v>
      </c>
      <c r="K585" s="132">
        <v>15.0886</v>
      </c>
      <c r="L585" s="161"/>
    </row>
    <row r="586" spans="1:18" x14ac:dyDescent="0.2">
      <c r="A586" s="62" t="s">
        <v>1995</v>
      </c>
      <c r="B586" s="62" t="s">
        <v>1085</v>
      </c>
      <c r="C586" s="62" t="s">
        <v>809</v>
      </c>
      <c r="D586" s="62" t="s">
        <v>270</v>
      </c>
      <c r="E586" s="62" t="s">
        <v>1229</v>
      </c>
      <c r="F586" s="130">
        <v>0.67847285000000002</v>
      </c>
      <c r="G586" s="130">
        <v>0.86462463000000001</v>
      </c>
      <c r="H586" s="77">
        <f t="shared" si="18"/>
        <v>-0.21529779923109527</v>
      </c>
      <c r="I586" s="63">
        <f t="shared" si="19"/>
        <v>6.4436834812462679E-5</v>
      </c>
      <c r="J586" s="132">
        <v>8.1529057999999992</v>
      </c>
      <c r="K586" s="132">
        <v>59.650350000000003</v>
      </c>
      <c r="L586" s="161"/>
    </row>
    <row r="587" spans="1:18" x14ac:dyDescent="0.2">
      <c r="A587" s="62" t="s">
        <v>2811</v>
      </c>
      <c r="B587" s="62" t="s">
        <v>240</v>
      </c>
      <c r="C587" s="62" t="s">
        <v>1069</v>
      </c>
      <c r="D587" s="62" t="s">
        <v>270</v>
      </c>
      <c r="E587" s="62" t="s">
        <v>1229</v>
      </c>
      <c r="F587" s="130">
        <v>0.67754994999999996</v>
      </c>
      <c r="G587" s="130">
        <v>3.3351999999999999</v>
      </c>
      <c r="H587" s="77">
        <f t="shared" si="18"/>
        <v>-0.79684877968337731</v>
      </c>
      <c r="I587" s="63">
        <f t="shared" si="19"/>
        <v>6.4349183914053952E-5</v>
      </c>
      <c r="J587" s="132">
        <v>98.319479999999999</v>
      </c>
      <c r="K587" s="132">
        <v>5.4423000000000004</v>
      </c>
      <c r="L587" s="161"/>
    </row>
    <row r="588" spans="1:18" x14ac:dyDescent="0.2">
      <c r="A588" s="62" t="s">
        <v>2812</v>
      </c>
      <c r="B588" s="62" t="s">
        <v>249</v>
      </c>
      <c r="C588" s="62" t="s">
        <v>1069</v>
      </c>
      <c r="D588" s="62" t="s">
        <v>270</v>
      </c>
      <c r="E588" s="62" t="s">
        <v>1229</v>
      </c>
      <c r="F588" s="130">
        <v>0.66924298699999996</v>
      </c>
      <c r="G588" s="130">
        <v>1.0845940199999999</v>
      </c>
      <c r="H588" s="77">
        <f t="shared" si="18"/>
        <v>-0.38295530432668257</v>
      </c>
      <c r="I588" s="63">
        <f t="shared" si="19"/>
        <v>6.3560243866380358E-5</v>
      </c>
      <c r="J588" s="132">
        <v>47.462834100000002</v>
      </c>
      <c r="K588" s="132">
        <v>16.311350000000001</v>
      </c>
      <c r="L588" s="161"/>
    </row>
    <row r="589" spans="1:18" x14ac:dyDescent="0.2">
      <c r="A589" s="62" t="s">
        <v>2242</v>
      </c>
      <c r="B589" s="62" t="s">
        <v>115</v>
      </c>
      <c r="C589" s="62" t="s">
        <v>1074</v>
      </c>
      <c r="D589" s="62" t="s">
        <v>271</v>
      </c>
      <c r="E589" s="62" t="s">
        <v>272</v>
      </c>
      <c r="F589" s="130">
        <v>0.65256238</v>
      </c>
      <c r="G589" s="130">
        <v>1.25278402</v>
      </c>
      <c r="H589" s="77">
        <f t="shared" si="18"/>
        <v>-0.47911023002991371</v>
      </c>
      <c r="I589" s="63">
        <f t="shared" si="19"/>
        <v>6.1976030853537462E-5</v>
      </c>
      <c r="J589" s="132">
        <v>274.34134623</v>
      </c>
      <c r="K589" s="132">
        <v>20.288399999999999</v>
      </c>
      <c r="L589" s="161"/>
      <c r="M589" s="133"/>
      <c r="N589" s="133"/>
      <c r="O589" s="133"/>
      <c r="P589" s="133"/>
      <c r="Q589" s="133"/>
    </row>
    <row r="590" spans="1:18" x14ac:dyDescent="0.2">
      <c r="A590" s="62" t="s">
        <v>1959</v>
      </c>
      <c r="B590" s="62" t="s">
        <v>1914</v>
      </c>
      <c r="C590" s="62" t="s">
        <v>186</v>
      </c>
      <c r="D590" s="62" t="s">
        <v>271</v>
      </c>
      <c r="E590" s="62" t="s">
        <v>1229</v>
      </c>
      <c r="F590" s="130">
        <v>0.64956762000000001</v>
      </c>
      <c r="G590" s="130">
        <v>3.0034232599999999</v>
      </c>
      <c r="H590" s="77">
        <f t="shared" si="18"/>
        <v>-0.78372424937536111</v>
      </c>
      <c r="I590" s="63">
        <f t="shared" si="19"/>
        <v>6.1691608484355014E-5</v>
      </c>
      <c r="J590" s="132">
        <v>33.78</v>
      </c>
      <c r="K590" s="132">
        <v>35.221850000000003</v>
      </c>
      <c r="L590" s="161"/>
    </row>
    <row r="591" spans="1:18" x14ac:dyDescent="0.2">
      <c r="A591" s="62" t="s">
        <v>2489</v>
      </c>
      <c r="B591" s="62" t="s">
        <v>2490</v>
      </c>
      <c r="C591" s="62" t="s">
        <v>186</v>
      </c>
      <c r="D591" s="62" t="s">
        <v>999</v>
      </c>
      <c r="E591" s="62" t="s">
        <v>1229</v>
      </c>
      <c r="F591" s="130">
        <v>0.64896350999999997</v>
      </c>
      <c r="G591" s="130">
        <v>0.31061815000000004</v>
      </c>
      <c r="H591" s="77">
        <f t="shared" si="18"/>
        <v>1.0892646163786628</v>
      </c>
      <c r="I591" s="63">
        <f t="shared" si="19"/>
        <v>6.1634234138014464E-5</v>
      </c>
      <c r="J591" s="132">
        <v>7.831999999999999</v>
      </c>
      <c r="K591" s="132">
        <v>54.386249999999997</v>
      </c>
      <c r="L591" s="161"/>
    </row>
    <row r="592" spans="1:18" x14ac:dyDescent="0.2">
      <c r="A592" s="62" t="s">
        <v>2813</v>
      </c>
      <c r="B592" s="62" t="s">
        <v>106</v>
      </c>
      <c r="C592" s="62" t="s">
        <v>1076</v>
      </c>
      <c r="D592" s="62" t="s">
        <v>271</v>
      </c>
      <c r="E592" s="62" t="s">
        <v>272</v>
      </c>
      <c r="F592" s="130">
        <v>0.64538762899999991</v>
      </c>
      <c r="G592" s="130">
        <v>0.48447696399999995</v>
      </c>
      <c r="H592" s="77">
        <f t="shared" si="18"/>
        <v>0.33213274718258834</v>
      </c>
      <c r="I592" s="63">
        <f t="shared" si="19"/>
        <v>6.1294620764677522E-5</v>
      </c>
      <c r="J592" s="132">
        <v>10.065304792999999</v>
      </c>
      <c r="K592" s="132">
        <v>53.417050000000003</v>
      </c>
      <c r="L592" s="161"/>
    </row>
    <row r="593" spans="1:18" x14ac:dyDescent="0.2">
      <c r="A593" s="62" t="s">
        <v>2575</v>
      </c>
      <c r="B593" s="62" t="s">
        <v>564</v>
      </c>
      <c r="C593" s="62" t="s">
        <v>1070</v>
      </c>
      <c r="D593" s="62" t="s">
        <v>270</v>
      </c>
      <c r="E593" s="62" t="s">
        <v>1229</v>
      </c>
      <c r="F593" s="130">
        <v>0.64338747499999993</v>
      </c>
      <c r="G593" s="130">
        <v>0.69604649299999999</v>
      </c>
      <c r="H593" s="77">
        <f t="shared" si="18"/>
        <v>-7.5654454881363908E-2</v>
      </c>
      <c r="I593" s="63">
        <f t="shared" si="19"/>
        <v>6.1104659452448909E-5</v>
      </c>
      <c r="J593" s="132">
        <v>51.358822150000002</v>
      </c>
      <c r="K593" s="132">
        <v>17.172550000000001</v>
      </c>
      <c r="L593" s="161"/>
      <c r="M593" s="133"/>
      <c r="N593" s="133"/>
      <c r="O593" s="133"/>
      <c r="P593" s="133"/>
      <c r="Q593" s="133"/>
    </row>
    <row r="594" spans="1:18" x14ac:dyDescent="0.2">
      <c r="A594" s="62" t="s">
        <v>2476</v>
      </c>
      <c r="B594" s="62" t="s">
        <v>2359</v>
      </c>
      <c r="C594" s="62" t="s">
        <v>2347</v>
      </c>
      <c r="D594" s="62" t="s">
        <v>270</v>
      </c>
      <c r="E594" s="62" t="s">
        <v>1229</v>
      </c>
      <c r="F594" s="130">
        <v>0.64239084999999996</v>
      </c>
      <c r="G594" s="130">
        <v>0.42041446000000005</v>
      </c>
      <c r="H594" s="77">
        <f t="shared" si="18"/>
        <v>0.52799418459583891</v>
      </c>
      <c r="I594" s="63">
        <f t="shared" si="19"/>
        <v>6.1010006644315219E-5</v>
      </c>
      <c r="J594" s="132">
        <v>14.106312000000001</v>
      </c>
      <c r="K594" s="132">
        <v>52.184800000000003</v>
      </c>
      <c r="L594" s="161"/>
    </row>
    <row r="595" spans="1:18" x14ac:dyDescent="0.2">
      <c r="A595" s="62" t="s">
        <v>619</v>
      </c>
      <c r="B595" s="62" t="s">
        <v>715</v>
      </c>
      <c r="C595" s="62" t="s">
        <v>1075</v>
      </c>
      <c r="D595" s="62" t="s">
        <v>270</v>
      </c>
      <c r="E595" s="62" t="s">
        <v>272</v>
      </c>
      <c r="F595" s="130">
        <v>0.63915047000000003</v>
      </c>
      <c r="G595" s="130">
        <v>0.85180873999999995</v>
      </c>
      <c r="H595" s="77">
        <f t="shared" si="18"/>
        <v>-0.2496549518850909</v>
      </c>
      <c r="I595" s="63">
        <f t="shared" si="19"/>
        <v>6.0702256922584128E-5</v>
      </c>
      <c r="J595" s="132">
        <v>90.608385980000008</v>
      </c>
      <c r="K595" s="132">
        <v>26.071899999999999</v>
      </c>
      <c r="L595" s="161"/>
    </row>
    <row r="596" spans="1:18" x14ac:dyDescent="0.2">
      <c r="A596" s="62" t="s">
        <v>2244</v>
      </c>
      <c r="B596" s="62" t="s">
        <v>386</v>
      </c>
      <c r="C596" s="62" t="s">
        <v>1074</v>
      </c>
      <c r="D596" s="62" t="s">
        <v>271</v>
      </c>
      <c r="E596" s="62" t="s">
        <v>1229</v>
      </c>
      <c r="F596" s="130">
        <v>0.62583893000000002</v>
      </c>
      <c r="G596" s="130">
        <v>0.41876110700000002</v>
      </c>
      <c r="H596" s="77">
        <f t="shared" si="18"/>
        <v>0.49450108794368042</v>
      </c>
      <c r="I596" s="63">
        <f t="shared" si="19"/>
        <v>5.9438015466084443E-5</v>
      </c>
      <c r="J596" s="132">
        <v>19.811182980000002</v>
      </c>
      <c r="K596" s="132">
        <v>26.215399999999999</v>
      </c>
      <c r="L596" s="161"/>
      <c r="R596" s="144"/>
    </row>
    <row r="597" spans="1:18" x14ac:dyDescent="0.2">
      <c r="A597" s="62" t="s">
        <v>2264</v>
      </c>
      <c r="B597" s="62" t="s">
        <v>384</v>
      </c>
      <c r="C597" s="62" t="s">
        <v>1074</v>
      </c>
      <c r="D597" s="62" t="s">
        <v>271</v>
      </c>
      <c r="E597" s="62" t="s">
        <v>1229</v>
      </c>
      <c r="F597" s="130">
        <v>0.62246393999999994</v>
      </c>
      <c r="G597" s="130">
        <v>1.8491289799999999</v>
      </c>
      <c r="H597" s="77">
        <f t="shared" si="18"/>
        <v>-0.66337451484860721</v>
      </c>
      <c r="I597" s="63">
        <f t="shared" si="19"/>
        <v>5.9117481382629643E-5</v>
      </c>
      <c r="J597" s="132">
        <v>51.204847810000004</v>
      </c>
      <c r="K597" s="132">
        <v>66.125200000000007</v>
      </c>
      <c r="L597" s="161"/>
    </row>
    <row r="598" spans="1:18" x14ac:dyDescent="0.2">
      <c r="A598" s="62" t="s">
        <v>2368</v>
      </c>
      <c r="B598" s="62" t="s">
        <v>2369</v>
      </c>
      <c r="C598" s="62" t="s">
        <v>1074</v>
      </c>
      <c r="D598" s="62" t="s">
        <v>999</v>
      </c>
      <c r="E598" s="62" t="s">
        <v>272</v>
      </c>
      <c r="F598" s="130">
        <v>0.61903392000000002</v>
      </c>
      <c r="G598" s="130">
        <v>1.7033807400000001</v>
      </c>
      <c r="H598" s="77">
        <f t="shared" si="18"/>
        <v>-0.6365851124981019</v>
      </c>
      <c r="I598" s="63">
        <f t="shared" si="19"/>
        <v>5.8791720916100376E-5</v>
      </c>
      <c r="J598" s="132">
        <v>30.367855809999998</v>
      </c>
      <c r="K598" s="132">
        <v>56.885300000000001</v>
      </c>
      <c r="L598" s="161"/>
    </row>
    <row r="599" spans="1:18" x14ac:dyDescent="0.2">
      <c r="A599" s="62" t="s">
        <v>1963</v>
      </c>
      <c r="B599" s="62" t="s">
        <v>1664</v>
      </c>
      <c r="C599" s="62" t="s">
        <v>186</v>
      </c>
      <c r="D599" s="62" t="s">
        <v>271</v>
      </c>
      <c r="E599" s="62" t="s">
        <v>272</v>
      </c>
      <c r="F599" s="130">
        <v>0.61421980000000009</v>
      </c>
      <c r="G599" s="130">
        <v>0.94681514</v>
      </c>
      <c r="H599" s="77">
        <f t="shared" si="18"/>
        <v>-0.35127801188307983</v>
      </c>
      <c r="I599" s="63">
        <f t="shared" si="19"/>
        <v>5.8334507845293834E-5</v>
      </c>
      <c r="J599" s="132">
        <v>102.94199999999999</v>
      </c>
      <c r="K599" s="132">
        <v>65.235799999999998</v>
      </c>
      <c r="L599" s="161"/>
    </row>
    <row r="600" spans="1:18" x14ac:dyDescent="0.2">
      <c r="A600" s="62" t="s">
        <v>2533</v>
      </c>
      <c r="B600" s="62" t="s">
        <v>486</v>
      </c>
      <c r="C600" s="62" t="s">
        <v>1070</v>
      </c>
      <c r="D600" s="62" t="s">
        <v>270</v>
      </c>
      <c r="E600" s="62" t="s">
        <v>1229</v>
      </c>
      <c r="F600" s="130">
        <v>0.61266980000000004</v>
      </c>
      <c r="G600" s="130">
        <v>0.30936765000000005</v>
      </c>
      <c r="H600" s="77">
        <f t="shared" si="18"/>
        <v>0.98039387764040598</v>
      </c>
      <c r="I600" s="63">
        <f t="shared" si="19"/>
        <v>5.8187299163385163E-5</v>
      </c>
      <c r="J600" s="132">
        <v>16.298235340000002</v>
      </c>
      <c r="K600" s="132">
        <v>9.9202999999999992</v>
      </c>
      <c r="L600" s="161"/>
    </row>
    <row r="601" spans="1:18" x14ac:dyDescent="0.2">
      <c r="A601" s="62" t="s">
        <v>403</v>
      </c>
      <c r="B601" s="62" t="s">
        <v>414</v>
      </c>
      <c r="C601" s="62" t="s">
        <v>1075</v>
      </c>
      <c r="D601" s="62" t="s">
        <v>270</v>
      </c>
      <c r="E601" s="62" t="s">
        <v>1229</v>
      </c>
      <c r="F601" s="130">
        <v>0.61262432999999994</v>
      </c>
      <c r="G601" s="130">
        <v>0.58226521999999992</v>
      </c>
      <c r="H601" s="77">
        <f t="shared" si="18"/>
        <v>5.213965896846795E-2</v>
      </c>
      <c r="I601" s="63">
        <f t="shared" si="19"/>
        <v>5.8182980725471353E-5</v>
      </c>
      <c r="J601" s="132">
        <v>8.1943301599999998</v>
      </c>
      <c r="K601" s="132">
        <v>52.309699999999999</v>
      </c>
      <c r="L601" s="161"/>
    </row>
    <row r="602" spans="1:18" x14ac:dyDescent="0.2">
      <c r="A602" s="62" t="s">
        <v>2563</v>
      </c>
      <c r="B602" s="62" t="s">
        <v>172</v>
      </c>
      <c r="C602" s="62" t="s">
        <v>1070</v>
      </c>
      <c r="D602" s="62" t="s">
        <v>270</v>
      </c>
      <c r="E602" s="62" t="s">
        <v>1229</v>
      </c>
      <c r="F602" s="130">
        <v>0.61078530500000006</v>
      </c>
      <c r="G602" s="130">
        <v>1.280102195</v>
      </c>
      <c r="H602" s="77">
        <f t="shared" si="18"/>
        <v>-0.52286207508612226</v>
      </c>
      <c r="I602" s="63">
        <f t="shared" si="19"/>
        <v>5.8008322373053888E-5</v>
      </c>
      <c r="J602" s="132">
        <v>10.709574890000001</v>
      </c>
      <c r="K602" s="132">
        <v>51.827449999999999</v>
      </c>
      <c r="L602" s="161"/>
    </row>
    <row r="603" spans="1:18" x14ac:dyDescent="0.2">
      <c r="A603" s="62" t="s">
        <v>2092</v>
      </c>
      <c r="B603" s="62" t="s">
        <v>1190</v>
      </c>
      <c r="C603" s="62" t="s">
        <v>809</v>
      </c>
      <c r="D603" s="62" t="s">
        <v>270</v>
      </c>
      <c r="E603" s="62" t="s">
        <v>1229</v>
      </c>
      <c r="F603" s="130">
        <v>0.60852172699999996</v>
      </c>
      <c r="G603" s="130">
        <v>0.34735022999999998</v>
      </c>
      <c r="H603" s="77">
        <f t="shared" si="18"/>
        <v>0.75189671531238078</v>
      </c>
      <c r="I603" s="63">
        <f t="shared" si="19"/>
        <v>5.7793342802874873E-5</v>
      </c>
      <c r="J603" s="132">
        <v>12.714337087200001</v>
      </c>
      <c r="K603" s="132">
        <v>116.6561</v>
      </c>
      <c r="L603" s="161"/>
      <c r="R603" s="133"/>
    </row>
    <row r="604" spans="1:18" x14ac:dyDescent="0.2">
      <c r="A604" s="62" t="s">
        <v>2814</v>
      </c>
      <c r="B604" s="62" t="s">
        <v>2494</v>
      </c>
      <c r="C604" s="62" t="s">
        <v>2347</v>
      </c>
      <c r="D604" s="62" t="s">
        <v>270</v>
      </c>
      <c r="E604" s="62" t="s">
        <v>272</v>
      </c>
      <c r="F604" s="130">
        <v>0.60814102000000003</v>
      </c>
      <c r="G604" s="130">
        <v>1.4054324499999999</v>
      </c>
      <c r="H604" s="77">
        <f t="shared" si="18"/>
        <v>-0.56729260093574752</v>
      </c>
      <c r="I604" s="63">
        <f t="shared" si="19"/>
        <v>5.7757185786317845E-5</v>
      </c>
      <c r="J604" s="132">
        <v>7.4724588000000001</v>
      </c>
      <c r="K604" s="132">
        <v>23.353549999999998</v>
      </c>
      <c r="L604" s="161"/>
    </row>
    <row r="605" spans="1:18" x14ac:dyDescent="0.2">
      <c r="A605" s="62" t="s">
        <v>2815</v>
      </c>
      <c r="B605" s="62" t="s">
        <v>95</v>
      </c>
      <c r="C605" s="62" t="s">
        <v>1069</v>
      </c>
      <c r="D605" s="62" t="s">
        <v>270</v>
      </c>
      <c r="E605" s="62" t="s">
        <v>1229</v>
      </c>
      <c r="F605" s="130">
        <v>0.60563997000000003</v>
      </c>
      <c r="G605" s="130">
        <v>2.0416201100000002</v>
      </c>
      <c r="H605" s="77">
        <f t="shared" si="18"/>
        <v>-0.70335325017933914</v>
      </c>
      <c r="I605" s="63">
        <f t="shared" si="19"/>
        <v>5.7519652706390316E-5</v>
      </c>
      <c r="J605" s="132">
        <v>122.77674039999999</v>
      </c>
      <c r="K605" s="132">
        <v>16.16695</v>
      </c>
      <c r="L605" s="161"/>
    </row>
    <row r="606" spans="1:18" x14ac:dyDescent="0.2">
      <c r="A606" s="62" t="s">
        <v>2587</v>
      </c>
      <c r="B606" s="62" t="s">
        <v>574</v>
      </c>
      <c r="C606" s="62" t="s">
        <v>1070</v>
      </c>
      <c r="D606" s="62" t="s">
        <v>270</v>
      </c>
      <c r="E606" s="62" t="s">
        <v>1229</v>
      </c>
      <c r="F606" s="130">
        <v>0.60549991199999997</v>
      </c>
      <c r="G606" s="130">
        <v>0.77823585900000003</v>
      </c>
      <c r="H606" s="77">
        <f t="shared" si="18"/>
        <v>-0.22195834977581008</v>
      </c>
      <c r="I606" s="63">
        <f t="shared" si="19"/>
        <v>5.7506350929893043E-5</v>
      </c>
      <c r="J606" s="132">
        <v>19.545123579999998</v>
      </c>
      <c r="K606" s="132">
        <v>18.80885</v>
      </c>
      <c r="L606" s="161"/>
      <c r="R606" s="144"/>
    </row>
    <row r="607" spans="1:18" x14ac:dyDescent="0.2">
      <c r="A607" s="62" t="s">
        <v>2219</v>
      </c>
      <c r="B607" s="62" t="s">
        <v>1128</v>
      </c>
      <c r="C607" s="62" t="s">
        <v>1074</v>
      </c>
      <c r="D607" s="62" t="s">
        <v>271</v>
      </c>
      <c r="E607" s="62" t="s">
        <v>272</v>
      </c>
      <c r="F607" s="130">
        <v>0.60462767000000006</v>
      </c>
      <c r="G607" s="130">
        <v>5.4787965980000006</v>
      </c>
      <c r="H607" s="77">
        <f t="shared" si="18"/>
        <v>-0.88964224913538215</v>
      </c>
      <c r="I607" s="63">
        <f t="shared" si="19"/>
        <v>5.7423511191102485E-5</v>
      </c>
      <c r="J607" s="132">
        <v>840.21069659</v>
      </c>
      <c r="K607" s="132">
        <v>30.921399999999998</v>
      </c>
      <c r="L607" s="161"/>
    </row>
    <row r="608" spans="1:18" x14ac:dyDescent="0.2">
      <c r="A608" s="62" t="s">
        <v>606</v>
      </c>
      <c r="B608" s="62" t="s">
        <v>702</v>
      </c>
      <c r="C608" s="62" t="s">
        <v>1075</v>
      </c>
      <c r="D608" s="62" t="s">
        <v>270</v>
      </c>
      <c r="E608" s="62" t="s">
        <v>1229</v>
      </c>
      <c r="F608" s="130">
        <v>0.603325</v>
      </c>
      <c r="G608" s="130">
        <v>4.4413459800000004</v>
      </c>
      <c r="H608" s="77">
        <f t="shared" si="18"/>
        <v>-0.86415717156086091</v>
      </c>
      <c r="I608" s="63">
        <f t="shared" si="19"/>
        <v>5.7299792266159275E-5</v>
      </c>
      <c r="J608" s="132">
        <v>26.932886879999998</v>
      </c>
      <c r="K608" s="132">
        <v>55.495899999999999</v>
      </c>
      <c r="L608" s="161"/>
    </row>
    <row r="609" spans="1:17" x14ac:dyDescent="0.2">
      <c r="A609" s="62" t="s">
        <v>2816</v>
      </c>
      <c r="B609" s="62" t="s">
        <v>300</v>
      </c>
      <c r="C609" s="62" t="s">
        <v>1071</v>
      </c>
      <c r="D609" s="62" t="s">
        <v>270</v>
      </c>
      <c r="E609" s="62" t="s">
        <v>1229</v>
      </c>
      <c r="F609" s="130">
        <v>0.58428712000000005</v>
      </c>
      <c r="G609" s="130">
        <v>7.8532379999999999E-2</v>
      </c>
      <c r="H609" s="77">
        <f t="shared" si="18"/>
        <v>6.4400791113168872</v>
      </c>
      <c r="I609" s="63">
        <f t="shared" si="19"/>
        <v>5.5491701155749354E-5</v>
      </c>
      <c r="J609" s="132">
        <v>7.0912982400000004</v>
      </c>
      <c r="K609" s="132">
        <v>30.245249999999999</v>
      </c>
      <c r="L609" s="161"/>
    </row>
    <row r="610" spans="1:17" x14ac:dyDescent="0.2">
      <c r="A610" s="62" t="s">
        <v>2313</v>
      </c>
      <c r="B610" s="62" t="s">
        <v>55</v>
      </c>
      <c r="C610" s="62" t="s">
        <v>2330</v>
      </c>
      <c r="D610" s="62" t="s">
        <v>271</v>
      </c>
      <c r="E610" s="62" t="s">
        <v>272</v>
      </c>
      <c r="F610" s="130">
        <v>0.58007662000000004</v>
      </c>
      <c r="G610" s="130">
        <v>1.8646869450000001</v>
      </c>
      <c r="H610" s="77">
        <f t="shared" si="18"/>
        <v>-0.68891474166458544</v>
      </c>
      <c r="I610" s="63">
        <f t="shared" si="19"/>
        <v>5.5091815894345193E-5</v>
      </c>
      <c r="J610" s="132">
        <v>14.104329784112748</v>
      </c>
      <c r="K610" s="132">
        <v>29.029050000000002</v>
      </c>
      <c r="L610" s="161"/>
      <c r="M610" s="133"/>
      <c r="N610" s="133"/>
      <c r="O610" s="133"/>
      <c r="P610" s="133"/>
      <c r="Q610" s="133"/>
    </row>
    <row r="611" spans="1:17" x14ac:dyDescent="0.2">
      <c r="A611" s="62" t="s">
        <v>2088</v>
      </c>
      <c r="B611" s="62" t="s">
        <v>1193</v>
      </c>
      <c r="C611" s="62" t="s">
        <v>809</v>
      </c>
      <c r="D611" s="62" t="s">
        <v>270</v>
      </c>
      <c r="E611" s="62" t="s">
        <v>1229</v>
      </c>
      <c r="F611" s="130">
        <v>0.575099417</v>
      </c>
      <c r="G611" s="130">
        <v>0.74660682499999997</v>
      </c>
      <c r="H611" s="77">
        <f t="shared" si="18"/>
        <v>-0.22971583202443935</v>
      </c>
      <c r="I611" s="63">
        <f t="shared" si="19"/>
        <v>5.4619114285814956E-5</v>
      </c>
      <c r="J611" s="132">
        <v>11.4034843188</v>
      </c>
      <c r="K611" s="132">
        <v>127.4336</v>
      </c>
      <c r="L611" s="161"/>
    </row>
    <row r="612" spans="1:17" x14ac:dyDescent="0.2">
      <c r="A612" s="62" t="s">
        <v>2817</v>
      </c>
      <c r="B612" s="62" t="s">
        <v>252</v>
      </c>
      <c r="C612" s="62" t="s">
        <v>1069</v>
      </c>
      <c r="D612" s="62" t="s">
        <v>270</v>
      </c>
      <c r="E612" s="62" t="s">
        <v>1229</v>
      </c>
      <c r="F612" s="130">
        <v>0.56002077000000006</v>
      </c>
      <c r="G612" s="130">
        <v>1.1431317299999999</v>
      </c>
      <c r="H612" s="77">
        <f t="shared" si="18"/>
        <v>-0.51009953157367072</v>
      </c>
      <c r="I612" s="63">
        <f t="shared" si="19"/>
        <v>5.3187044769791679E-5</v>
      </c>
      <c r="J612" s="132">
        <v>51.818852999999997</v>
      </c>
      <c r="K612" s="132">
        <v>25.3765</v>
      </c>
      <c r="L612" s="161"/>
    </row>
    <row r="613" spans="1:17" x14ac:dyDescent="0.2">
      <c r="A613" s="62" t="s">
        <v>2229</v>
      </c>
      <c r="B613" s="62" t="s">
        <v>234</v>
      </c>
      <c r="C613" s="62" t="s">
        <v>1074</v>
      </c>
      <c r="D613" s="62" t="s">
        <v>271</v>
      </c>
      <c r="E613" s="62" t="s">
        <v>1229</v>
      </c>
      <c r="F613" s="130">
        <v>0.55957792000000006</v>
      </c>
      <c r="G613" s="130">
        <v>2.5272231549999997</v>
      </c>
      <c r="H613" s="77">
        <f t="shared" si="18"/>
        <v>-0.77857993312031037</v>
      </c>
      <c r="I613" s="63">
        <f t="shared" si="19"/>
        <v>5.314498582477023E-5</v>
      </c>
      <c r="J613" s="132">
        <v>50.743216459999999</v>
      </c>
      <c r="K613" s="132">
        <v>22.302150000000001</v>
      </c>
      <c r="L613" s="161"/>
    </row>
    <row r="614" spans="1:17" x14ac:dyDescent="0.2">
      <c r="A614" s="62" t="s">
        <v>2057</v>
      </c>
      <c r="B614" s="62" t="s">
        <v>1465</v>
      </c>
      <c r="C614" s="62" t="s">
        <v>809</v>
      </c>
      <c r="D614" s="62" t="s">
        <v>270</v>
      </c>
      <c r="E614" s="62" t="s">
        <v>272</v>
      </c>
      <c r="F614" s="130">
        <v>0.54995461999999995</v>
      </c>
      <c r="G614" s="130">
        <v>0.32241666600000002</v>
      </c>
      <c r="H614" s="77">
        <f t="shared" si="18"/>
        <v>0.70572640311341694</v>
      </c>
      <c r="I614" s="63">
        <f t="shared" si="19"/>
        <v>5.2231028851472361E-5</v>
      </c>
      <c r="J614" s="132">
        <v>6.5053908824490003</v>
      </c>
      <c r="K614" s="132">
        <v>24.367249999999999</v>
      </c>
      <c r="L614" s="161"/>
    </row>
    <row r="615" spans="1:17" x14ac:dyDescent="0.2">
      <c r="A615" s="62" t="s">
        <v>2317</v>
      </c>
      <c r="B615" s="62" t="s">
        <v>41</v>
      </c>
      <c r="C615" s="62" t="s">
        <v>2330</v>
      </c>
      <c r="D615" s="62" t="s">
        <v>271</v>
      </c>
      <c r="E615" s="62" t="s">
        <v>272</v>
      </c>
      <c r="F615" s="130">
        <v>0.54462502000000002</v>
      </c>
      <c r="G615" s="130">
        <v>6.4981138400000003</v>
      </c>
      <c r="H615" s="77">
        <f t="shared" si="18"/>
        <v>-0.91618721471952547</v>
      </c>
      <c r="I615" s="63">
        <f t="shared" si="19"/>
        <v>5.1724858921730149E-5</v>
      </c>
      <c r="J615" s="132">
        <v>43.73016629</v>
      </c>
      <c r="K615" s="132">
        <v>18.3291</v>
      </c>
      <c r="L615" s="161"/>
    </row>
    <row r="616" spans="1:17" x14ac:dyDescent="0.2">
      <c r="A616" s="62" t="s">
        <v>2321</v>
      </c>
      <c r="B616" s="62" t="s">
        <v>222</v>
      </c>
      <c r="C616" s="62" t="s">
        <v>2330</v>
      </c>
      <c r="D616" s="62" t="s">
        <v>271</v>
      </c>
      <c r="E616" s="62" t="s">
        <v>272</v>
      </c>
      <c r="F616" s="130">
        <v>0.53730002700000001</v>
      </c>
      <c r="G616" s="130">
        <v>1.8310887949999999</v>
      </c>
      <c r="H616" s="77">
        <f t="shared" si="18"/>
        <v>-0.70656801108326373</v>
      </c>
      <c r="I616" s="63">
        <f t="shared" si="19"/>
        <v>5.1029179847846138E-5</v>
      </c>
      <c r="J616" s="132">
        <v>97.656826870000003</v>
      </c>
      <c r="K616" s="132">
        <v>17.1906</v>
      </c>
      <c r="L616" s="161"/>
    </row>
    <row r="617" spans="1:17" x14ac:dyDescent="0.2">
      <c r="A617" s="62" t="s">
        <v>2058</v>
      </c>
      <c r="B617" s="62" t="s">
        <v>1228</v>
      </c>
      <c r="C617" s="62" t="s">
        <v>809</v>
      </c>
      <c r="D617" s="62" t="s">
        <v>270</v>
      </c>
      <c r="E617" s="62" t="s">
        <v>1229</v>
      </c>
      <c r="F617" s="130">
        <v>0.52764394800000003</v>
      </c>
      <c r="G617" s="130">
        <v>1.1157598550000001</v>
      </c>
      <c r="H617" s="77">
        <f t="shared" si="18"/>
        <v>-0.52709900285846012</v>
      </c>
      <c r="I617" s="63">
        <f t="shared" si="19"/>
        <v>5.0112109743332617E-5</v>
      </c>
      <c r="J617" s="132">
        <v>6.0862310207999997</v>
      </c>
      <c r="K617" s="132">
        <v>130.38589999999999</v>
      </c>
      <c r="L617" s="161"/>
    </row>
    <row r="618" spans="1:17" x14ac:dyDescent="0.2">
      <c r="A618" s="62" t="s">
        <v>2000</v>
      </c>
      <c r="B618" s="62" t="s">
        <v>1212</v>
      </c>
      <c r="C618" s="62" t="s">
        <v>809</v>
      </c>
      <c r="D618" s="62" t="s">
        <v>270</v>
      </c>
      <c r="E618" s="62" t="s">
        <v>1229</v>
      </c>
      <c r="F618" s="130">
        <v>0.52165826000000004</v>
      </c>
      <c r="G618" s="130">
        <v>0.73698395999999999</v>
      </c>
      <c r="H618" s="77">
        <f t="shared" si="18"/>
        <v>-0.29217148769425039</v>
      </c>
      <c r="I618" s="63">
        <f t="shared" si="19"/>
        <v>4.9543628942818727E-5</v>
      </c>
      <c r="J618" s="132">
        <v>18.909676913400002</v>
      </c>
      <c r="K618" s="132">
        <v>72.995450000000005</v>
      </c>
      <c r="L618" s="161"/>
    </row>
    <row r="619" spans="1:17" x14ac:dyDescent="0.2">
      <c r="A619" s="62" t="s">
        <v>609</v>
      </c>
      <c r="B619" s="62" t="s">
        <v>705</v>
      </c>
      <c r="C619" s="62" t="s">
        <v>1075</v>
      </c>
      <c r="D619" s="62" t="s">
        <v>270</v>
      </c>
      <c r="E619" s="62" t="s">
        <v>1229</v>
      </c>
      <c r="F619" s="130">
        <v>0.51652012000000003</v>
      </c>
      <c r="G619" s="130">
        <v>0.39807932000000001</v>
      </c>
      <c r="H619" s="77">
        <f t="shared" si="18"/>
        <v>0.29753065293620384</v>
      </c>
      <c r="I619" s="63">
        <f t="shared" si="19"/>
        <v>4.9055642609359236E-5</v>
      </c>
      <c r="J619" s="132">
        <v>161.5798623</v>
      </c>
      <c r="K619" s="132">
        <v>19.270250000000001</v>
      </c>
      <c r="L619" s="161"/>
    </row>
    <row r="620" spans="1:17" x14ac:dyDescent="0.2">
      <c r="A620" s="62" t="s">
        <v>1728</v>
      </c>
      <c r="B620" s="62" t="s">
        <v>1729</v>
      </c>
      <c r="C620" s="62" t="s">
        <v>1075</v>
      </c>
      <c r="D620" s="62" t="s">
        <v>270</v>
      </c>
      <c r="E620" s="62" t="s">
        <v>1229</v>
      </c>
      <c r="F620" s="130">
        <v>0.51431380000000004</v>
      </c>
      <c r="G620" s="130">
        <v>0.12708483000000001</v>
      </c>
      <c r="H620" s="77">
        <f t="shared" si="18"/>
        <v>3.0470117479796759</v>
      </c>
      <c r="I620" s="63">
        <f t="shared" si="19"/>
        <v>4.8846101022863285E-5</v>
      </c>
      <c r="J620" s="132">
        <v>73.014984290000001</v>
      </c>
      <c r="K620" s="132">
        <v>5.9638</v>
      </c>
      <c r="L620" s="161"/>
    </row>
    <row r="621" spans="1:17" x14ac:dyDescent="0.2">
      <c r="A621" s="62" t="s">
        <v>1933</v>
      </c>
      <c r="B621" s="62" t="s">
        <v>1934</v>
      </c>
      <c r="C621" s="62" t="s">
        <v>1075</v>
      </c>
      <c r="D621" s="62" t="s">
        <v>270</v>
      </c>
      <c r="E621" s="62" t="s">
        <v>1229</v>
      </c>
      <c r="F621" s="130">
        <v>0.50629398000000003</v>
      </c>
      <c r="G621" s="130">
        <v>0.90570198000000002</v>
      </c>
      <c r="H621" s="77">
        <f t="shared" si="18"/>
        <v>-0.44099274244713471</v>
      </c>
      <c r="I621" s="63">
        <f t="shared" si="19"/>
        <v>4.8084431905866658E-5</v>
      </c>
      <c r="J621" s="132">
        <v>34.654084570000002</v>
      </c>
      <c r="K621" s="132">
        <v>315.15915000000001</v>
      </c>
      <c r="L621" s="161"/>
    </row>
    <row r="622" spans="1:17" x14ac:dyDescent="0.2">
      <c r="A622" s="129" t="s">
        <v>2538</v>
      </c>
      <c r="B622" s="129" t="s">
        <v>273</v>
      </c>
      <c r="C622" s="129" t="s">
        <v>1070</v>
      </c>
      <c r="D622" s="129" t="s">
        <v>270</v>
      </c>
      <c r="E622" s="129" t="s">
        <v>1229</v>
      </c>
      <c r="F622" s="130">
        <v>0.50595604999999999</v>
      </c>
      <c r="G622" s="130">
        <v>0.508684523</v>
      </c>
      <c r="H622" s="77">
        <f t="shared" si="18"/>
        <v>-5.3637822198887575E-3</v>
      </c>
      <c r="I622" s="131">
        <f t="shared" si="19"/>
        <v>4.8052337564010266E-5</v>
      </c>
      <c r="J622" s="132">
        <v>30.929894340000001</v>
      </c>
      <c r="K622" s="132">
        <v>2.0162499999999999</v>
      </c>
      <c r="L622" s="161"/>
    </row>
    <row r="623" spans="1:17" x14ac:dyDescent="0.2">
      <c r="A623" s="62" t="s">
        <v>2662</v>
      </c>
      <c r="B623" s="62" t="s">
        <v>2663</v>
      </c>
      <c r="C623" s="62" t="s">
        <v>2347</v>
      </c>
      <c r="D623" s="62" t="s">
        <v>270</v>
      </c>
      <c r="E623" s="62" t="s">
        <v>1229</v>
      </c>
      <c r="F623" s="130">
        <v>0.50361511000000003</v>
      </c>
      <c r="G623" s="130">
        <v>0</v>
      </c>
      <c r="H623" s="77" t="str">
        <f t="shared" si="18"/>
        <v/>
      </c>
      <c r="I623" s="63">
        <f t="shared" si="19"/>
        <v>4.7830010666057191E-5</v>
      </c>
      <c r="J623" s="132">
        <v>45.577110713140002</v>
      </c>
      <c r="K623" s="132">
        <v>20.360666666666699</v>
      </c>
      <c r="L623" s="161"/>
    </row>
    <row r="624" spans="1:17" x14ac:dyDescent="0.2">
      <c r="A624" s="62" t="s">
        <v>2818</v>
      </c>
      <c r="B624" s="62" t="s">
        <v>135</v>
      </c>
      <c r="C624" s="62" t="s">
        <v>809</v>
      </c>
      <c r="D624" s="62" t="s">
        <v>270</v>
      </c>
      <c r="E624" s="62" t="s">
        <v>1229</v>
      </c>
      <c r="F624" s="130">
        <v>0.49803273999999997</v>
      </c>
      <c r="G624" s="130">
        <v>2.0312400099999999</v>
      </c>
      <c r="H624" s="77">
        <f t="shared" si="18"/>
        <v>-0.75481344521172566</v>
      </c>
      <c r="I624" s="63">
        <f t="shared" si="19"/>
        <v>4.7299834324362679E-5</v>
      </c>
      <c r="J624" s="132">
        <v>42.237927468000002</v>
      </c>
      <c r="K624" s="132">
        <v>17.67745</v>
      </c>
      <c r="L624" s="161"/>
      <c r="M624" s="133"/>
      <c r="N624" s="133"/>
      <c r="O624" s="133"/>
      <c r="P624" s="133"/>
      <c r="Q624" s="133"/>
    </row>
    <row r="625" spans="1:17" x14ac:dyDescent="0.2">
      <c r="A625" s="62" t="s">
        <v>2008</v>
      </c>
      <c r="B625" s="62" t="s">
        <v>1220</v>
      </c>
      <c r="C625" s="62" t="s">
        <v>809</v>
      </c>
      <c r="D625" s="62" t="s">
        <v>270</v>
      </c>
      <c r="E625" s="62" t="s">
        <v>1229</v>
      </c>
      <c r="F625" s="130">
        <v>0.49272281400000001</v>
      </c>
      <c r="G625" s="130">
        <v>0.11781799000000001</v>
      </c>
      <c r="H625" s="77">
        <f t="shared" si="18"/>
        <v>3.1820677300639737</v>
      </c>
      <c r="I625" s="63">
        <f t="shared" si="19"/>
        <v>4.6795532900173928E-5</v>
      </c>
      <c r="J625" s="132">
        <v>7.2654170147999997</v>
      </c>
      <c r="K625" s="132">
        <v>68.971249999999998</v>
      </c>
      <c r="L625" s="161"/>
    </row>
    <row r="626" spans="1:17" x14ac:dyDescent="0.2">
      <c r="A626" s="62" t="s">
        <v>2452</v>
      </c>
      <c r="B626" s="62" t="s">
        <v>2453</v>
      </c>
      <c r="C626" s="62" t="s">
        <v>1074</v>
      </c>
      <c r="D626" s="62" t="s">
        <v>999</v>
      </c>
      <c r="E626" s="62" t="s">
        <v>272</v>
      </c>
      <c r="F626" s="130">
        <v>0.48857784999999998</v>
      </c>
      <c r="G626" s="130">
        <v>0.15610016000000002</v>
      </c>
      <c r="H626" s="77">
        <f t="shared" si="18"/>
        <v>2.1298997387318495</v>
      </c>
      <c r="I626" s="63">
        <f t="shared" si="19"/>
        <v>4.6401871811787555E-5</v>
      </c>
      <c r="J626" s="132">
        <v>34.575896149999998</v>
      </c>
      <c r="K626" s="132">
        <v>42.660150000000002</v>
      </c>
      <c r="L626" s="161"/>
    </row>
    <row r="627" spans="1:17" x14ac:dyDescent="0.2">
      <c r="A627" s="62" t="s">
        <v>2020</v>
      </c>
      <c r="B627" s="62" t="s">
        <v>154</v>
      </c>
      <c r="C627" s="62" t="s">
        <v>809</v>
      </c>
      <c r="D627" s="62" t="s">
        <v>270</v>
      </c>
      <c r="E627" s="62" t="s">
        <v>1229</v>
      </c>
      <c r="F627" s="130">
        <v>0.48795351199999998</v>
      </c>
      <c r="G627" s="130">
        <v>2.4025158820000003</v>
      </c>
      <c r="H627" s="77">
        <f t="shared" si="18"/>
        <v>-0.79689894428760333</v>
      </c>
      <c r="I627" s="63">
        <f t="shared" si="19"/>
        <v>4.6342576344661427E-5</v>
      </c>
      <c r="J627" s="132">
        <v>80.314009710324996</v>
      </c>
      <c r="K627" s="132">
        <v>34.1768</v>
      </c>
      <c r="L627" s="161"/>
    </row>
    <row r="628" spans="1:17" x14ac:dyDescent="0.2">
      <c r="A628" s="62" t="s">
        <v>205</v>
      </c>
      <c r="B628" s="62" t="s">
        <v>206</v>
      </c>
      <c r="C628" s="62" t="s">
        <v>1173</v>
      </c>
      <c r="D628" s="62" t="s">
        <v>271</v>
      </c>
      <c r="E628" s="62" t="s">
        <v>272</v>
      </c>
      <c r="F628" s="130">
        <v>0.48601520000000004</v>
      </c>
      <c r="G628" s="130">
        <v>0.34337505000000001</v>
      </c>
      <c r="H628" s="77">
        <f t="shared" si="18"/>
        <v>0.4154062736940265</v>
      </c>
      <c r="I628" s="63">
        <f t="shared" si="19"/>
        <v>4.6158488373920949E-5</v>
      </c>
      <c r="J628" s="132">
        <v>0</v>
      </c>
      <c r="K628" s="132">
        <v>52.642874999999997</v>
      </c>
      <c r="L628" s="161"/>
    </row>
    <row r="629" spans="1:17" x14ac:dyDescent="0.2">
      <c r="A629" s="62" t="s">
        <v>1939</v>
      </c>
      <c r="B629" s="62" t="s">
        <v>1017</v>
      </c>
      <c r="C629" s="62" t="s">
        <v>186</v>
      </c>
      <c r="D629" s="62" t="s">
        <v>999</v>
      </c>
      <c r="E629" s="62" t="s">
        <v>272</v>
      </c>
      <c r="F629" s="130">
        <v>0.48478058000000002</v>
      </c>
      <c r="G629" s="130">
        <v>1.0380033100000001</v>
      </c>
      <c r="H629" s="77">
        <f t="shared" si="18"/>
        <v>-0.53296817521709061</v>
      </c>
      <c r="I629" s="63">
        <f t="shared" si="19"/>
        <v>4.6041232384980252E-5</v>
      </c>
      <c r="J629" s="132">
        <v>26.908497000000001</v>
      </c>
      <c r="K629" s="132">
        <v>25.859749999999998</v>
      </c>
      <c r="L629" s="161"/>
    </row>
    <row r="630" spans="1:17" x14ac:dyDescent="0.2">
      <c r="A630" s="62" t="s">
        <v>2819</v>
      </c>
      <c r="B630" s="62" t="s">
        <v>180</v>
      </c>
      <c r="C630" s="62" t="s">
        <v>186</v>
      </c>
      <c r="D630" s="62" t="s">
        <v>271</v>
      </c>
      <c r="E630" s="62" t="s">
        <v>1229</v>
      </c>
      <c r="F630" s="130">
        <v>0.48205884999999998</v>
      </c>
      <c r="G630" s="130">
        <v>2.8881599999999999E-3</v>
      </c>
      <c r="H630" s="77" t="str">
        <f t="shared" si="18"/>
        <v/>
      </c>
      <c r="I630" s="63">
        <f t="shared" si="19"/>
        <v>4.5782740587682647E-5</v>
      </c>
      <c r="J630" s="132">
        <v>15.27375</v>
      </c>
      <c r="K630" s="132">
        <v>56.816650000000003</v>
      </c>
      <c r="L630" s="161"/>
    </row>
    <row r="631" spans="1:17" x14ac:dyDescent="0.2">
      <c r="A631" s="62" t="s">
        <v>2515</v>
      </c>
      <c r="B631" s="62" t="s">
        <v>525</v>
      </c>
      <c r="C631" s="62" t="s">
        <v>1070</v>
      </c>
      <c r="D631" s="62" t="s">
        <v>270</v>
      </c>
      <c r="E631" s="62" t="s">
        <v>1229</v>
      </c>
      <c r="F631" s="130">
        <v>0.48000460700000003</v>
      </c>
      <c r="G631" s="130">
        <v>0.71965388899999994</v>
      </c>
      <c r="H631" s="77">
        <f t="shared" si="18"/>
        <v>-0.33300630436807088</v>
      </c>
      <c r="I631" s="63">
        <f t="shared" si="19"/>
        <v>4.5587642262295487E-5</v>
      </c>
      <c r="J631" s="132">
        <v>56.571996520000006</v>
      </c>
      <c r="K631" s="132">
        <v>14.094049999999999</v>
      </c>
      <c r="L631" s="161"/>
    </row>
    <row r="632" spans="1:17" x14ac:dyDescent="0.2">
      <c r="A632" s="62" t="s">
        <v>614</v>
      </c>
      <c r="B632" s="62" t="s">
        <v>710</v>
      </c>
      <c r="C632" s="62" t="s">
        <v>1075</v>
      </c>
      <c r="D632" s="62" t="s">
        <v>270</v>
      </c>
      <c r="E632" s="62" t="s">
        <v>1229</v>
      </c>
      <c r="F632" s="130">
        <v>0.46825015000000003</v>
      </c>
      <c r="G632" s="130">
        <v>1.13140956</v>
      </c>
      <c r="H632" s="77">
        <f t="shared" si="18"/>
        <v>-0.58613559001569682</v>
      </c>
      <c r="I632" s="63">
        <f t="shared" si="19"/>
        <v>4.4471282183894125E-5</v>
      </c>
      <c r="J632" s="132">
        <v>32.932929340000001</v>
      </c>
      <c r="K632" s="132">
        <v>47.342500000000001</v>
      </c>
      <c r="L632" s="161"/>
    </row>
    <row r="633" spans="1:17" x14ac:dyDescent="0.2">
      <c r="A633" s="62" t="s">
        <v>1949</v>
      </c>
      <c r="B633" s="62" t="s">
        <v>1916</v>
      </c>
      <c r="C633" s="62" t="s">
        <v>186</v>
      </c>
      <c r="D633" s="62" t="s">
        <v>999</v>
      </c>
      <c r="E633" s="62" t="s">
        <v>272</v>
      </c>
      <c r="F633" s="130">
        <v>0.45380622999999998</v>
      </c>
      <c r="G633" s="130">
        <v>0.20786294</v>
      </c>
      <c r="H633" s="77">
        <f t="shared" si="18"/>
        <v>1.1831993235542613</v>
      </c>
      <c r="I633" s="63">
        <f t="shared" si="19"/>
        <v>4.3099494813059126E-5</v>
      </c>
      <c r="J633" s="132">
        <v>7.0350000000000001</v>
      </c>
      <c r="K633" s="132">
        <v>111.70585</v>
      </c>
      <c r="L633" s="161"/>
    </row>
    <row r="634" spans="1:17" x14ac:dyDescent="0.2">
      <c r="A634" s="62" t="s">
        <v>2820</v>
      </c>
      <c r="B634" s="62" t="s">
        <v>1166</v>
      </c>
      <c r="C634" s="62" t="s">
        <v>1069</v>
      </c>
      <c r="D634" s="62" t="s">
        <v>270</v>
      </c>
      <c r="E634" s="62" t="s">
        <v>1229</v>
      </c>
      <c r="F634" s="130">
        <v>0.44963814000000002</v>
      </c>
      <c r="G634" s="130">
        <v>3.3462523599999998</v>
      </c>
      <c r="H634" s="77">
        <f t="shared" si="18"/>
        <v>-0.86562933944408182</v>
      </c>
      <c r="I634" s="63">
        <f t="shared" si="19"/>
        <v>4.2703637371138677E-5</v>
      </c>
      <c r="J634" s="132">
        <v>181.81945605000001</v>
      </c>
      <c r="K634" s="132">
        <v>15.5792</v>
      </c>
      <c r="L634" s="161"/>
    </row>
    <row r="635" spans="1:17" x14ac:dyDescent="0.2">
      <c r="A635" s="62" t="s">
        <v>2003</v>
      </c>
      <c r="B635" s="62" t="s">
        <v>1215</v>
      </c>
      <c r="C635" s="62" t="s">
        <v>809</v>
      </c>
      <c r="D635" s="62" t="s">
        <v>270</v>
      </c>
      <c r="E635" s="62" t="s">
        <v>1229</v>
      </c>
      <c r="F635" s="130">
        <v>0.44909484000000005</v>
      </c>
      <c r="G635" s="130">
        <v>0.77752371499999995</v>
      </c>
      <c r="H635" s="77">
        <f t="shared" si="18"/>
        <v>-0.42240367549432223</v>
      </c>
      <c r="I635" s="63">
        <f t="shared" si="19"/>
        <v>4.2652038353796116E-5</v>
      </c>
      <c r="J635" s="132">
        <v>34.945430939999994</v>
      </c>
      <c r="K635" s="132">
        <v>82.861599999999996</v>
      </c>
      <c r="L635" s="161"/>
    </row>
    <row r="636" spans="1:17" x14ac:dyDescent="0.2">
      <c r="A636" s="62" t="s">
        <v>2247</v>
      </c>
      <c r="B636" s="62" t="s">
        <v>647</v>
      </c>
      <c r="C636" s="62" t="s">
        <v>1074</v>
      </c>
      <c r="D636" s="62" t="s">
        <v>271</v>
      </c>
      <c r="E636" s="62" t="s">
        <v>272</v>
      </c>
      <c r="F636" s="130">
        <v>0.44907640000000004</v>
      </c>
      <c r="G636" s="130">
        <v>1.3886307600000001</v>
      </c>
      <c r="H636" s="77">
        <f t="shared" si="18"/>
        <v>-0.67660488811294939</v>
      </c>
      <c r="I636" s="63">
        <f t="shared" si="19"/>
        <v>4.2650287045348116E-5</v>
      </c>
      <c r="J636" s="132">
        <v>53.421337049999998</v>
      </c>
      <c r="K636" s="132">
        <v>42.095999999999997</v>
      </c>
      <c r="L636" s="161"/>
      <c r="M636" s="133"/>
      <c r="N636" s="133"/>
      <c r="O636" s="133"/>
      <c r="P636" s="133"/>
      <c r="Q636" s="133"/>
    </row>
    <row r="637" spans="1:17" x14ac:dyDescent="0.2">
      <c r="A637" s="62" t="s">
        <v>2278</v>
      </c>
      <c r="B637" s="62" t="s">
        <v>15</v>
      </c>
      <c r="C637" s="62" t="s">
        <v>1074</v>
      </c>
      <c r="D637" s="62" t="s">
        <v>271</v>
      </c>
      <c r="E637" s="62" t="s">
        <v>1229</v>
      </c>
      <c r="F637" s="130">
        <v>0.44534024999999999</v>
      </c>
      <c r="G637" s="130">
        <v>2.7848701400000002</v>
      </c>
      <c r="H637" s="77">
        <f t="shared" si="18"/>
        <v>-0.84008581096711388</v>
      </c>
      <c r="I637" s="63">
        <f t="shared" si="19"/>
        <v>4.2295452389275164E-5</v>
      </c>
      <c r="J637" s="132">
        <v>41.957717719999998</v>
      </c>
      <c r="K637" s="132">
        <v>29.437999999999999</v>
      </c>
      <c r="L637" s="161"/>
    </row>
    <row r="638" spans="1:17" x14ac:dyDescent="0.2">
      <c r="A638" s="62" t="s">
        <v>2541</v>
      </c>
      <c r="B638" s="62" t="s">
        <v>675</v>
      </c>
      <c r="C638" s="62" t="s">
        <v>1070</v>
      </c>
      <c r="D638" s="62" t="s">
        <v>270</v>
      </c>
      <c r="E638" s="62" t="s">
        <v>1229</v>
      </c>
      <c r="F638" s="130">
        <v>0.436503011</v>
      </c>
      <c r="G638" s="130">
        <v>1.990853502</v>
      </c>
      <c r="H638" s="77">
        <f t="shared" si="18"/>
        <v>-0.78074579040522485</v>
      </c>
      <c r="I638" s="63">
        <f t="shared" si="19"/>
        <v>4.145615025708041E-5</v>
      </c>
      <c r="J638" s="132">
        <v>13.692593820000001</v>
      </c>
      <c r="K638" s="132">
        <v>87.580699999999993</v>
      </c>
      <c r="L638" s="161"/>
    </row>
    <row r="639" spans="1:17" x14ac:dyDescent="0.2">
      <c r="A639" s="62" t="s">
        <v>2821</v>
      </c>
      <c r="B639" s="62" t="s">
        <v>500</v>
      </c>
      <c r="C639" s="62" t="s">
        <v>809</v>
      </c>
      <c r="D639" s="62" t="s">
        <v>270</v>
      </c>
      <c r="E639" s="62" t="s">
        <v>1229</v>
      </c>
      <c r="F639" s="130">
        <v>0.43627939199999999</v>
      </c>
      <c r="G639" s="130">
        <v>1.4961644950000001</v>
      </c>
      <c r="H639" s="77">
        <f t="shared" si="18"/>
        <v>-0.70840145354471873</v>
      </c>
      <c r="I639" s="63">
        <f t="shared" si="19"/>
        <v>4.1434912413054775E-5</v>
      </c>
      <c r="J639" s="132">
        <v>15.606097592599999</v>
      </c>
      <c r="K639" s="132">
        <v>63.877249999999997</v>
      </c>
      <c r="L639" s="161"/>
    </row>
    <row r="640" spans="1:17" x14ac:dyDescent="0.2">
      <c r="A640" s="62" t="s">
        <v>2822</v>
      </c>
      <c r="B640" s="62" t="s">
        <v>348</v>
      </c>
      <c r="C640" s="62" t="s">
        <v>353</v>
      </c>
      <c r="D640" s="62" t="s">
        <v>999</v>
      </c>
      <c r="E640" s="62" t="s">
        <v>272</v>
      </c>
      <c r="F640" s="130">
        <v>0.427485</v>
      </c>
      <c r="G640" s="130">
        <v>0.26039600000000002</v>
      </c>
      <c r="H640" s="77">
        <f t="shared" si="18"/>
        <v>0.64167268314413417</v>
      </c>
      <c r="I640" s="63">
        <f t="shared" si="19"/>
        <v>4.0599679603694692E-5</v>
      </c>
      <c r="J640" s="132">
        <v>58.320085450000001</v>
      </c>
      <c r="K640" s="132">
        <v>71.612949999999998</v>
      </c>
      <c r="L640" s="161"/>
    </row>
    <row r="641" spans="1:12" x14ac:dyDescent="0.2">
      <c r="A641" s="62" t="s">
        <v>2823</v>
      </c>
      <c r="B641" s="62" t="s">
        <v>1604</v>
      </c>
      <c r="C641" s="62" t="s">
        <v>809</v>
      </c>
      <c r="D641" s="62" t="s">
        <v>270</v>
      </c>
      <c r="E641" s="62" t="s">
        <v>1229</v>
      </c>
      <c r="F641" s="130">
        <v>0.425973255</v>
      </c>
      <c r="G641" s="130">
        <v>1.055121</v>
      </c>
      <c r="H641" s="77">
        <f t="shared" si="18"/>
        <v>-0.59628018492665769</v>
      </c>
      <c r="I641" s="63">
        <f t="shared" si="19"/>
        <v>4.0456104127028872E-5</v>
      </c>
      <c r="J641" s="132">
        <v>9.4244406480000009</v>
      </c>
      <c r="K641" s="132">
        <v>37.496699999999997</v>
      </c>
      <c r="L641" s="161"/>
    </row>
    <row r="642" spans="1:12" x14ac:dyDescent="0.2">
      <c r="A642" s="62" t="s">
        <v>1597</v>
      </c>
      <c r="B642" s="62" t="s">
        <v>1598</v>
      </c>
      <c r="C642" s="62" t="s">
        <v>1075</v>
      </c>
      <c r="D642" s="62" t="s">
        <v>270</v>
      </c>
      <c r="E642" s="62" t="s">
        <v>1229</v>
      </c>
      <c r="F642" s="130">
        <v>0.41350313</v>
      </c>
      <c r="G642" s="130">
        <v>0.29772217000000001</v>
      </c>
      <c r="H642" s="77">
        <f t="shared" si="18"/>
        <v>0.38888927888709124</v>
      </c>
      <c r="I642" s="63">
        <f t="shared" si="19"/>
        <v>3.927177466606995E-5</v>
      </c>
      <c r="J642" s="132">
        <v>92.102037920000001</v>
      </c>
      <c r="K642" s="132">
        <v>73.391350000000003</v>
      </c>
      <c r="L642" s="161"/>
    </row>
    <row r="643" spans="1:12" x14ac:dyDescent="0.2">
      <c r="A643" s="62" t="s">
        <v>2241</v>
      </c>
      <c r="B643" s="62" t="s">
        <v>1131</v>
      </c>
      <c r="C643" s="62" t="s">
        <v>1074</v>
      </c>
      <c r="D643" s="62" t="s">
        <v>271</v>
      </c>
      <c r="E643" s="62" t="s">
        <v>272</v>
      </c>
      <c r="F643" s="130">
        <v>0.41065867700000003</v>
      </c>
      <c r="G643" s="130">
        <v>9.0156457999999995E-2</v>
      </c>
      <c r="H643" s="77">
        <f t="shared" si="18"/>
        <v>3.554955752587353</v>
      </c>
      <c r="I643" s="63">
        <f t="shared" si="19"/>
        <v>3.9001627455178887E-5</v>
      </c>
      <c r="J643" s="132">
        <v>259.39895743</v>
      </c>
      <c r="K643" s="132">
        <v>52.055250000000001</v>
      </c>
      <c r="L643" s="161"/>
    </row>
    <row r="644" spans="1:12" x14ac:dyDescent="0.2">
      <c r="A644" s="62" t="s">
        <v>2483</v>
      </c>
      <c r="B644" s="62" t="s">
        <v>1864</v>
      </c>
      <c r="C644" s="62" t="s">
        <v>1173</v>
      </c>
      <c r="D644" s="62" t="s">
        <v>271</v>
      </c>
      <c r="E644" s="62" t="s">
        <v>272</v>
      </c>
      <c r="F644" s="130">
        <v>0.40815290999999998</v>
      </c>
      <c r="G644" s="130">
        <v>1.73967677</v>
      </c>
      <c r="H644" s="77">
        <f t="shared" si="18"/>
        <v>-0.7653857791065406</v>
      </c>
      <c r="I644" s="63">
        <f t="shared" si="19"/>
        <v>3.8763646385991635E-5</v>
      </c>
      <c r="J644" s="132">
        <v>25.788738395353455</v>
      </c>
      <c r="K644" s="132">
        <v>25.41865</v>
      </c>
      <c r="L644" s="161"/>
    </row>
    <row r="645" spans="1:12" x14ac:dyDescent="0.2">
      <c r="A645" s="62" t="s">
        <v>2519</v>
      </c>
      <c r="B645" s="62" t="s">
        <v>768</v>
      </c>
      <c r="C645" s="62" t="s">
        <v>1070</v>
      </c>
      <c r="D645" s="62" t="s">
        <v>270</v>
      </c>
      <c r="E645" s="62" t="s">
        <v>1229</v>
      </c>
      <c r="F645" s="130">
        <v>0.40707947999999999</v>
      </c>
      <c r="G645" s="130">
        <v>0.662402665</v>
      </c>
      <c r="H645" s="77">
        <f t="shared" si="18"/>
        <v>-0.38545011741460911</v>
      </c>
      <c r="I645" s="63">
        <f t="shared" si="19"/>
        <v>3.8661699150236005E-5</v>
      </c>
      <c r="J645" s="132">
        <v>7.49788663</v>
      </c>
      <c r="K645" s="132">
        <v>31.119050000000001</v>
      </c>
      <c r="L645" s="161"/>
    </row>
    <row r="646" spans="1:12" x14ac:dyDescent="0.2">
      <c r="A646" s="62" t="s">
        <v>2824</v>
      </c>
      <c r="B646" s="62" t="s">
        <v>728</v>
      </c>
      <c r="C646" s="62" t="s">
        <v>809</v>
      </c>
      <c r="D646" s="62" t="s">
        <v>270</v>
      </c>
      <c r="E646" s="62" t="s">
        <v>1229</v>
      </c>
      <c r="F646" s="130">
        <v>0.40154173999999998</v>
      </c>
      <c r="G646" s="130">
        <v>0.28914353999999998</v>
      </c>
      <c r="H646" s="77">
        <f t="shared" si="18"/>
        <v>0.38872803452568916</v>
      </c>
      <c r="I646" s="63">
        <f t="shared" si="19"/>
        <v>3.8135761468847036E-5</v>
      </c>
      <c r="J646" s="132">
        <v>13.429999911900001</v>
      </c>
      <c r="K646" s="132">
        <v>70.626050000000006</v>
      </c>
      <c r="L646" s="161"/>
    </row>
    <row r="647" spans="1:12" x14ac:dyDescent="0.2">
      <c r="A647" s="62" t="s">
        <v>2825</v>
      </c>
      <c r="B647" s="62" t="s">
        <v>254</v>
      </c>
      <c r="C647" s="62" t="s">
        <v>1069</v>
      </c>
      <c r="D647" s="62" t="s">
        <v>270</v>
      </c>
      <c r="E647" s="62" t="s">
        <v>1229</v>
      </c>
      <c r="F647" s="130">
        <v>0.40153558</v>
      </c>
      <c r="G647" s="130">
        <v>0.11513525999999999</v>
      </c>
      <c r="H647" s="77">
        <f t="shared" ref="H647:H710" si="20">IF(ISERROR(F647/G647-1),"",IF((F647/G647-1)&gt;10000%,"",F647/G647-1))</f>
        <v>2.4875118187078402</v>
      </c>
      <c r="I647" s="63">
        <f t="shared" ref="I647:I710" si="21">F647/$F$1044</f>
        <v>3.8135176433053131E-5</v>
      </c>
      <c r="J647" s="132">
        <v>25.348280439999996</v>
      </c>
      <c r="K647" s="132">
        <v>17.695499999999999</v>
      </c>
      <c r="L647" s="161"/>
    </row>
    <row r="648" spans="1:12" x14ac:dyDescent="0.2">
      <c r="A648" s="62" t="s">
        <v>1291</v>
      </c>
      <c r="B648" s="62" t="s">
        <v>1460</v>
      </c>
      <c r="C648" s="62" t="s">
        <v>599</v>
      </c>
      <c r="D648" s="62" t="s">
        <v>270</v>
      </c>
      <c r="E648" s="62" t="s">
        <v>1229</v>
      </c>
      <c r="F648" s="130">
        <v>0.39627584000000005</v>
      </c>
      <c r="G648" s="130">
        <v>0.77284627000000006</v>
      </c>
      <c r="H648" s="77">
        <f t="shared" si="20"/>
        <v>-0.4872514038270509</v>
      </c>
      <c r="I648" s="63">
        <f t="shared" si="21"/>
        <v>3.7635641341064553E-5</v>
      </c>
      <c r="J648" s="132">
        <v>14.220439799999999</v>
      </c>
      <c r="K648" s="132">
        <v>150.31020000000001</v>
      </c>
      <c r="L648" s="161"/>
    </row>
    <row r="649" spans="1:12" x14ac:dyDescent="0.2">
      <c r="A649" s="62" t="s">
        <v>2290</v>
      </c>
      <c r="B649" s="62" t="s">
        <v>23</v>
      </c>
      <c r="C649" s="62" t="s">
        <v>1074</v>
      </c>
      <c r="D649" s="62" t="s">
        <v>999</v>
      </c>
      <c r="E649" s="62" t="s">
        <v>1229</v>
      </c>
      <c r="F649" s="130">
        <v>0.39366831000000002</v>
      </c>
      <c r="G649" s="130">
        <v>0</v>
      </c>
      <c r="H649" s="77" t="str">
        <f t="shared" si="20"/>
        <v/>
      </c>
      <c r="I649" s="63">
        <f t="shared" si="21"/>
        <v>3.7387995499556615E-5</v>
      </c>
      <c r="J649" s="132">
        <v>21.73671556</v>
      </c>
      <c r="K649" s="132">
        <v>9.9664000000000001</v>
      </c>
      <c r="L649" s="161"/>
    </row>
    <row r="650" spans="1:12" x14ac:dyDescent="0.2">
      <c r="A650" s="62" t="s">
        <v>1816</v>
      </c>
      <c r="B650" s="62" t="s">
        <v>1817</v>
      </c>
      <c r="C650" s="62" t="s">
        <v>1075</v>
      </c>
      <c r="D650" s="62" t="s">
        <v>270</v>
      </c>
      <c r="E650" s="62" t="s">
        <v>1229</v>
      </c>
      <c r="F650" s="130">
        <v>0.39226125000000001</v>
      </c>
      <c r="G650" s="130">
        <v>0.20671539999999999</v>
      </c>
      <c r="H650" s="77">
        <f t="shared" si="20"/>
        <v>0.89759084228847974</v>
      </c>
      <c r="I650" s="63">
        <f t="shared" si="21"/>
        <v>3.7254362307320219E-5</v>
      </c>
      <c r="J650" s="132">
        <v>5.0743608600000005</v>
      </c>
      <c r="K650" s="132">
        <v>125.1758</v>
      </c>
      <c r="L650" s="161"/>
    </row>
    <row r="651" spans="1:12" x14ac:dyDescent="0.2">
      <c r="A651" s="62" t="s">
        <v>2366</v>
      </c>
      <c r="B651" s="62" t="s">
        <v>2367</v>
      </c>
      <c r="C651" s="62" t="s">
        <v>186</v>
      </c>
      <c r="D651" s="62" t="s">
        <v>999</v>
      </c>
      <c r="E651" s="62" t="s">
        <v>272</v>
      </c>
      <c r="F651" s="130">
        <v>0.39096784000000001</v>
      </c>
      <c r="G651" s="130">
        <v>8.8747160000000005E-2</v>
      </c>
      <c r="H651" s="77">
        <f t="shared" si="20"/>
        <v>3.4054124098168321</v>
      </c>
      <c r="I651" s="63">
        <f t="shared" si="21"/>
        <v>3.7131522835534741E-5</v>
      </c>
      <c r="J651" s="132">
        <v>62.444414999999999</v>
      </c>
      <c r="K651" s="132">
        <v>89.553449999999998</v>
      </c>
      <c r="L651" s="161"/>
    </row>
    <row r="652" spans="1:12" x14ac:dyDescent="0.2">
      <c r="A652" s="62" t="s">
        <v>2655</v>
      </c>
      <c r="B652" s="62" t="s">
        <v>1101</v>
      </c>
      <c r="C652" s="62" t="s">
        <v>1074</v>
      </c>
      <c r="D652" s="62" t="s">
        <v>271</v>
      </c>
      <c r="E652" s="62" t="s">
        <v>272</v>
      </c>
      <c r="F652" s="130">
        <v>0.38897178600000004</v>
      </c>
      <c r="G652" s="130">
        <v>1.9604047</v>
      </c>
      <c r="H652" s="77">
        <f t="shared" si="20"/>
        <v>-0.80158597558963207</v>
      </c>
      <c r="I652" s="63">
        <f t="shared" si="21"/>
        <v>3.6941950914013117E-5</v>
      </c>
      <c r="J652" s="132">
        <v>9.4570000000000007</v>
      </c>
      <c r="K652" s="132">
        <v>55.402999999999999</v>
      </c>
      <c r="L652" s="161"/>
    </row>
    <row r="653" spans="1:12" x14ac:dyDescent="0.2">
      <c r="A653" s="62" t="s">
        <v>2571</v>
      </c>
      <c r="B653" s="62" t="s">
        <v>529</v>
      </c>
      <c r="C653" s="62" t="s">
        <v>1070</v>
      </c>
      <c r="D653" s="62" t="s">
        <v>270</v>
      </c>
      <c r="E653" s="62" t="s">
        <v>1229</v>
      </c>
      <c r="F653" s="130">
        <v>0.38101519500000003</v>
      </c>
      <c r="G653" s="130">
        <v>0.29325772</v>
      </c>
      <c r="H653" s="77">
        <f t="shared" si="20"/>
        <v>0.2992503488058218</v>
      </c>
      <c r="I653" s="63">
        <f t="shared" si="21"/>
        <v>3.6186286866531589E-5</v>
      </c>
      <c r="J653" s="132">
        <v>40.204377049999998</v>
      </c>
      <c r="K653" s="132">
        <v>32.975749999999998</v>
      </c>
      <c r="L653" s="161"/>
    </row>
    <row r="654" spans="1:12" x14ac:dyDescent="0.2">
      <c r="A654" s="62" t="s">
        <v>2826</v>
      </c>
      <c r="B654" s="62" t="s">
        <v>371</v>
      </c>
      <c r="C654" s="62" t="s">
        <v>2330</v>
      </c>
      <c r="D654" s="62" t="s">
        <v>271</v>
      </c>
      <c r="E654" s="62" t="s">
        <v>272</v>
      </c>
      <c r="F654" s="130">
        <v>0.37836374699999997</v>
      </c>
      <c r="G654" s="130">
        <v>1.370031314</v>
      </c>
      <c r="H654" s="77">
        <f t="shared" si="20"/>
        <v>-0.72382839491798656</v>
      </c>
      <c r="I654" s="63">
        <f t="shared" si="21"/>
        <v>3.5934469985738436E-5</v>
      </c>
      <c r="J654" s="132">
        <v>11.47911934</v>
      </c>
      <c r="K654" s="132">
        <v>36.449550000000002</v>
      </c>
      <c r="L654" s="161"/>
    </row>
    <row r="655" spans="1:12" x14ac:dyDescent="0.2">
      <c r="A655" s="62" t="s">
        <v>1976</v>
      </c>
      <c r="B655" s="62" t="s">
        <v>1977</v>
      </c>
      <c r="C655" s="62" t="s">
        <v>809</v>
      </c>
      <c r="D655" s="62" t="s">
        <v>270</v>
      </c>
      <c r="E655" s="62" t="s">
        <v>1229</v>
      </c>
      <c r="F655" s="130">
        <v>0.37098999999999999</v>
      </c>
      <c r="G655" s="130">
        <v>0</v>
      </c>
      <c r="H655" s="77" t="str">
        <f t="shared" si="20"/>
        <v/>
      </c>
      <c r="I655" s="63">
        <f t="shared" si="21"/>
        <v>3.5234160581481674E-5</v>
      </c>
      <c r="J655" s="132">
        <v>0.74367669599999997</v>
      </c>
      <c r="K655" s="132">
        <v>198.36160000000001</v>
      </c>
      <c r="L655" s="161"/>
    </row>
    <row r="656" spans="1:12" x14ac:dyDescent="0.2">
      <c r="A656" s="62" t="s">
        <v>2827</v>
      </c>
      <c r="B656" s="62" t="s">
        <v>247</v>
      </c>
      <c r="C656" s="62" t="s">
        <v>1069</v>
      </c>
      <c r="D656" s="62" t="s">
        <v>270</v>
      </c>
      <c r="E656" s="62" t="s">
        <v>1229</v>
      </c>
      <c r="F656" s="130">
        <v>0.37023846999999999</v>
      </c>
      <c r="G656" s="130">
        <v>1.5176980200000001</v>
      </c>
      <c r="H656" s="77">
        <f t="shared" si="20"/>
        <v>-0.75605261051865913</v>
      </c>
      <c r="I656" s="63">
        <f t="shared" si="21"/>
        <v>3.5162785264891462E-5</v>
      </c>
      <c r="J656" s="132">
        <v>26.732732670000001</v>
      </c>
      <c r="K656" s="132">
        <v>14.106450000000001</v>
      </c>
      <c r="L656" s="161"/>
    </row>
    <row r="657" spans="1:18" x14ac:dyDescent="0.2">
      <c r="A657" s="62" t="s">
        <v>2828</v>
      </c>
      <c r="B657" s="62" t="s">
        <v>727</v>
      </c>
      <c r="C657" s="62" t="s">
        <v>809</v>
      </c>
      <c r="D657" s="62" t="s">
        <v>270</v>
      </c>
      <c r="E657" s="62" t="s">
        <v>1229</v>
      </c>
      <c r="F657" s="130">
        <v>0.36887029999999998</v>
      </c>
      <c r="G657" s="130">
        <v>1.0211054850000001</v>
      </c>
      <c r="H657" s="77">
        <f t="shared" si="20"/>
        <v>-0.6387539726123399</v>
      </c>
      <c r="I657" s="63">
        <f t="shared" si="21"/>
        <v>3.5032845585970831E-5</v>
      </c>
      <c r="J657" s="132">
        <v>2.9973703413999999</v>
      </c>
      <c r="K657" s="132">
        <v>47.675750000000001</v>
      </c>
      <c r="L657" s="161"/>
    </row>
    <row r="658" spans="1:18" x14ac:dyDescent="0.2">
      <c r="A658" s="62" t="s">
        <v>2279</v>
      </c>
      <c r="B658" s="62" t="s">
        <v>13</v>
      </c>
      <c r="C658" s="62" t="s">
        <v>1074</v>
      </c>
      <c r="D658" s="62" t="s">
        <v>271</v>
      </c>
      <c r="E658" s="62" t="s">
        <v>1229</v>
      </c>
      <c r="F658" s="130">
        <v>0.36549048000000001</v>
      </c>
      <c r="G658" s="130">
        <v>5.0395063600000007</v>
      </c>
      <c r="H658" s="77">
        <f t="shared" si="20"/>
        <v>-0.92747494419274834</v>
      </c>
      <c r="I658" s="63">
        <f t="shared" si="21"/>
        <v>3.4711852781268541E-5</v>
      </c>
      <c r="J658" s="132">
        <v>43.581881840000001</v>
      </c>
      <c r="K658" s="132">
        <v>23.05275</v>
      </c>
      <c r="L658" s="161"/>
    </row>
    <row r="659" spans="1:18" x14ac:dyDescent="0.2">
      <c r="A659" s="62" t="s">
        <v>2062</v>
      </c>
      <c r="B659" s="62" t="s">
        <v>352</v>
      </c>
      <c r="C659" s="62" t="s">
        <v>809</v>
      </c>
      <c r="D659" s="62" t="s">
        <v>270</v>
      </c>
      <c r="E659" s="62" t="s">
        <v>1229</v>
      </c>
      <c r="F659" s="130">
        <v>0.36447532599999999</v>
      </c>
      <c r="G659" s="130">
        <v>0.10638262</v>
      </c>
      <c r="H659" s="77">
        <f t="shared" si="20"/>
        <v>2.426079617140469</v>
      </c>
      <c r="I659" s="63">
        <f t="shared" si="21"/>
        <v>3.4615440212059303E-5</v>
      </c>
      <c r="J659" s="132">
        <v>26.558693002000002</v>
      </c>
      <c r="K659" s="132">
        <v>43.122100000000003</v>
      </c>
      <c r="L659" s="161"/>
    </row>
    <row r="660" spans="1:18" x14ac:dyDescent="0.2">
      <c r="A660" s="62" t="s">
        <v>2221</v>
      </c>
      <c r="B660" s="62" t="s">
        <v>21</v>
      </c>
      <c r="C660" s="62" t="s">
        <v>1074</v>
      </c>
      <c r="D660" s="62" t="s">
        <v>999</v>
      </c>
      <c r="E660" s="62" t="s">
        <v>1229</v>
      </c>
      <c r="F660" s="130">
        <v>0.36033229999999999</v>
      </c>
      <c r="G660" s="130">
        <v>0.62246718000000001</v>
      </c>
      <c r="H660" s="77">
        <f t="shared" si="20"/>
        <v>-0.4211224116265857</v>
      </c>
      <c r="I660" s="63">
        <f t="shared" si="21"/>
        <v>3.4221963182011989E-5</v>
      </c>
      <c r="J660" s="132">
        <v>90.660672650000009</v>
      </c>
      <c r="K660" s="132">
        <v>14.9778</v>
      </c>
      <c r="L660" s="161"/>
    </row>
    <row r="661" spans="1:18" x14ac:dyDescent="0.2">
      <c r="A661" s="62" t="s">
        <v>2829</v>
      </c>
      <c r="B661" s="62" t="s">
        <v>297</v>
      </c>
      <c r="C661" s="62" t="s">
        <v>1071</v>
      </c>
      <c r="D661" s="62" t="s">
        <v>270</v>
      </c>
      <c r="E661" s="62" t="s">
        <v>1229</v>
      </c>
      <c r="F661" s="130">
        <v>0.35590954999999996</v>
      </c>
      <c r="G661" s="130">
        <v>2.30070196</v>
      </c>
      <c r="H661" s="77">
        <f t="shared" si="20"/>
        <v>-0.84530393063167564</v>
      </c>
      <c r="I661" s="63">
        <f t="shared" si="21"/>
        <v>3.380191982852066E-5</v>
      </c>
      <c r="J661" s="132">
        <v>15.671510540000002</v>
      </c>
      <c r="K661" s="132">
        <v>26.901250000000001</v>
      </c>
      <c r="L661" s="161"/>
    </row>
    <row r="662" spans="1:18" x14ac:dyDescent="0.2">
      <c r="A662" s="62" t="s">
        <v>2273</v>
      </c>
      <c r="B662" s="62" t="s">
        <v>392</v>
      </c>
      <c r="C662" s="62" t="s">
        <v>1074</v>
      </c>
      <c r="D662" s="62" t="s">
        <v>999</v>
      </c>
      <c r="E662" s="62" t="s">
        <v>1229</v>
      </c>
      <c r="F662" s="130">
        <v>0.35288773899999998</v>
      </c>
      <c r="G662" s="130">
        <v>0.883807852</v>
      </c>
      <c r="H662" s="77">
        <f t="shared" si="20"/>
        <v>-0.60071893658622988</v>
      </c>
      <c r="I662" s="63">
        <f t="shared" si="21"/>
        <v>3.3514928335432199E-5</v>
      </c>
      <c r="J662" s="132">
        <v>39.866007379999999</v>
      </c>
      <c r="K662" s="132">
        <v>58.765300000000003</v>
      </c>
      <c r="L662" s="161"/>
      <c r="M662" s="133"/>
      <c r="N662" s="133"/>
      <c r="O662" s="133"/>
      <c r="P662" s="133"/>
      <c r="Q662" s="133"/>
    </row>
    <row r="663" spans="1:18" x14ac:dyDescent="0.2">
      <c r="A663" s="62" t="s">
        <v>2329</v>
      </c>
      <c r="B663" s="62" t="s">
        <v>40</v>
      </c>
      <c r="C663" s="62" t="s">
        <v>2330</v>
      </c>
      <c r="D663" s="62" t="s">
        <v>271</v>
      </c>
      <c r="E663" s="62" t="s">
        <v>272</v>
      </c>
      <c r="F663" s="130">
        <v>0.35209311999999998</v>
      </c>
      <c r="G663" s="130">
        <v>1.1550374699999999</v>
      </c>
      <c r="H663" s="77">
        <f t="shared" si="20"/>
        <v>-0.69516736110734145</v>
      </c>
      <c r="I663" s="63">
        <f t="shared" si="21"/>
        <v>3.3439460712458278E-5</v>
      </c>
      <c r="J663" s="132">
        <v>13.70909264</v>
      </c>
      <c r="K663" s="132">
        <v>22.550450000000001</v>
      </c>
      <c r="L663" s="161"/>
    </row>
    <row r="664" spans="1:18" x14ac:dyDescent="0.2">
      <c r="A664" s="62" t="s">
        <v>2830</v>
      </c>
      <c r="B664" s="62" t="s">
        <v>499</v>
      </c>
      <c r="C664" s="62" t="s">
        <v>809</v>
      </c>
      <c r="D664" s="62" t="s">
        <v>270</v>
      </c>
      <c r="E664" s="62" t="s">
        <v>1229</v>
      </c>
      <c r="F664" s="130">
        <v>0.35159200000000002</v>
      </c>
      <c r="G664" s="130">
        <v>2.00606E-3</v>
      </c>
      <c r="H664" s="77" t="str">
        <f t="shared" si="20"/>
        <v/>
      </c>
      <c r="I664" s="63">
        <f t="shared" si="21"/>
        <v>3.3391867670730491E-5</v>
      </c>
      <c r="J664" s="132">
        <v>7.864704175</v>
      </c>
      <c r="K664" s="132">
        <v>91.848349999999996</v>
      </c>
      <c r="L664" s="161"/>
    </row>
    <row r="665" spans="1:18" x14ac:dyDescent="0.2">
      <c r="A665" s="62" t="s">
        <v>2395</v>
      </c>
      <c r="B665" s="62" t="s">
        <v>2396</v>
      </c>
      <c r="C665" s="62" t="s">
        <v>353</v>
      </c>
      <c r="D665" s="62" t="s">
        <v>271</v>
      </c>
      <c r="E665" s="62" t="s">
        <v>272</v>
      </c>
      <c r="F665" s="130">
        <v>0.35097978999999996</v>
      </c>
      <c r="G665" s="130">
        <v>6.7369619999999991E-2</v>
      </c>
      <c r="H665" s="77">
        <f t="shared" si="20"/>
        <v>4.209763540301994</v>
      </c>
      <c r="I665" s="63">
        <f t="shared" si="21"/>
        <v>3.3333724040310286E-5</v>
      </c>
      <c r="J665" s="132">
        <v>1.8798375270000001</v>
      </c>
      <c r="K665" s="132">
        <v>163.9117</v>
      </c>
      <c r="L665" s="161"/>
      <c r="R665" s="144"/>
    </row>
    <row r="666" spans="1:18" x14ac:dyDescent="0.2">
      <c r="A666" s="62" t="s">
        <v>2431</v>
      </c>
      <c r="B666" s="62" t="s">
        <v>9</v>
      </c>
      <c r="C666" s="62" t="s">
        <v>1173</v>
      </c>
      <c r="D666" s="62" t="s">
        <v>271</v>
      </c>
      <c r="E666" s="62" t="s">
        <v>272</v>
      </c>
      <c r="F666" s="130">
        <v>0.34817759000000004</v>
      </c>
      <c r="G666" s="130">
        <v>0.89363819</v>
      </c>
      <c r="H666" s="77">
        <f t="shared" si="20"/>
        <v>-0.6103819264930922</v>
      </c>
      <c r="I666" s="63">
        <f t="shared" si="21"/>
        <v>3.3067589738088056E-5</v>
      </c>
      <c r="J666" s="132">
        <v>149.72776025054401</v>
      </c>
      <c r="K666" s="132">
        <v>48.230600000000003</v>
      </c>
      <c r="L666" s="161"/>
    </row>
    <row r="667" spans="1:18" x14ac:dyDescent="0.2">
      <c r="A667" s="62" t="s">
        <v>2831</v>
      </c>
      <c r="B667" s="62" t="s">
        <v>107</v>
      </c>
      <c r="C667" s="62" t="s">
        <v>1076</v>
      </c>
      <c r="D667" s="62" t="s">
        <v>271</v>
      </c>
      <c r="E667" s="62" t="s">
        <v>272</v>
      </c>
      <c r="F667" s="130">
        <v>0.34780906</v>
      </c>
      <c r="G667" s="130">
        <v>0.26132550999999998</v>
      </c>
      <c r="H667" s="77">
        <f t="shared" si="20"/>
        <v>0.33094185868038695</v>
      </c>
      <c r="I667" s="63">
        <f t="shared" si="21"/>
        <v>3.3032589211930763E-5</v>
      </c>
      <c r="J667" s="132">
        <v>23.919007973000003</v>
      </c>
      <c r="K667" s="132">
        <v>64.928849999999997</v>
      </c>
      <c r="L667" s="161"/>
    </row>
    <row r="668" spans="1:18" x14ac:dyDescent="0.2">
      <c r="A668" s="62" t="s">
        <v>2832</v>
      </c>
      <c r="B668" s="62" t="s">
        <v>98</v>
      </c>
      <c r="C668" s="62" t="s">
        <v>1076</v>
      </c>
      <c r="D668" s="62" t="s">
        <v>271</v>
      </c>
      <c r="E668" s="62" t="s">
        <v>272</v>
      </c>
      <c r="F668" s="130">
        <v>0.34632279999999999</v>
      </c>
      <c r="G668" s="130">
        <v>0.123546765</v>
      </c>
      <c r="H668" s="77">
        <f t="shared" si="20"/>
        <v>1.8031717382482655</v>
      </c>
      <c r="I668" s="63">
        <f t="shared" si="21"/>
        <v>3.289143413091555E-5</v>
      </c>
      <c r="J668" s="132">
        <v>6.1413055830000003</v>
      </c>
      <c r="K668" s="132">
        <v>85.443100000000001</v>
      </c>
      <c r="L668" s="161"/>
    </row>
    <row r="669" spans="1:18" x14ac:dyDescent="0.2">
      <c r="A669" s="62" t="s">
        <v>592</v>
      </c>
      <c r="B669" s="62" t="s">
        <v>79</v>
      </c>
      <c r="C669" s="62" t="s">
        <v>599</v>
      </c>
      <c r="D669" s="62" t="s">
        <v>270</v>
      </c>
      <c r="E669" s="62" t="s">
        <v>1229</v>
      </c>
      <c r="F669" s="130">
        <v>0.34385368999999999</v>
      </c>
      <c r="G669" s="130">
        <v>0.24341267999999999</v>
      </c>
      <c r="H669" s="77">
        <f t="shared" si="20"/>
        <v>0.41263672048637723</v>
      </c>
      <c r="I669" s="63">
        <f t="shared" si="21"/>
        <v>3.2656934499568772E-5</v>
      </c>
      <c r="J669" s="132">
        <v>25.171383799999997</v>
      </c>
      <c r="K669" s="132">
        <v>158.58279999999999</v>
      </c>
      <c r="L669" s="161"/>
    </row>
    <row r="670" spans="1:18" x14ac:dyDescent="0.2">
      <c r="A670" s="62" t="s">
        <v>2833</v>
      </c>
      <c r="B670" s="62" t="s">
        <v>1584</v>
      </c>
      <c r="C670" s="62" t="s">
        <v>809</v>
      </c>
      <c r="D670" s="62" t="s">
        <v>270</v>
      </c>
      <c r="E670" s="62" t="s">
        <v>1229</v>
      </c>
      <c r="F670" s="130">
        <v>0.34292341999999998</v>
      </c>
      <c r="G670" s="130">
        <v>0.24350363</v>
      </c>
      <c r="H670" s="77">
        <f t="shared" si="20"/>
        <v>0.40828873885781491</v>
      </c>
      <c r="I670" s="63">
        <f t="shared" si="21"/>
        <v>3.2568583647620912E-5</v>
      </c>
      <c r="J670" s="132">
        <v>8.0678865858000002</v>
      </c>
      <c r="K670" s="132">
        <v>120.15385000000001</v>
      </c>
      <c r="L670" s="161"/>
    </row>
    <row r="671" spans="1:18" x14ac:dyDescent="0.2">
      <c r="A671" s="62" t="s">
        <v>2834</v>
      </c>
      <c r="B671" s="62" t="s">
        <v>1179</v>
      </c>
      <c r="C671" s="62" t="s">
        <v>1178</v>
      </c>
      <c r="D671" s="62" t="s">
        <v>270</v>
      </c>
      <c r="E671" s="62" t="s">
        <v>1229</v>
      </c>
      <c r="F671" s="130">
        <v>0.34263879999999997</v>
      </c>
      <c r="G671" s="130">
        <v>0.64445149999999995</v>
      </c>
      <c r="H671" s="77">
        <f t="shared" si="20"/>
        <v>-0.46832492437367279</v>
      </c>
      <c r="I671" s="63">
        <f t="shared" si="21"/>
        <v>3.2541552334688754E-5</v>
      </c>
      <c r="J671" s="132">
        <v>80.269372000000004</v>
      </c>
      <c r="K671" s="132">
        <v>31.903300000000002</v>
      </c>
      <c r="L671" s="161"/>
    </row>
    <row r="672" spans="1:18" x14ac:dyDescent="0.2">
      <c r="A672" s="62" t="s">
        <v>2553</v>
      </c>
      <c r="B672" s="62" t="s">
        <v>677</v>
      </c>
      <c r="C672" s="62" t="s">
        <v>1070</v>
      </c>
      <c r="D672" s="62" t="s">
        <v>270</v>
      </c>
      <c r="E672" s="62" t="s">
        <v>1229</v>
      </c>
      <c r="F672" s="130">
        <v>0.34052010600000004</v>
      </c>
      <c r="G672" s="130">
        <v>8.9410359140000004</v>
      </c>
      <c r="H672" s="77">
        <f t="shared" si="20"/>
        <v>-0.96191491575748966</v>
      </c>
      <c r="I672" s="63">
        <f t="shared" si="21"/>
        <v>3.2340332882361147E-5</v>
      </c>
      <c r="J672" s="132">
        <v>12.912636039999999</v>
      </c>
      <c r="K672" s="132">
        <v>82.658299999999997</v>
      </c>
      <c r="L672" s="161"/>
    </row>
    <row r="673" spans="1:18" x14ac:dyDescent="0.2">
      <c r="A673" s="62" t="s">
        <v>2199</v>
      </c>
      <c r="B673" s="62" t="s">
        <v>1890</v>
      </c>
      <c r="C673" s="62" t="s">
        <v>1074</v>
      </c>
      <c r="D673" s="62" t="s">
        <v>999</v>
      </c>
      <c r="E673" s="62" t="s">
        <v>272</v>
      </c>
      <c r="F673" s="130">
        <v>0.33346559999999997</v>
      </c>
      <c r="G673" s="130">
        <v>0.66682302000000004</v>
      </c>
      <c r="H673" s="77">
        <f t="shared" si="20"/>
        <v>-0.49991888402412987</v>
      </c>
      <c r="I673" s="63">
        <f t="shared" si="21"/>
        <v>3.1670342863150313E-5</v>
      </c>
      <c r="J673" s="132">
        <v>82.815174780000007</v>
      </c>
      <c r="K673" s="132">
        <v>7.2530999999999999</v>
      </c>
      <c r="L673" s="161"/>
    </row>
    <row r="674" spans="1:18" x14ac:dyDescent="0.2">
      <c r="A674" s="62" t="s">
        <v>2551</v>
      </c>
      <c r="B674" s="62" t="s">
        <v>674</v>
      </c>
      <c r="C674" s="62" t="s">
        <v>1070</v>
      </c>
      <c r="D674" s="62" t="s">
        <v>270</v>
      </c>
      <c r="E674" s="62" t="s">
        <v>1229</v>
      </c>
      <c r="F674" s="130">
        <v>0.32193340000000004</v>
      </c>
      <c r="G674" s="130">
        <v>0.23225179900000001</v>
      </c>
      <c r="H674" s="77">
        <f t="shared" si="20"/>
        <v>0.38613953212048102</v>
      </c>
      <c r="I674" s="63">
        <f t="shared" si="21"/>
        <v>3.0575091275081194E-5</v>
      </c>
      <c r="J674" s="132">
        <v>14.673392699999999</v>
      </c>
      <c r="K674" s="132">
        <v>37.968800000000002</v>
      </c>
      <c r="L674" s="161"/>
    </row>
    <row r="675" spans="1:18" x14ac:dyDescent="0.2">
      <c r="A675" s="62" t="s">
        <v>2437</v>
      </c>
      <c r="B675" s="62" t="s">
        <v>1352</v>
      </c>
      <c r="C675" s="62" t="s">
        <v>1173</v>
      </c>
      <c r="D675" s="62" t="s">
        <v>271</v>
      </c>
      <c r="E675" s="62" t="s">
        <v>272</v>
      </c>
      <c r="F675" s="130">
        <v>0.316908615</v>
      </c>
      <c r="G675" s="130">
        <v>0.36859650999999999</v>
      </c>
      <c r="H675" s="77">
        <f t="shared" si="20"/>
        <v>-0.1402289321730148</v>
      </c>
      <c r="I675" s="63">
        <f t="shared" si="21"/>
        <v>3.0097870644936392E-5</v>
      </c>
      <c r="J675" s="132">
        <v>6.7151783505239999</v>
      </c>
      <c r="K675" s="132">
        <v>102.3459</v>
      </c>
      <c r="L675" s="161"/>
    </row>
    <row r="676" spans="1:18" x14ac:dyDescent="0.2">
      <c r="A676" s="62" t="s">
        <v>2544</v>
      </c>
      <c r="B676" s="62" t="s">
        <v>671</v>
      </c>
      <c r="C676" s="62" t="s">
        <v>1070</v>
      </c>
      <c r="D676" s="62" t="s">
        <v>270</v>
      </c>
      <c r="E676" s="62" t="s">
        <v>1229</v>
      </c>
      <c r="F676" s="130">
        <v>0.31641043300000005</v>
      </c>
      <c r="G676" s="130">
        <v>5.2231932999999994E-2</v>
      </c>
      <c r="H676" s="77">
        <f t="shared" si="20"/>
        <v>5.0577967313597236</v>
      </c>
      <c r="I676" s="63">
        <f t="shared" si="21"/>
        <v>3.0050556634890831E-5</v>
      </c>
      <c r="J676" s="132">
        <v>53.104649439999996</v>
      </c>
      <c r="K676" s="132">
        <v>13.888199999999999</v>
      </c>
      <c r="L676" s="161"/>
    </row>
    <row r="677" spans="1:18" x14ac:dyDescent="0.2">
      <c r="A677" s="62" t="s">
        <v>2007</v>
      </c>
      <c r="B677" s="62" t="s">
        <v>1219</v>
      </c>
      <c r="C677" s="62" t="s">
        <v>809</v>
      </c>
      <c r="D677" s="62" t="s">
        <v>270</v>
      </c>
      <c r="E677" s="62" t="s">
        <v>1229</v>
      </c>
      <c r="F677" s="130">
        <v>0.31542165799999999</v>
      </c>
      <c r="G677" s="130">
        <v>0.13886194899999998</v>
      </c>
      <c r="H677" s="77">
        <f t="shared" si="20"/>
        <v>1.2714765295423014</v>
      </c>
      <c r="I677" s="63">
        <f t="shared" si="21"/>
        <v>2.9956649367500993E-5</v>
      </c>
      <c r="J677" s="132">
        <v>29.087884047599999</v>
      </c>
      <c r="K677" s="132">
        <v>63.529150000000001</v>
      </c>
      <c r="L677" s="161"/>
    </row>
    <row r="678" spans="1:18" x14ac:dyDescent="0.2">
      <c r="A678" s="62" t="s">
        <v>2835</v>
      </c>
      <c r="B678" s="62" t="s">
        <v>1168</v>
      </c>
      <c r="C678" s="62" t="s">
        <v>1069</v>
      </c>
      <c r="D678" s="62" t="s">
        <v>270</v>
      </c>
      <c r="E678" s="62" t="s">
        <v>1229</v>
      </c>
      <c r="F678" s="130">
        <v>0.31429098999999999</v>
      </c>
      <c r="G678" s="130">
        <v>2.65624591</v>
      </c>
      <c r="H678" s="77">
        <f t="shared" si="20"/>
        <v>-0.88167850393038349</v>
      </c>
      <c r="I678" s="63">
        <f t="shared" si="21"/>
        <v>2.984926604752918E-5</v>
      </c>
      <c r="J678" s="132">
        <v>72.206306370000007</v>
      </c>
      <c r="K678" s="132">
        <v>26.903700000000001</v>
      </c>
      <c r="L678" s="161"/>
    </row>
    <row r="679" spans="1:18" x14ac:dyDescent="0.2">
      <c r="A679" s="62" t="s">
        <v>2640</v>
      </c>
      <c r="B679" s="62" t="s">
        <v>514</v>
      </c>
      <c r="C679" s="62" t="s">
        <v>1074</v>
      </c>
      <c r="D679" s="62" t="s">
        <v>271</v>
      </c>
      <c r="E679" s="62" t="s">
        <v>272</v>
      </c>
      <c r="F679" s="130">
        <v>0.31362290000000004</v>
      </c>
      <c r="G679" s="130">
        <v>1.00256513</v>
      </c>
      <c r="H679" s="77">
        <f t="shared" si="20"/>
        <v>-0.68717952518456327</v>
      </c>
      <c r="I679" s="63">
        <f t="shared" si="21"/>
        <v>2.9785815306692822E-5</v>
      </c>
      <c r="J679" s="132">
        <v>22.519200000000001</v>
      </c>
      <c r="K679" s="132">
        <v>80.477800000000002</v>
      </c>
      <c r="L679" s="161"/>
    </row>
    <row r="680" spans="1:18" x14ac:dyDescent="0.2">
      <c r="A680" s="62" t="s">
        <v>2266</v>
      </c>
      <c r="B680" s="62" t="s">
        <v>231</v>
      </c>
      <c r="C680" s="62" t="s">
        <v>1074</v>
      </c>
      <c r="D680" s="62" t="s">
        <v>271</v>
      </c>
      <c r="E680" s="62" t="s">
        <v>1229</v>
      </c>
      <c r="F680" s="130">
        <v>0.31047384</v>
      </c>
      <c r="G680" s="130">
        <v>2.0681478000000002</v>
      </c>
      <c r="H680" s="77">
        <f t="shared" si="20"/>
        <v>-0.84987831140501657</v>
      </c>
      <c r="I680" s="63">
        <f t="shared" si="21"/>
        <v>2.9486738550659715E-5</v>
      </c>
      <c r="J680" s="132">
        <v>141.56203593999999</v>
      </c>
      <c r="K680" s="132">
        <v>42.25</v>
      </c>
      <c r="L680" s="161"/>
    </row>
    <row r="681" spans="1:18" x14ac:dyDescent="0.2">
      <c r="A681" s="62" t="s">
        <v>2577</v>
      </c>
      <c r="B681" s="62" t="s">
        <v>566</v>
      </c>
      <c r="C681" s="62" t="s">
        <v>1070</v>
      </c>
      <c r="D681" s="62" t="s">
        <v>270</v>
      </c>
      <c r="E681" s="62" t="s">
        <v>1229</v>
      </c>
      <c r="F681" s="130">
        <v>0.30840541999999999</v>
      </c>
      <c r="G681" s="130">
        <v>0.30767401</v>
      </c>
      <c r="H681" s="77">
        <f t="shared" si="20"/>
        <v>2.3772238675603408E-3</v>
      </c>
      <c r="I681" s="63">
        <f t="shared" si="21"/>
        <v>2.9290293788186472E-5</v>
      </c>
      <c r="J681" s="132">
        <v>22.7779287</v>
      </c>
      <c r="K681" s="132">
        <v>17.3508</v>
      </c>
      <c r="L681" s="161"/>
    </row>
    <row r="682" spans="1:18" x14ac:dyDescent="0.2">
      <c r="A682" s="62" t="s">
        <v>2410</v>
      </c>
      <c r="B682" s="62" t="s">
        <v>1650</v>
      </c>
      <c r="C682" s="62" t="s">
        <v>1173</v>
      </c>
      <c r="D682" s="62" t="s">
        <v>271</v>
      </c>
      <c r="E682" s="62" t="s">
        <v>272</v>
      </c>
      <c r="F682" s="130">
        <v>0.30830947999999997</v>
      </c>
      <c r="G682" s="130">
        <v>0</v>
      </c>
      <c r="H682" s="77" t="str">
        <f t="shared" si="20"/>
        <v/>
      </c>
      <c r="I682" s="63">
        <f t="shared" si="21"/>
        <v>2.9281182045643039E-5</v>
      </c>
      <c r="J682" s="132">
        <v>19.556067949488</v>
      </c>
      <c r="K682" s="132">
        <v>24.920950000000001</v>
      </c>
      <c r="L682" s="161"/>
    </row>
    <row r="683" spans="1:18" x14ac:dyDescent="0.2">
      <c r="A683" s="62" t="s">
        <v>2304</v>
      </c>
      <c r="B683" s="62" t="s">
        <v>2305</v>
      </c>
      <c r="C683" s="62" t="s">
        <v>1074</v>
      </c>
      <c r="D683" s="62" t="s">
        <v>999</v>
      </c>
      <c r="E683" s="62" t="s">
        <v>272</v>
      </c>
      <c r="F683" s="130">
        <v>0.30689419000000001</v>
      </c>
      <c r="G683" s="130">
        <v>0.49680449999999998</v>
      </c>
      <c r="H683" s="77">
        <f t="shared" si="20"/>
        <v>-0.38226366709641313</v>
      </c>
      <c r="I683" s="63">
        <f t="shared" si="21"/>
        <v>2.9146767222792386E-5</v>
      </c>
      <c r="J683" s="132">
        <v>79.353137060000009</v>
      </c>
      <c r="K683" s="132">
        <v>61.79345</v>
      </c>
      <c r="L683" s="161"/>
    </row>
    <row r="684" spans="1:18" x14ac:dyDescent="0.2">
      <c r="A684" s="62" t="s">
        <v>729</v>
      </c>
      <c r="B684" s="62" t="s">
        <v>455</v>
      </c>
      <c r="C684" s="62" t="s">
        <v>1072</v>
      </c>
      <c r="D684" s="62" t="s">
        <v>270</v>
      </c>
      <c r="E684" s="62" t="s">
        <v>1229</v>
      </c>
      <c r="F684" s="130">
        <v>0.30611300000000002</v>
      </c>
      <c r="G684" s="130">
        <v>6.9914899999999988E-2</v>
      </c>
      <c r="H684" s="77">
        <f t="shared" si="20"/>
        <v>3.3783656988710575</v>
      </c>
      <c r="I684" s="63">
        <f t="shared" si="21"/>
        <v>2.9072574996843849E-5</v>
      </c>
      <c r="J684" s="132">
        <v>58.492785829999995</v>
      </c>
      <c r="K684" s="132">
        <v>39.056800000000003</v>
      </c>
      <c r="L684" s="161"/>
    </row>
    <row r="685" spans="1:18" x14ac:dyDescent="0.2">
      <c r="A685" s="62" t="s">
        <v>2566</v>
      </c>
      <c r="B685" s="62" t="s">
        <v>1989</v>
      </c>
      <c r="C685" s="62" t="s">
        <v>1070</v>
      </c>
      <c r="D685" s="62" t="s">
        <v>270</v>
      </c>
      <c r="E685" s="62" t="s">
        <v>1229</v>
      </c>
      <c r="F685" s="130">
        <v>0.30526277200000002</v>
      </c>
      <c r="G685" s="130">
        <v>0.38013983600000001</v>
      </c>
      <c r="H685" s="77">
        <f t="shared" si="20"/>
        <v>-0.19697242148544514</v>
      </c>
      <c r="I685" s="63">
        <f t="shared" si="21"/>
        <v>2.8991826001229757E-5</v>
      </c>
      <c r="J685" s="132">
        <v>23.555701989999999</v>
      </c>
      <c r="K685" s="132">
        <v>67.802549999999997</v>
      </c>
      <c r="L685" s="161"/>
      <c r="R685" s="144"/>
    </row>
    <row r="686" spans="1:18" x14ac:dyDescent="0.2">
      <c r="A686" s="62" t="s">
        <v>2836</v>
      </c>
      <c r="B686" s="62" t="s">
        <v>100</v>
      </c>
      <c r="C686" s="62" t="s">
        <v>1076</v>
      </c>
      <c r="D686" s="62" t="s">
        <v>271</v>
      </c>
      <c r="E686" s="62" t="s">
        <v>272</v>
      </c>
      <c r="F686" s="130">
        <v>0.29945618000000002</v>
      </c>
      <c r="G686" s="130">
        <v>0.50562587000000003</v>
      </c>
      <c r="H686" s="77">
        <f t="shared" si="20"/>
        <v>-0.40775146651416394</v>
      </c>
      <c r="I686" s="63">
        <f t="shared" si="21"/>
        <v>2.8440354546583683E-5</v>
      </c>
      <c r="J686" s="132">
        <v>37.693509665000001</v>
      </c>
      <c r="K686" s="132">
        <v>32.647550000000003</v>
      </c>
      <c r="L686" s="161"/>
    </row>
    <row r="687" spans="1:18" x14ac:dyDescent="0.2">
      <c r="A687" s="62" t="s">
        <v>2326</v>
      </c>
      <c r="B687" s="62" t="s">
        <v>43</v>
      </c>
      <c r="C687" s="62" t="s">
        <v>2330</v>
      </c>
      <c r="D687" s="62" t="s">
        <v>271</v>
      </c>
      <c r="E687" s="62" t="s">
        <v>272</v>
      </c>
      <c r="F687" s="130">
        <v>0.29718503000000002</v>
      </c>
      <c r="G687" s="130">
        <v>2.6952630000000002E-2</v>
      </c>
      <c r="H687" s="77">
        <f t="shared" si="20"/>
        <v>10.026197814461892</v>
      </c>
      <c r="I687" s="63">
        <f t="shared" si="21"/>
        <v>2.822465583825022E-5</v>
      </c>
      <c r="J687" s="132">
        <v>10.19375569</v>
      </c>
      <c r="K687" s="132">
        <v>37.53295</v>
      </c>
      <c r="L687" s="161"/>
    </row>
    <row r="688" spans="1:18" x14ac:dyDescent="0.2">
      <c r="A688" s="62" t="s">
        <v>1175</v>
      </c>
      <c r="B688" s="62" t="s">
        <v>1176</v>
      </c>
      <c r="C688" s="62" t="s">
        <v>1075</v>
      </c>
      <c r="D688" s="62" t="s">
        <v>270</v>
      </c>
      <c r="E688" s="62" t="s">
        <v>1229</v>
      </c>
      <c r="F688" s="130">
        <v>0.29528603000000003</v>
      </c>
      <c r="G688" s="130">
        <v>0.26808884999999999</v>
      </c>
      <c r="H688" s="77">
        <f t="shared" si="20"/>
        <v>0.10144838175851034</v>
      </c>
      <c r="I688" s="63">
        <f t="shared" si="21"/>
        <v>2.8044301459576311E-5</v>
      </c>
      <c r="J688" s="132">
        <v>5.1830120099999997</v>
      </c>
      <c r="K688" s="132">
        <v>9.2160499999999992</v>
      </c>
      <c r="L688" s="161"/>
    </row>
    <row r="689" spans="1:18" x14ac:dyDescent="0.2">
      <c r="A689" s="62" t="s">
        <v>1945</v>
      </c>
      <c r="B689" s="62" t="s">
        <v>1854</v>
      </c>
      <c r="C689" s="62" t="s">
        <v>186</v>
      </c>
      <c r="D689" s="62" t="s">
        <v>271</v>
      </c>
      <c r="E689" s="62" t="s">
        <v>272</v>
      </c>
      <c r="F689" s="130">
        <v>0.29074045000000004</v>
      </c>
      <c r="G689" s="130">
        <v>0</v>
      </c>
      <c r="H689" s="77" t="str">
        <f t="shared" si="20"/>
        <v/>
      </c>
      <c r="I689" s="63">
        <f t="shared" si="21"/>
        <v>2.7612592530343793E-5</v>
      </c>
      <c r="J689" s="132">
        <v>51.887829000000004</v>
      </c>
      <c r="K689" s="132">
        <v>26.258150000000001</v>
      </c>
      <c r="L689" s="161"/>
    </row>
    <row r="690" spans="1:18" x14ac:dyDescent="0.2">
      <c r="A690" s="62" t="s">
        <v>1599</v>
      </c>
      <c r="B690" s="62" t="s">
        <v>1600</v>
      </c>
      <c r="C690" s="62" t="s">
        <v>1075</v>
      </c>
      <c r="D690" s="62" t="s">
        <v>270</v>
      </c>
      <c r="E690" s="62" t="s">
        <v>1229</v>
      </c>
      <c r="F690" s="130">
        <v>0.29045796000000002</v>
      </c>
      <c r="G690" s="130">
        <v>4.4172421100000001</v>
      </c>
      <c r="H690" s="77">
        <f t="shared" si="20"/>
        <v>-0.93424450080686205</v>
      </c>
      <c r="I690" s="63">
        <f t="shared" si="21"/>
        <v>2.7585763510632581E-5</v>
      </c>
      <c r="J690" s="132">
        <v>14.964839029999998</v>
      </c>
      <c r="K690" s="132">
        <v>139.98140000000001</v>
      </c>
      <c r="L690" s="161"/>
    </row>
    <row r="691" spans="1:18" x14ac:dyDescent="0.2">
      <c r="A691" s="62" t="s">
        <v>2224</v>
      </c>
      <c r="B691" s="62" t="s">
        <v>1850</v>
      </c>
      <c r="C691" s="62" t="s">
        <v>1069</v>
      </c>
      <c r="D691" s="62" t="s">
        <v>270</v>
      </c>
      <c r="E691" s="62" t="s">
        <v>272</v>
      </c>
      <c r="F691" s="130">
        <v>0.28957756000000001</v>
      </c>
      <c r="G691" s="130">
        <v>3.7556936359999997</v>
      </c>
      <c r="H691" s="77">
        <f t="shared" si="20"/>
        <v>-0.92289638397970752</v>
      </c>
      <c r="I691" s="63">
        <f t="shared" si="21"/>
        <v>2.7502148979308455E-5</v>
      </c>
      <c r="J691" s="132">
        <v>242.12826748000001</v>
      </c>
      <c r="K691" s="132">
        <v>11.617699999999999</v>
      </c>
      <c r="L691" s="161"/>
    </row>
    <row r="692" spans="1:18" x14ac:dyDescent="0.2">
      <c r="A692" s="62" t="s">
        <v>2325</v>
      </c>
      <c r="B692" s="62" t="s">
        <v>42</v>
      </c>
      <c r="C692" s="62" t="s">
        <v>2330</v>
      </c>
      <c r="D692" s="62" t="s">
        <v>271</v>
      </c>
      <c r="E692" s="62" t="s">
        <v>272</v>
      </c>
      <c r="F692" s="130">
        <v>0.288070518</v>
      </c>
      <c r="G692" s="130">
        <v>2.9465644130000004</v>
      </c>
      <c r="H692" s="77">
        <f t="shared" si="20"/>
        <v>-0.90223511940582179</v>
      </c>
      <c r="I692" s="63">
        <f t="shared" si="21"/>
        <v>2.7359020162275549E-5</v>
      </c>
      <c r="J692" s="132">
        <v>18.874798269999999</v>
      </c>
      <c r="K692" s="132">
        <v>16.895949999999999</v>
      </c>
      <c r="L692" s="161"/>
    </row>
    <row r="693" spans="1:18" x14ac:dyDescent="0.2">
      <c r="A693" s="62" t="s">
        <v>2837</v>
      </c>
      <c r="B693" s="62" t="s">
        <v>257</v>
      </c>
      <c r="C693" s="62" t="s">
        <v>809</v>
      </c>
      <c r="D693" s="62" t="s">
        <v>270</v>
      </c>
      <c r="E693" s="62" t="s">
        <v>1229</v>
      </c>
      <c r="F693" s="130">
        <v>0.28238990899999999</v>
      </c>
      <c r="G693" s="130">
        <v>3.8228070000000001</v>
      </c>
      <c r="H693" s="77">
        <f t="shared" si="20"/>
        <v>-0.92613022080371832</v>
      </c>
      <c r="I693" s="63">
        <f t="shared" si="21"/>
        <v>2.681951373432167E-5</v>
      </c>
      <c r="J693" s="132">
        <v>6.6668007483</v>
      </c>
      <c r="K693" s="132">
        <v>125.9113</v>
      </c>
      <c r="L693" s="161"/>
    </row>
    <row r="694" spans="1:18" x14ac:dyDescent="0.2">
      <c r="A694" s="62" t="s">
        <v>2838</v>
      </c>
      <c r="B694" s="62" t="s">
        <v>183</v>
      </c>
      <c r="C694" s="62" t="s">
        <v>186</v>
      </c>
      <c r="D694" s="62" t="s">
        <v>271</v>
      </c>
      <c r="E694" s="62" t="s">
        <v>1229</v>
      </c>
      <c r="F694" s="130">
        <v>0.27389999999999998</v>
      </c>
      <c r="G694" s="130">
        <v>0.66644000000000003</v>
      </c>
      <c r="H694" s="77">
        <f t="shared" si="20"/>
        <v>-0.58901026348958652</v>
      </c>
      <c r="I694" s="63">
        <f t="shared" si="21"/>
        <v>2.6013198693409067E-5</v>
      </c>
      <c r="J694" s="132">
        <v>8.5830000000000002</v>
      </c>
      <c r="K694" s="132">
        <v>38.909849999999999</v>
      </c>
      <c r="L694" s="161"/>
    </row>
    <row r="695" spans="1:18" x14ac:dyDescent="0.2">
      <c r="A695" s="62" t="s">
        <v>1970</v>
      </c>
      <c r="B695" s="62" t="s">
        <v>1971</v>
      </c>
      <c r="C695" s="62" t="s">
        <v>809</v>
      </c>
      <c r="D695" s="62" t="s">
        <v>270</v>
      </c>
      <c r="E695" s="62" t="s">
        <v>1229</v>
      </c>
      <c r="F695" s="130">
        <v>0.27367079499999997</v>
      </c>
      <c r="G695" s="130">
        <v>0.50612592000000001</v>
      </c>
      <c r="H695" s="77">
        <f t="shared" si="20"/>
        <v>-0.45928318589176398</v>
      </c>
      <c r="I695" s="63">
        <f t="shared" si="21"/>
        <v>2.5991430328288498E-5</v>
      </c>
      <c r="J695" s="132">
        <v>5.8248121679999993</v>
      </c>
      <c r="K695" s="132">
        <v>193.12763157894699</v>
      </c>
      <c r="L695" s="161"/>
      <c r="M695" s="133"/>
      <c r="N695" s="133"/>
      <c r="O695" s="133"/>
      <c r="P695" s="133"/>
      <c r="Q695" s="133"/>
    </row>
    <row r="696" spans="1:18" x14ac:dyDescent="0.2">
      <c r="A696" s="62" t="s">
        <v>2411</v>
      </c>
      <c r="B696" s="62" t="s">
        <v>1651</v>
      </c>
      <c r="C696" s="62" t="s">
        <v>1173</v>
      </c>
      <c r="D696" s="62" t="s">
        <v>271</v>
      </c>
      <c r="E696" s="62" t="s">
        <v>272</v>
      </c>
      <c r="F696" s="130">
        <v>0.27279999999999999</v>
      </c>
      <c r="G696" s="130">
        <v>0</v>
      </c>
      <c r="H696" s="77" t="str">
        <f t="shared" si="20"/>
        <v/>
      </c>
      <c r="I696" s="63">
        <f t="shared" si="21"/>
        <v>2.5908728015925495E-5</v>
      </c>
      <c r="J696" s="132">
        <v>1.6190248069800002</v>
      </c>
      <c r="K696" s="132">
        <v>26.073599999999999</v>
      </c>
      <c r="L696" s="161"/>
      <c r="M696" s="133"/>
      <c r="N696" s="133"/>
      <c r="O696" s="133"/>
      <c r="P696" s="133"/>
      <c r="Q696" s="133"/>
    </row>
    <row r="697" spans="1:18" x14ac:dyDescent="0.2">
      <c r="A697" s="62" t="s">
        <v>2225</v>
      </c>
      <c r="B697" s="62" t="s">
        <v>990</v>
      </c>
      <c r="C697" s="62" t="s">
        <v>1074</v>
      </c>
      <c r="D697" s="62" t="s">
        <v>999</v>
      </c>
      <c r="E697" s="62" t="s">
        <v>1229</v>
      </c>
      <c r="F697" s="130">
        <v>0.27185450999999999</v>
      </c>
      <c r="G697" s="130">
        <v>0.19154270000000001</v>
      </c>
      <c r="H697" s="77">
        <f t="shared" si="20"/>
        <v>0.41928932817591047</v>
      </c>
      <c r="I697" s="63">
        <f t="shared" si="21"/>
        <v>2.5818931669694642E-5</v>
      </c>
      <c r="J697" s="132">
        <v>59.034665049999994</v>
      </c>
      <c r="K697" s="132">
        <v>48.751049999999999</v>
      </c>
      <c r="L697" s="161"/>
    </row>
    <row r="698" spans="1:18" x14ac:dyDescent="0.2">
      <c r="A698" s="62" t="s">
        <v>2839</v>
      </c>
      <c r="B698" s="62" t="s">
        <v>1582</v>
      </c>
      <c r="C698" s="62" t="s">
        <v>1071</v>
      </c>
      <c r="D698" s="62" t="s">
        <v>270</v>
      </c>
      <c r="E698" s="62" t="s">
        <v>1229</v>
      </c>
      <c r="F698" s="130">
        <v>0.26933412000000001</v>
      </c>
      <c r="G698" s="130">
        <v>0.37196572</v>
      </c>
      <c r="H698" s="77">
        <f t="shared" si="20"/>
        <v>-0.27591682373311177</v>
      </c>
      <c r="I698" s="63">
        <f t="shared" si="21"/>
        <v>2.5579561805310264E-5</v>
      </c>
      <c r="J698" s="132">
        <v>13.987004719999998</v>
      </c>
      <c r="K698" s="132">
        <v>214.61680000000001</v>
      </c>
      <c r="L698" s="161"/>
    </row>
    <row r="699" spans="1:18" x14ac:dyDescent="0.2">
      <c r="A699" s="62" t="s">
        <v>2298</v>
      </c>
      <c r="B699" s="62" t="s">
        <v>2299</v>
      </c>
      <c r="C699" s="62" t="s">
        <v>2330</v>
      </c>
      <c r="D699" s="62" t="s">
        <v>271</v>
      </c>
      <c r="E699" s="62" t="s">
        <v>272</v>
      </c>
      <c r="F699" s="130">
        <v>0.26918179999999997</v>
      </c>
      <c r="G699" s="130">
        <v>0.76883787000000003</v>
      </c>
      <c r="H699" s="77">
        <f t="shared" si="20"/>
        <v>-0.64988483202576908</v>
      </c>
      <c r="I699" s="63">
        <f t="shared" si="21"/>
        <v>2.556509546567908E-5</v>
      </c>
      <c r="J699" s="132">
        <v>13.473310849999999</v>
      </c>
      <c r="K699" s="132">
        <v>22.585450000000002</v>
      </c>
      <c r="L699" s="161"/>
    </row>
    <row r="700" spans="1:18" x14ac:dyDescent="0.2">
      <c r="A700" s="62" t="s">
        <v>1951</v>
      </c>
      <c r="B700" s="62" t="s">
        <v>1016</v>
      </c>
      <c r="C700" s="62" t="s">
        <v>186</v>
      </c>
      <c r="D700" s="62" t="s">
        <v>999</v>
      </c>
      <c r="E700" s="62" t="s">
        <v>1229</v>
      </c>
      <c r="F700" s="130">
        <v>0.264299493</v>
      </c>
      <c r="G700" s="130">
        <v>1.2148630039999999</v>
      </c>
      <c r="H700" s="77">
        <f t="shared" si="20"/>
        <v>-0.7824450229122295</v>
      </c>
      <c r="I700" s="63">
        <f t="shared" si="21"/>
        <v>2.510140644752201E-5</v>
      </c>
      <c r="J700" s="132">
        <v>20.994</v>
      </c>
      <c r="K700" s="132">
        <v>37.925350000000002</v>
      </c>
      <c r="L700" s="161"/>
    </row>
    <row r="701" spans="1:18" x14ac:dyDescent="0.2">
      <c r="A701" s="62" t="s">
        <v>2840</v>
      </c>
      <c r="B701" s="62" t="s">
        <v>179</v>
      </c>
      <c r="C701" s="62" t="s">
        <v>186</v>
      </c>
      <c r="D701" s="62" t="s">
        <v>271</v>
      </c>
      <c r="E701" s="62" t="s">
        <v>1229</v>
      </c>
      <c r="F701" s="130">
        <v>0.25958693999999999</v>
      </c>
      <c r="G701" s="130">
        <v>0.78928409300000002</v>
      </c>
      <c r="H701" s="77">
        <f t="shared" si="20"/>
        <v>-0.6711108936538519</v>
      </c>
      <c r="I701" s="63">
        <f t="shared" si="21"/>
        <v>2.4653839534260889E-5</v>
      </c>
      <c r="J701" s="132">
        <v>165.23429999999999</v>
      </c>
      <c r="K701" s="132">
        <v>56.775500000000001</v>
      </c>
      <c r="L701" s="161"/>
    </row>
    <row r="702" spans="1:18" x14ac:dyDescent="0.2">
      <c r="A702" s="62" t="s">
        <v>2841</v>
      </c>
      <c r="B702" s="62" t="s">
        <v>1606</v>
      </c>
      <c r="C702" s="62" t="s">
        <v>809</v>
      </c>
      <c r="D702" s="62" t="s">
        <v>270</v>
      </c>
      <c r="E702" s="62" t="s">
        <v>1229</v>
      </c>
      <c r="F702" s="130">
        <v>0.25805139999999999</v>
      </c>
      <c r="G702" s="130">
        <v>0.44010300000000002</v>
      </c>
      <c r="H702" s="77">
        <f t="shared" si="20"/>
        <v>-0.41365680306655495</v>
      </c>
      <c r="I702" s="63">
        <f t="shared" si="21"/>
        <v>2.4508004166894416E-5</v>
      </c>
      <c r="J702" s="132">
        <v>16.6940073944</v>
      </c>
      <c r="K702" s="132">
        <v>49.761049999999997</v>
      </c>
      <c r="L702" s="161"/>
    </row>
    <row r="703" spans="1:18" x14ac:dyDescent="0.2">
      <c r="A703" s="62" t="s">
        <v>2842</v>
      </c>
      <c r="B703" s="62" t="s">
        <v>586</v>
      </c>
      <c r="C703" s="62" t="s">
        <v>1069</v>
      </c>
      <c r="D703" s="62" t="s">
        <v>270</v>
      </c>
      <c r="E703" s="62" t="s">
        <v>1229</v>
      </c>
      <c r="F703" s="130">
        <v>0.25565938999999999</v>
      </c>
      <c r="G703" s="130">
        <v>0.25956108</v>
      </c>
      <c r="H703" s="77">
        <f t="shared" si="20"/>
        <v>-1.5031876119486087E-2</v>
      </c>
      <c r="I703" s="63">
        <f t="shared" si="21"/>
        <v>2.42808269803058E-5</v>
      </c>
      <c r="J703" s="132">
        <v>26.40000276</v>
      </c>
      <c r="K703" s="132">
        <v>14.89845</v>
      </c>
      <c r="L703" s="161"/>
    </row>
    <row r="704" spans="1:18" x14ac:dyDescent="0.2">
      <c r="A704" s="62" t="s">
        <v>2843</v>
      </c>
      <c r="B704" s="62" t="s">
        <v>1607</v>
      </c>
      <c r="C704" s="62" t="s">
        <v>809</v>
      </c>
      <c r="D704" s="62" t="s">
        <v>270</v>
      </c>
      <c r="E704" s="62" t="s">
        <v>1229</v>
      </c>
      <c r="F704" s="130">
        <v>0.25287615499999999</v>
      </c>
      <c r="G704" s="130">
        <v>0.46542515000000001</v>
      </c>
      <c r="H704" s="77">
        <f t="shared" si="20"/>
        <v>-0.45667707256472934</v>
      </c>
      <c r="I704" s="63">
        <f t="shared" si="21"/>
        <v>2.4016493847536722E-5</v>
      </c>
      <c r="J704" s="132">
        <v>15.766644204</v>
      </c>
      <c r="K704" s="132">
        <v>63.847450000000002</v>
      </c>
      <c r="L704" s="161"/>
      <c r="R704" s="133"/>
    </row>
    <row r="705" spans="1:18" x14ac:dyDescent="0.2">
      <c r="A705" s="62" t="s">
        <v>2844</v>
      </c>
      <c r="B705" s="62" t="s">
        <v>650</v>
      </c>
      <c r="C705" s="62" t="s">
        <v>1577</v>
      </c>
      <c r="D705" s="62" t="s">
        <v>271</v>
      </c>
      <c r="E705" s="62" t="s">
        <v>272</v>
      </c>
      <c r="F705" s="130">
        <v>0.25280532</v>
      </c>
      <c r="G705" s="130">
        <v>0.54879518999999999</v>
      </c>
      <c r="H705" s="77">
        <f t="shared" si="20"/>
        <v>-0.53934486925805603</v>
      </c>
      <c r="I705" s="63">
        <f t="shared" si="21"/>
        <v>2.4009766410773499E-5</v>
      </c>
      <c r="J705" s="132">
        <v>14.69874639</v>
      </c>
      <c r="K705" s="132">
        <v>27.981449999999999</v>
      </c>
      <c r="L705" s="161"/>
    </row>
    <row r="706" spans="1:18" x14ac:dyDescent="0.2">
      <c r="A706" s="62" t="s">
        <v>2282</v>
      </c>
      <c r="B706" s="62" t="s">
        <v>22</v>
      </c>
      <c r="C706" s="62" t="s">
        <v>1074</v>
      </c>
      <c r="D706" s="62" t="s">
        <v>999</v>
      </c>
      <c r="E706" s="62" t="s">
        <v>1229</v>
      </c>
      <c r="F706" s="130">
        <v>0.25226413000000003</v>
      </c>
      <c r="G706" s="130">
        <v>2.4193999999999999E-3</v>
      </c>
      <c r="H706" s="77" t="str">
        <f t="shared" si="20"/>
        <v/>
      </c>
      <c r="I706" s="63">
        <f t="shared" si="21"/>
        <v>2.3958367787185015E-5</v>
      </c>
      <c r="J706" s="132">
        <v>84.496372030000003</v>
      </c>
      <c r="K706" s="132">
        <v>10.1983</v>
      </c>
      <c r="L706" s="161"/>
    </row>
    <row r="707" spans="1:18" x14ac:dyDescent="0.2">
      <c r="A707" s="62" t="s">
        <v>2450</v>
      </c>
      <c r="B707" s="62" t="s">
        <v>2451</v>
      </c>
      <c r="C707" s="62" t="s">
        <v>1074</v>
      </c>
      <c r="D707" s="62" t="s">
        <v>999</v>
      </c>
      <c r="E707" s="62" t="s">
        <v>272</v>
      </c>
      <c r="F707" s="130">
        <v>0.25218164999999998</v>
      </c>
      <c r="G707" s="130">
        <v>0.58659055000000004</v>
      </c>
      <c r="H707" s="77">
        <f t="shared" si="20"/>
        <v>-0.57008913628083513</v>
      </c>
      <c r="I707" s="63">
        <f t="shared" si="21"/>
        <v>2.3950534385840608E-5</v>
      </c>
      <c r="J707" s="132">
        <v>18.293170079999999</v>
      </c>
      <c r="K707" s="132">
        <v>26.4862</v>
      </c>
      <c r="L707" s="161"/>
      <c r="M707" s="133"/>
      <c r="N707" s="133"/>
      <c r="O707" s="133"/>
      <c r="P707" s="133"/>
      <c r="Q707" s="133"/>
    </row>
    <row r="708" spans="1:18" x14ac:dyDescent="0.2">
      <c r="A708" s="62" t="s">
        <v>2037</v>
      </c>
      <c r="B708" s="62" t="s">
        <v>375</v>
      </c>
      <c r="C708" s="62" t="s">
        <v>809</v>
      </c>
      <c r="D708" s="62" t="s">
        <v>270</v>
      </c>
      <c r="E708" s="62" t="s">
        <v>1229</v>
      </c>
      <c r="F708" s="130">
        <v>0.25008957100000001</v>
      </c>
      <c r="G708" s="130">
        <v>8.1136936000000007E-2</v>
      </c>
      <c r="H708" s="77">
        <f t="shared" si="20"/>
        <v>2.0823147055984466</v>
      </c>
      <c r="I708" s="63">
        <f t="shared" si="21"/>
        <v>2.3751842649041381E-5</v>
      </c>
      <c r="J708" s="132">
        <v>8.6947498504000009</v>
      </c>
      <c r="K708" s="132">
        <v>66.947400000000002</v>
      </c>
      <c r="L708" s="161"/>
    </row>
    <row r="709" spans="1:18" x14ac:dyDescent="0.2">
      <c r="A709" s="62" t="s">
        <v>2082</v>
      </c>
      <c r="B709" s="62" t="s">
        <v>1195</v>
      </c>
      <c r="C709" s="62" t="s">
        <v>809</v>
      </c>
      <c r="D709" s="62" t="s">
        <v>270</v>
      </c>
      <c r="E709" s="62" t="s">
        <v>1229</v>
      </c>
      <c r="F709" s="130">
        <v>0.24705207000000001</v>
      </c>
      <c r="G709" s="130">
        <v>9.5031535999999986E-2</v>
      </c>
      <c r="H709" s="77">
        <f t="shared" si="20"/>
        <v>1.5996851192639889</v>
      </c>
      <c r="I709" s="63">
        <f t="shared" si="21"/>
        <v>2.3463361024198633E-5</v>
      </c>
      <c r="J709" s="132">
        <v>37.241568000000001</v>
      </c>
      <c r="K709" s="132">
        <v>129.21785</v>
      </c>
      <c r="L709" s="161"/>
    </row>
    <row r="710" spans="1:18" x14ac:dyDescent="0.2">
      <c r="A710" s="62" t="s">
        <v>1859</v>
      </c>
      <c r="B710" s="62" t="s">
        <v>1860</v>
      </c>
      <c r="C710" s="62" t="s">
        <v>1173</v>
      </c>
      <c r="D710" s="62" t="s">
        <v>271</v>
      </c>
      <c r="E710" s="62" t="s">
        <v>272</v>
      </c>
      <c r="F710" s="130">
        <v>0.24410179999999998</v>
      </c>
      <c r="G710" s="130">
        <v>3.2185535199999999</v>
      </c>
      <c r="H710" s="77">
        <f t="shared" si="20"/>
        <v>-0.92415791799541058</v>
      </c>
      <c r="I710" s="63">
        <f t="shared" si="21"/>
        <v>2.3183164019053674E-5</v>
      </c>
      <c r="J710" s="132">
        <v>0</v>
      </c>
      <c r="K710" s="132">
        <v>18.318916666666698</v>
      </c>
      <c r="L710" s="161"/>
    </row>
    <row r="711" spans="1:18" x14ac:dyDescent="0.2">
      <c r="A711" s="62" t="s">
        <v>194</v>
      </c>
      <c r="B711" s="62" t="s">
        <v>195</v>
      </c>
      <c r="C711" s="62" t="s">
        <v>1075</v>
      </c>
      <c r="D711" s="62" t="s">
        <v>270</v>
      </c>
      <c r="E711" s="62" t="s">
        <v>272</v>
      </c>
      <c r="F711" s="130">
        <v>0.24372692100000001</v>
      </c>
      <c r="G711" s="130">
        <v>0.69692430500000002</v>
      </c>
      <c r="H711" s="77">
        <f t="shared" ref="H711:H774" si="22">IF(ISERROR(F711/G711-1),"",IF((F711/G711-1)&gt;10000%,"",F711/G711-1))</f>
        <v>-0.65028207618616485</v>
      </c>
      <c r="I711" s="63">
        <f t="shared" ref="I711:I774" si="23">F711/$F$1044</f>
        <v>2.3147560507140617E-5</v>
      </c>
      <c r="J711" s="132">
        <v>71.190074510000002</v>
      </c>
      <c r="K711" s="132">
        <v>37.437350000000002</v>
      </c>
      <c r="L711" s="161"/>
    </row>
    <row r="712" spans="1:18" x14ac:dyDescent="0.2">
      <c r="A712" s="62" t="s">
        <v>2845</v>
      </c>
      <c r="B712" s="62" t="s">
        <v>103</v>
      </c>
      <c r="C712" s="62" t="s">
        <v>1076</v>
      </c>
      <c r="D712" s="62" t="s">
        <v>271</v>
      </c>
      <c r="E712" s="62" t="s">
        <v>272</v>
      </c>
      <c r="F712" s="130">
        <v>0.24227155</v>
      </c>
      <c r="G712" s="130">
        <v>0.49390122999999997</v>
      </c>
      <c r="H712" s="77">
        <f t="shared" si="22"/>
        <v>-0.50947368565978257</v>
      </c>
      <c r="I712" s="63">
        <f t="shared" si="23"/>
        <v>2.300933905772249E-5</v>
      </c>
      <c r="J712" s="132">
        <v>29.832012429999999</v>
      </c>
      <c r="K712" s="132">
        <v>53.237250000000003</v>
      </c>
      <c r="L712" s="161"/>
    </row>
    <row r="713" spans="1:18" x14ac:dyDescent="0.2">
      <c r="A713" s="62" t="s">
        <v>2846</v>
      </c>
      <c r="B713" s="62" t="s">
        <v>456</v>
      </c>
      <c r="C713" s="62" t="s">
        <v>809</v>
      </c>
      <c r="D713" s="62" t="s">
        <v>270</v>
      </c>
      <c r="E713" s="62" t="s">
        <v>1229</v>
      </c>
      <c r="F713" s="130">
        <v>0.24045967000000001</v>
      </c>
      <c r="G713" s="130">
        <v>2.04681282</v>
      </c>
      <c r="H713" s="77">
        <f t="shared" si="22"/>
        <v>-0.88251995118928361</v>
      </c>
      <c r="I713" s="63">
        <f t="shared" si="23"/>
        <v>2.283725875670528E-5</v>
      </c>
      <c r="J713" s="132">
        <v>7.3994400259999997</v>
      </c>
      <c r="K713" s="132">
        <v>15.2098</v>
      </c>
      <c r="L713" s="161"/>
    </row>
    <row r="714" spans="1:18" x14ac:dyDescent="0.2">
      <c r="A714" s="62" t="s">
        <v>2405</v>
      </c>
      <c r="B714" s="62" t="s">
        <v>2406</v>
      </c>
      <c r="C714" s="62" t="s">
        <v>809</v>
      </c>
      <c r="D714" s="62" t="s">
        <v>271</v>
      </c>
      <c r="E714" s="62" t="s">
        <v>272</v>
      </c>
      <c r="F714" s="130">
        <v>0.23923796999999999</v>
      </c>
      <c r="G714" s="130">
        <v>0.66988618</v>
      </c>
      <c r="H714" s="77">
        <f t="shared" si="22"/>
        <v>-0.64286773314236756</v>
      </c>
      <c r="I714" s="63">
        <f t="shared" si="23"/>
        <v>2.2721229823358296E-5</v>
      </c>
      <c r="J714" s="132">
        <v>11.47376</v>
      </c>
      <c r="K714" s="132">
        <v>97.8271578947368</v>
      </c>
      <c r="L714" s="161"/>
    </row>
    <row r="715" spans="1:18" x14ac:dyDescent="0.2">
      <c r="A715" s="62" t="s">
        <v>2021</v>
      </c>
      <c r="B715" s="62" t="s">
        <v>156</v>
      </c>
      <c r="C715" s="62" t="s">
        <v>809</v>
      </c>
      <c r="D715" s="62" t="s">
        <v>270</v>
      </c>
      <c r="E715" s="62" t="s">
        <v>1229</v>
      </c>
      <c r="F715" s="130">
        <v>0.23899726699999999</v>
      </c>
      <c r="G715" s="130">
        <v>0.40663880200000002</v>
      </c>
      <c r="H715" s="77">
        <f t="shared" si="22"/>
        <v>-0.41226153081180883</v>
      </c>
      <c r="I715" s="63">
        <f t="shared" si="23"/>
        <v>2.2698369454737998E-5</v>
      </c>
      <c r="J715" s="132">
        <v>25.38400438487</v>
      </c>
      <c r="K715" s="132">
        <v>39.125100000000003</v>
      </c>
      <c r="L715" s="161"/>
      <c r="M715" s="133"/>
      <c r="N715" s="133"/>
      <c r="O715" s="133"/>
      <c r="P715" s="133"/>
      <c r="Q715" s="133"/>
      <c r="R715" s="133"/>
    </row>
    <row r="716" spans="1:18" x14ac:dyDescent="0.2">
      <c r="A716" s="62" t="s">
        <v>2085</v>
      </c>
      <c r="B716" s="62" t="s">
        <v>1189</v>
      </c>
      <c r="C716" s="62" t="s">
        <v>809</v>
      </c>
      <c r="D716" s="62" t="s">
        <v>270</v>
      </c>
      <c r="E716" s="62" t="s">
        <v>1229</v>
      </c>
      <c r="F716" s="130">
        <v>0.238850428</v>
      </c>
      <c r="G716" s="130">
        <v>9.8631768999999994E-2</v>
      </c>
      <c r="H716" s="77">
        <f t="shared" si="22"/>
        <v>1.4216378801844263</v>
      </c>
      <c r="I716" s="63">
        <f t="shared" si="23"/>
        <v>2.2684423664000717E-5</v>
      </c>
      <c r="J716" s="132">
        <v>4.2183486072000003</v>
      </c>
      <c r="K716" s="132">
        <v>121.97580000000001</v>
      </c>
      <c r="L716" s="161"/>
    </row>
    <row r="717" spans="1:18" x14ac:dyDescent="0.2">
      <c r="A717" s="62" t="s">
        <v>808</v>
      </c>
      <c r="B717" s="62" t="s">
        <v>806</v>
      </c>
      <c r="C717" s="62" t="s">
        <v>1075</v>
      </c>
      <c r="D717" s="62" t="s">
        <v>270</v>
      </c>
      <c r="E717" s="62" t="s">
        <v>1229</v>
      </c>
      <c r="F717" s="130">
        <v>0.23721777999999999</v>
      </c>
      <c r="G717" s="130">
        <v>0.86651819999999991</v>
      </c>
      <c r="H717" s="77">
        <f t="shared" si="22"/>
        <v>-0.72624027977715877</v>
      </c>
      <c r="I717" s="63">
        <f t="shared" si="23"/>
        <v>2.2529365625225992E-5</v>
      </c>
      <c r="J717" s="132">
        <v>23.477378829999999</v>
      </c>
      <c r="K717" s="132">
        <v>32.923699999999997</v>
      </c>
      <c r="L717" s="161"/>
    </row>
    <row r="718" spans="1:18" x14ac:dyDescent="0.2">
      <c r="A718" s="62" t="s">
        <v>2847</v>
      </c>
      <c r="B718" s="62" t="s">
        <v>143</v>
      </c>
      <c r="C718" s="62" t="s">
        <v>809</v>
      </c>
      <c r="D718" s="62" t="s">
        <v>271</v>
      </c>
      <c r="E718" s="62" t="s">
        <v>272</v>
      </c>
      <c r="F718" s="130">
        <v>0.23524735299999999</v>
      </c>
      <c r="G718" s="130">
        <v>0.74147922799999999</v>
      </c>
      <c r="H718" s="77">
        <f t="shared" si="22"/>
        <v>-0.68273237588255142</v>
      </c>
      <c r="I718" s="63">
        <f t="shared" si="23"/>
        <v>2.2342227585569704E-5</v>
      </c>
      <c r="J718" s="132">
        <v>241.994</v>
      </c>
      <c r="K718" s="132">
        <v>44.209949999999999</v>
      </c>
      <c r="L718" s="161"/>
    </row>
    <row r="719" spans="1:18" x14ac:dyDescent="0.2">
      <c r="A719" s="62" t="s">
        <v>2574</v>
      </c>
      <c r="B719" s="62" t="s">
        <v>532</v>
      </c>
      <c r="C719" s="62" t="s">
        <v>1070</v>
      </c>
      <c r="D719" s="62" t="s">
        <v>270</v>
      </c>
      <c r="E719" s="62" t="s">
        <v>1229</v>
      </c>
      <c r="F719" s="130">
        <v>0.23451185999999999</v>
      </c>
      <c r="G719" s="130">
        <v>1.4934759099999999</v>
      </c>
      <c r="H719" s="77">
        <f t="shared" si="22"/>
        <v>-0.84297579999131023</v>
      </c>
      <c r="I719" s="63">
        <f t="shared" si="23"/>
        <v>2.2272375356483864E-5</v>
      </c>
      <c r="J719" s="132">
        <v>28.521029780000003</v>
      </c>
      <c r="K719" s="132">
        <v>15.2797</v>
      </c>
      <c r="L719" s="161"/>
    </row>
    <row r="720" spans="1:18" x14ac:dyDescent="0.2">
      <c r="A720" s="62" t="s">
        <v>2357</v>
      </c>
      <c r="B720" s="62" t="s">
        <v>2358</v>
      </c>
      <c r="C720" s="62" t="s">
        <v>2347</v>
      </c>
      <c r="D720" s="62" t="s">
        <v>270</v>
      </c>
      <c r="E720" s="62" t="s">
        <v>272</v>
      </c>
      <c r="F720" s="130">
        <v>0.23388154999999999</v>
      </c>
      <c r="G720" s="130">
        <v>0.19229770000000002</v>
      </c>
      <c r="H720" s="77">
        <f t="shared" si="22"/>
        <v>0.21624725620743246</v>
      </c>
      <c r="I720" s="63">
        <f t="shared" si="23"/>
        <v>2.2212512708552345E-5</v>
      </c>
      <c r="J720" s="132">
        <v>8.6118268778000004</v>
      </c>
      <c r="K720" s="132">
        <v>10.085699999999999</v>
      </c>
      <c r="L720" s="161"/>
    </row>
    <row r="721" spans="1:18" x14ac:dyDescent="0.2">
      <c r="A721" s="62" t="s">
        <v>2848</v>
      </c>
      <c r="B721" s="62" t="s">
        <v>104</v>
      </c>
      <c r="C721" s="62" t="s">
        <v>1076</v>
      </c>
      <c r="D721" s="62" t="s">
        <v>271</v>
      </c>
      <c r="E721" s="62" t="s">
        <v>272</v>
      </c>
      <c r="F721" s="130">
        <v>0.23250042000000001</v>
      </c>
      <c r="G721" s="130">
        <v>0.28134605300000004</v>
      </c>
      <c r="H721" s="77">
        <f t="shared" si="22"/>
        <v>-0.17361406879235664</v>
      </c>
      <c r="I721" s="63">
        <f t="shared" si="23"/>
        <v>2.2081342175104271E-5</v>
      </c>
      <c r="J721" s="132">
        <v>10.602008835000001</v>
      </c>
      <c r="K721" s="132">
        <v>28.9087</v>
      </c>
      <c r="L721" s="161"/>
    </row>
    <row r="722" spans="1:18" x14ac:dyDescent="0.2">
      <c r="A722" s="129" t="s">
        <v>2523</v>
      </c>
      <c r="B722" s="129" t="s">
        <v>1157</v>
      </c>
      <c r="C722" s="129" t="s">
        <v>1070</v>
      </c>
      <c r="D722" s="129" t="s">
        <v>270</v>
      </c>
      <c r="E722" s="129" t="s">
        <v>1229</v>
      </c>
      <c r="F722" s="130">
        <v>0.22945075000000001</v>
      </c>
      <c r="G722" s="130">
        <v>0.23758446</v>
      </c>
      <c r="H722" s="77">
        <f t="shared" si="22"/>
        <v>-3.4235025304264366E-2</v>
      </c>
      <c r="I722" s="131">
        <f t="shared" si="23"/>
        <v>2.1791704819648526E-5</v>
      </c>
      <c r="J722" s="132">
        <v>48.47604055</v>
      </c>
      <c r="K722" s="132">
        <v>4.2762000000000002</v>
      </c>
      <c r="L722" s="161"/>
    </row>
    <row r="723" spans="1:18" x14ac:dyDescent="0.2">
      <c r="A723" s="62" t="s">
        <v>2067</v>
      </c>
      <c r="B723" s="62" t="s">
        <v>1900</v>
      </c>
      <c r="C723" s="62" t="s">
        <v>809</v>
      </c>
      <c r="D723" s="62" t="s">
        <v>270</v>
      </c>
      <c r="E723" s="62" t="s">
        <v>1229</v>
      </c>
      <c r="F723" s="130">
        <v>0.226117133</v>
      </c>
      <c r="G723" s="130">
        <v>0.61372686899999995</v>
      </c>
      <c r="H723" s="77">
        <f t="shared" si="22"/>
        <v>-0.63156716053766249</v>
      </c>
      <c r="I723" s="63">
        <f t="shared" si="23"/>
        <v>2.147510006832057E-5</v>
      </c>
      <c r="J723" s="132">
        <v>9.8982036720000011</v>
      </c>
      <c r="K723" s="132">
        <v>76.292749999999998</v>
      </c>
      <c r="L723" s="161"/>
    </row>
    <row r="724" spans="1:18" x14ac:dyDescent="0.2">
      <c r="A724" s="62" t="s">
        <v>2207</v>
      </c>
      <c r="B724" s="62" t="s">
        <v>51</v>
      </c>
      <c r="C724" s="62" t="s">
        <v>1074</v>
      </c>
      <c r="D724" s="62" t="s">
        <v>999</v>
      </c>
      <c r="E724" s="62" t="s">
        <v>272</v>
      </c>
      <c r="F724" s="130">
        <v>0.22607058199999999</v>
      </c>
      <c r="G724" s="130">
        <v>4.8918812599999999</v>
      </c>
      <c r="H724" s="77">
        <f t="shared" si="22"/>
        <v>-0.9537865761688582</v>
      </c>
      <c r="I724" s="63">
        <f t="shared" si="23"/>
        <v>2.1470678964222809E-5</v>
      </c>
      <c r="J724" s="132">
        <v>89.774111910000002</v>
      </c>
      <c r="K724" s="132">
        <v>45.939900000000002</v>
      </c>
      <c r="L724" s="161"/>
    </row>
    <row r="725" spans="1:18" x14ac:dyDescent="0.2">
      <c r="A725" s="62" t="s">
        <v>2001</v>
      </c>
      <c r="B725" s="62" t="s">
        <v>1213</v>
      </c>
      <c r="C725" s="62" t="s">
        <v>809</v>
      </c>
      <c r="D725" s="62" t="s">
        <v>270</v>
      </c>
      <c r="E725" s="62" t="s">
        <v>1229</v>
      </c>
      <c r="F725" s="130">
        <v>0.22528627799999998</v>
      </c>
      <c r="G725" s="130">
        <v>7.0176149999999993E-2</v>
      </c>
      <c r="H725" s="77">
        <f t="shared" si="22"/>
        <v>2.2102969171150026</v>
      </c>
      <c r="I725" s="63">
        <f t="shared" si="23"/>
        <v>2.139619099128365E-5</v>
      </c>
      <c r="J725" s="132">
        <v>6.9428426256</v>
      </c>
      <c r="K725" s="132">
        <v>83.313749999999999</v>
      </c>
      <c r="L725" s="161"/>
    </row>
    <row r="726" spans="1:18" x14ac:dyDescent="0.2">
      <c r="A726" s="62" t="s">
        <v>2849</v>
      </c>
      <c r="B726" s="62" t="s">
        <v>102</v>
      </c>
      <c r="C726" s="62" t="s">
        <v>1076</v>
      </c>
      <c r="D726" s="62" t="s">
        <v>271</v>
      </c>
      <c r="E726" s="62" t="s">
        <v>272</v>
      </c>
      <c r="F726" s="130">
        <v>0.22405327999999999</v>
      </c>
      <c r="G726" s="130">
        <v>9.78662E-2</v>
      </c>
      <c r="H726" s="77">
        <f t="shared" si="22"/>
        <v>1.2893836687232159</v>
      </c>
      <c r="I726" s="63">
        <f t="shared" si="23"/>
        <v>2.127908904910557E-5</v>
      </c>
      <c r="J726" s="132">
        <v>4.6040115099999994</v>
      </c>
      <c r="K726" s="132">
        <v>49.5715</v>
      </c>
      <c r="L726" s="161"/>
      <c r="R726" s="144"/>
    </row>
    <row r="727" spans="1:18" x14ac:dyDescent="0.2">
      <c r="A727" s="62" t="s">
        <v>2045</v>
      </c>
      <c r="B727" s="62" t="s">
        <v>323</v>
      </c>
      <c r="C727" s="62" t="s">
        <v>809</v>
      </c>
      <c r="D727" s="62" t="s">
        <v>270</v>
      </c>
      <c r="E727" s="62" t="s">
        <v>1229</v>
      </c>
      <c r="F727" s="130">
        <v>0.22369223000000002</v>
      </c>
      <c r="G727" s="130">
        <v>8.1088779999999999E-2</v>
      </c>
      <c r="H727" s="77">
        <f t="shared" si="22"/>
        <v>1.7586088975564809</v>
      </c>
      <c r="I727" s="63">
        <f t="shared" si="23"/>
        <v>2.1244798923555169E-5</v>
      </c>
      <c r="J727" s="132">
        <v>6.9335241947999995</v>
      </c>
      <c r="K727" s="132">
        <v>58.8504</v>
      </c>
      <c r="L727" s="161"/>
    </row>
    <row r="728" spans="1:18" x14ac:dyDescent="0.2">
      <c r="A728" s="62" t="s">
        <v>2850</v>
      </c>
      <c r="B728" s="62" t="s">
        <v>369</v>
      </c>
      <c r="C728" s="62" t="s">
        <v>1071</v>
      </c>
      <c r="D728" s="62" t="s">
        <v>270</v>
      </c>
      <c r="E728" s="62" t="s">
        <v>1229</v>
      </c>
      <c r="F728" s="130">
        <v>0.22153651999999999</v>
      </c>
      <c r="G728" s="130">
        <v>0.62978038000000003</v>
      </c>
      <c r="H728" s="77">
        <f t="shared" si="22"/>
        <v>-0.64823210275302645</v>
      </c>
      <c r="I728" s="63">
        <f t="shared" si="23"/>
        <v>2.1040063937956887E-5</v>
      </c>
      <c r="J728" s="132">
        <v>97.378663899999992</v>
      </c>
      <c r="K728" s="132">
        <v>43.419800000000002</v>
      </c>
      <c r="L728" s="161"/>
    </row>
    <row r="729" spans="1:18" x14ac:dyDescent="0.2">
      <c r="A729" s="62" t="s">
        <v>2744</v>
      </c>
      <c r="B729" s="62" t="s">
        <v>1867</v>
      </c>
      <c r="C729" s="62" t="s">
        <v>1577</v>
      </c>
      <c r="D729" s="62" t="s">
        <v>271</v>
      </c>
      <c r="E729" s="62" t="s">
        <v>272</v>
      </c>
      <c r="F729" s="130">
        <v>0.22017202999999999</v>
      </c>
      <c r="G729" s="130">
        <v>0.14127498000000002</v>
      </c>
      <c r="H729" s="77">
        <f t="shared" si="22"/>
        <v>0.55846442165484622</v>
      </c>
      <c r="I729" s="63">
        <f t="shared" si="23"/>
        <v>2.0910473760939108E-5</v>
      </c>
      <c r="J729" s="132">
        <v>10.103364549999998</v>
      </c>
      <c r="K729" s="132">
        <v>13.025550000000001</v>
      </c>
      <c r="L729" s="161"/>
      <c r="R729" s="133"/>
    </row>
    <row r="730" spans="1:18" x14ac:dyDescent="0.2">
      <c r="A730" s="62" t="s">
        <v>2471</v>
      </c>
      <c r="B730" s="62" t="s">
        <v>120</v>
      </c>
      <c r="C730" s="62" t="s">
        <v>809</v>
      </c>
      <c r="D730" s="62" t="s">
        <v>270</v>
      </c>
      <c r="E730" s="62" t="s">
        <v>1229</v>
      </c>
      <c r="F730" s="130">
        <v>0.21865551500000002</v>
      </c>
      <c r="G730" s="130">
        <v>4.2326418009999998</v>
      </c>
      <c r="H730" s="77">
        <f t="shared" si="22"/>
        <v>-0.94834065217889674</v>
      </c>
      <c r="I730" s="63">
        <f t="shared" si="23"/>
        <v>2.0766445261426387E-5</v>
      </c>
      <c r="J730" s="132">
        <v>22.186916608000001</v>
      </c>
      <c r="K730" s="132">
        <v>12.553900000000001</v>
      </c>
      <c r="L730" s="161"/>
    </row>
    <row r="731" spans="1:18" x14ac:dyDescent="0.2">
      <c r="A731" s="62" t="s">
        <v>2322</v>
      </c>
      <c r="B731" s="62" t="s">
        <v>355</v>
      </c>
      <c r="C731" s="62" t="s">
        <v>2330</v>
      </c>
      <c r="D731" s="62" t="s">
        <v>271</v>
      </c>
      <c r="E731" s="62" t="s">
        <v>272</v>
      </c>
      <c r="F731" s="130">
        <v>0.21003327600000002</v>
      </c>
      <c r="G731" s="130">
        <v>0.48664052000000002</v>
      </c>
      <c r="H731" s="77">
        <f t="shared" si="22"/>
        <v>-0.568401587274319</v>
      </c>
      <c r="I731" s="63">
        <f t="shared" si="23"/>
        <v>1.9947562398012509E-5</v>
      </c>
      <c r="J731" s="132">
        <v>40.379411251493323</v>
      </c>
      <c r="K731" s="132">
        <v>20.1814</v>
      </c>
      <c r="L731" s="161"/>
      <c r="M731" s="133"/>
      <c r="N731" s="133"/>
      <c r="O731" s="133"/>
      <c r="P731" s="133"/>
      <c r="Q731" s="133"/>
    </row>
    <row r="732" spans="1:18" x14ac:dyDescent="0.2">
      <c r="A732" s="62" t="s">
        <v>2851</v>
      </c>
      <c r="B732" s="62" t="s">
        <v>181</v>
      </c>
      <c r="C732" s="62" t="s">
        <v>186</v>
      </c>
      <c r="D732" s="62" t="s">
        <v>271</v>
      </c>
      <c r="E732" s="62" t="s">
        <v>1229</v>
      </c>
      <c r="F732" s="130">
        <v>0.20754800000000001</v>
      </c>
      <c r="G732" s="130">
        <v>2.1074820000000001E-2</v>
      </c>
      <c r="H732" s="77">
        <f t="shared" si="22"/>
        <v>8.8481505417365369</v>
      </c>
      <c r="I732" s="63">
        <f t="shared" si="23"/>
        <v>1.9711527427600094E-5</v>
      </c>
      <c r="J732" s="132">
        <v>8.17</v>
      </c>
      <c r="K732" s="132">
        <v>67.160799999999995</v>
      </c>
      <c r="L732" s="161"/>
    </row>
    <row r="733" spans="1:18" x14ac:dyDescent="0.2">
      <c r="A733" s="62" t="s">
        <v>2097</v>
      </c>
      <c r="B733" s="62" t="s">
        <v>587</v>
      </c>
      <c r="C733" s="62" t="s">
        <v>809</v>
      </c>
      <c r="D733" s="62" t="s">
        <v>271</v>
      </c>
      <c r="E733" s="62" t="s">
        <v>272</v>
      </c>
      <c r="F733" s="130">
        <v>0.20461229</v>
      </c>
      <c r="G733" s="130">
        <v>0.3921057</v>
      </c>
      <c r="H733" s="77">
        <f t="shared" si="22"/>
        <v>-0.4781705800247229</v>
      </c>
      <c r="I733" s="63">
        <f t="shared" si="23"/>
        <v>1.9432713234331645E-5</v>
      </c>
      <c r="J733" s="132">
        <v>5.5117749605999995</v>
      </c>
      <c r="K733" s="132">
        <v>150.69399999999999</v>
      </c>
      <c r="L733" s="161"/>
    </row>
    <row r="734" spans="1:18" x14ac:dyDescent="0.2">
      <c r="A734" s="62" t="s">
        <v>2286</v>
      </c>
      <c r="B734" s="62" t="s">
        <v>640</v>
      </c>
      <c r="C734" s="62" t="s">
        <v>1074</v>
      </c>
      <c r="D734" s="62" t="s">
        <v>271</v>
      </c>
      <c r="E734" s="62" t="s">
        <v>272</v>
      </c>
      <c r="F734" s="130">
        <v>0.19858429</v>
      </c>
      <c r="G734" s="130">
        <v>0.19532099999999999</v>
      </c>
      <c r="H734" s="77">
        <f t="shared" si="22"/>
        <v>1.6707317697533863E-2</v>
      </c>
      <c r="I734" s="63">
        <f t="shared" si="23"/>
        <v>1.8860213921721678E-5</v>
      </c>
      <c r="J734" s="132">
        <v>24.81939191</v>
      </c>
      <c r="K734" s="132">
        <v>51.3369</v>
      </c>
      <c r="L734" s="161"/>
    </row>
    <row r="735" spans="1:18" x14ac:dyDescent="0.2">
      <c r="A735" s="62" t="s">
        <v>1950</v>
      </c>
      <c r="B735" s="62" t="s">
        <v>1662</v>
      </c>
      <c r="C735" s="62" t="s">
        <v>186</v>
      </c>
      <c r="D735" s="62" t="s">
        <v>999</v>
      </c>
      <c r="E735" s="62" t="s">
        <v>1229</v>
      </c>
      <c r="F735" s="130">
        <v>0.19786071</v>
      </c>
      <c r="G735" s="130">
        <v>1.2993218200000001</v>
      </c>
      <c r="H735" s="77">
        <f t="shared" si="22"/>
        <v>-0.84772001289103271</v>
      </c>
      <c r="I735" s="63">
        <f t="shared" si="23"/>
        <v>1.8791493110072984E-5</v>
      </c>
      <c r="J735" s="132">
        <v>211.68</v>
      </c>
      <c r="K735" s="132">
        <v>74.156549999999996</v>
      </c>
      <c r="L735" s="161"/>
    </row>
    <row r="736" spans="1:18" x14ac:dyDescent="0.2">
      <c r="A736" s="62" t="s">
        <v>2064</v>
      </c>
      <c r="B736" s="62" t="s">
        <v>1231</v>
      </c>
      <c r="C736" s="62" t="s">
        <v>809</v>
      </c>
      <c r="D736" s="62" t="s">
        <v>270</v>
      </c>
      <c r="E736" s="62" t="s">
        <v>1229</v>
      </c>
      <c r="F736" s="130">
        <v>0.19745878</v>
      </c>
      <c r="G736" s="130">
        <v>0.60413818000000008</v>
      </c>
      <c r="H736" s="77">
        <f t="shared" si="22"/>
        <v>-0.67315626368788684</v>
      </c>
      <c r="I736" s="63">
        <f t="shared" si="23"/>
        <v>1.875332047425392E-5</v>
      </c>
      <c r="J736" s="132">
        <v>6.5109939047999994</v>
      </c>
      <c r="K736" s="132">
        <v>78.371600000000001</v>
      </c>
      <c r="L736" s="161"/>
    </row>
    <row r="737" spans="1:12" x14ac:dyDescent="0.2">
      <c r="A737" s="62" t="s">
        <v>2245</v>
      </c>
      <c r="B737" s="62" t="s">
        <v>1133</v>
      </c>
      <c r="C737" s="62" t="s">
        <v>1074</v>
      </c>
      <c r="D737" s="62" t="s">
        <v>271</v>
      </c>
      <c r="E737" s="62" t="s">
        <v>272</v>
      </c>
      <c r="F737" s="130">
        <v>0.19717999999999999</v>
      </c>
      <c r="G737" s="130">
        <v>0</v>
      </c>
      <c r="H737" s="77" t="str">
        <f t="shared" si="22"/>
        <v/>
      </c>
      <c r="I737" s="63">
        <f t="shared" si="23"/>
        <v>1.8726843805645856E-5</v>
      </c>
      <c r="J737" s="132">
        <v>48.672526349999998</v>
      </c>
      <c r="K737" s="132">
        <v>19.200399999999998</v>
      </c>
      <c r="L737" s="161"/>
    </row>
    <row r="738" spans="1:12" x14ac:dyDescent="0.2">
      <c r="A738" s="62" t="s">
        <v>2065</v>
      </c>
      <c r="B738" s="62" t="s">
        <v>1903</v>
      </c>
      <c r="C738" s="62" t="s">
        <v>809</v>
      </c>
      <c r="D738" s="62" t="s">
        <v>270</v>
      </c>
      <c r="E738" s="62" t="s">
        <v>1229</v>
      </c>
      <c r="F738" s="130">
        <v>0.19690323999999998</v>
      </c>
      <c r="G738" s="130">
        <v>0.337252353</v>
      </c>
      <c r="H738" s="77">
        <f t="shared" si="22"/>
        <v>-0.41615458499113878</v>
      </c>
      <c r="I738" s="63">
        <f t="shared" si="23"/>
        <v>1.8700558983190987E-5</v>
      </c>
      <c r="J738" s="132">
        <v>14.372892072000001</v>
      </c>
      <c r="K738" s="132">
        <v>98.659000000000006</v>
      </c>
      <c r="L738" s="161"/>
    </row>
    <row r="739" spans="1:12" x14ac:dyDescent="0.2">
      <c r="A739" s="62" t="s">
        <v>1237</v>
      </c>
      <c r="B739" s="62" t="s">
        <v>1238</v>
      </c>
      <c r="C739" s="62" t="s">
        <v>1075</v>
      </c>
      <c r="D739" s="62" t="s">
        <v>270</v>
      </c>
      <c r="E739" s="62" t="s">
        <v>1229</v>
      </c>
      <c r="F739" s="130">
        <v>0.19055879000000001</v>
      </c>
      <c r="G739" s="130">
        <v>2.0460224600000001</v>
      </c>
      <c r="H739" s="77">
        <f t="shared" si="22"/>
        <v>-0.90686378389023159</v>
      </c>
      <c r="I739" s="63">
        <f t="shared" si="23"/>
        <v>1.8098005356135862E-5</v>
      </c>
      <c r="J739" s="132">
        <v>49.746543815051993</v>
      </c>
      <c r="K739" s="132">
        <v>35.370049999999999</v>
      </c>
      <c r="L739" s="161"/>
    </row>
    <row r="740" spans="1:12" x14ac:dyDescent="0.2">
      <c r="A740" s="62" t="s">
        <v>1956</v>
      </c>
      <c r="B740" s="62" t="s">
        <v>1011</v>
      </c>
      <c r="C740" s="62" t="s">
        <v>186</v>
      </c>
      <c r="D740" s="62" t="s">
        <v>999</v>
      </c>
      <c r="E740" s="62" t="s">
        <v>1229</v>
      </c>
      <c r="F740" s="130">
        <v>0.18749901999999999</v>
      </c>
      <c r="G740" s="130">
        <v>0.16706776999999998</v>
      </c>
      <c r="H740" s="77">
        <f t="shared" si="22"/>
        <v>0.12229318677085366</v>
      </c>
      <c r="I740" s="63">
        <f t="shared" si="23"/>
        <v>1.7807408769914131E-5</v>
      </c>
      <c r="J740" s="132">
        <v>10.012</v>
      </c>
      <c r="K740" s="132">
        <v>149.42834999999999</v>
      </c>
      <c r="L740" s="161"/>
    </row>
    <row r="741" spans="1:12" x14ac:dyDescent="0.2">
      <c r="A741" s="62" t="s">
        <v>2383</v>
      </c>
      <c r="B741" s="62" t="s">
        <v>2384</v>
      </c>
      <c r="C741" s="62" t="s">
        <v>353</v>
      </c>
      <c r="D741" s="62" t="s">
        <v>999</v>
      </c>
      <c r="E741" s="62" t="s">
        <v>272</v>
      </c>
      <c r="F741" s="130">
        <v>0.18631095</v>
      </c>
      <c r="G741" s="130">
        <v>1.1000680000000001E-2</v>
      </c>
      <c r="H741" s="77">
        <f t="shared" si="22"/>
        <v>15.936312118887194</v>
      </c>
      <c r="I741" s="63">
        <f t="shared" si="23"/>
        <v>1.7694573790097853E-5</v>
      </c>
      <c r="J741" s="132">
        <v>171.71826350000001</v>
      </c>
      <c r="K741" s="132">
        <v>92.884</v>
      </c>
      <c r="L741" s="161"/>
    </row>
    <row r="742" spans="1:12" x14ac:dyDescent="0.2">
      <c r="A742" s="62" t="s">
        <v>1591</v>
      </c>
      <c r="B742" s="62" t="s">
        <v>1592</v>
      </c>
      <c r="C742" s="62" t="s">
        <v>1075</v>
      </c>
      <c r="D742" s="62" t="s">
        <v>270</v>
      </c>
      <c r="E742" s="62" t="s">
        <v>1229</v>
      </c>
      <c r="F742" s="130">
        <v>0.1845987</v>
      </c>
      <c r="G742" s="130">
        <v>0.23128093</v>
      </c>
      <c r="H742" s="77">
        <f t="shared" si="22"/>
        <v>-0.20184210604825914</v>
      </c>
      <c r="I742" s="63">
        <f t="shared" si="23"/>
        <v>1.7531955683260361E-5</v>
      </c>
      <c r="J742" s="132">
        <v>3.2545486400000003</v>
      </c>
      <c r="K742" s="132">
        <v>114.22955</v>
      </c>
      <c r="L742" s="161"/>
    </row>
    <row r="743" spans="1:12" x14ac:dyDescent="0.2">
      <c r="A743" s="62" t="s">
        <v>2046</v>
      </c>
      <c r="B743" s="62" t="s">
        <v>321</v>
      </c>
      <c r="C743" s="62" t="s">
        <v>809</v>
      </c>
      <c r="D743" s="62" t="s">
        <v>270</v>
      </c>
      <c r="E743" s="62" t="s">
        <v>1229</v>
      </c>
      <c r="F743" s="130">
        <v>0.17989854599999999</v>
      </c>
      <c r="G743" s="130">
        <v>0.45342505</v>
      </c>
      <c r="H743" s="77">
        <f t="shared" si="22"/>
        <v>-0.60324524196446583</v>
      </c>
      <c r="I743" s="63">
        <f t="shared" si="23"/>
        <v>1.7085566344481166E-5</v>
      </c>
      <c r="J743" s="132">
        <v>5.4759381138000007</v>
      </c>
      <c r="K743" s="132">
        <v>44.277149999999999</v>
      </c>
      <c r="L743" s="161"/>
    </row>
    <row r="744" spans="1:12" x14ac:dyDescent="0.2">
      <c r="A744" s="62" t="s">
        <v>2377</v>
      </c>
      <c r="B744" s="62" t="s">
        <v>2378</v>
      </c>
      <c r="C744" s="62" t="s">
        <v>353</v>
      </c>
      <c r="D744" s="62" t="s">
        <v>271</v>
      </c>
      <c r="E744" s="62" t="s">
        <v>272</v>
      </c>
      <c r="F744" s="130">
        <v>0.17865495000000001</v>
      </c>
      <c r="G744" s="130">
        <v>0.19295577</v>
      </c>
      <c r="H744" s="77">
        <f t="shared" si="22"/>
        <v>-7.4114497845801597E-2</v>
      </c>
      <c r="I744" s="63">
        <f t="shared" si="23"/>
        <v>1.6967457874812205E-5</v>
      </c>
      <c r="J744" s="132">
        <v>15.16246318</v>
      </c>
      <c r="K744" s="132">
        <v>136.05090000000001</v>
      </c>
      <c r="L744" s="161"/>
    </row>
    <row r="745" spans="1:12" x14ac:dyDescent="0.2">
      <c r="A745" s="62" t="s">
        <v>2035</v>
      </c>
      <c r="B745" s="62" t="s">
        <v>730</v>
      </c>
      <c r="C745" s="62" t="s">
        <v>809</v>
      </c>
      <c r="D745" s="62" t="s">
        <v>270</v>
      </c>
      <c r="E745" s="62" t="s">
        <v>1229</v>
      </c>
      <c r="F745" s="130">
        <v>0.17636178</v>
      </c>
      <c r="G745" s="130">
        <v>0.91747206000000003</v>
      </c>
      <c r="H745" s="77">
        <f t="shared" si="22"/>
        <v>-0.80777422257414577</v>
      </c>
      <c r="I745" s="63">
        <f t="shared" si="23"/>
        <v>1.6749667853462201E-5</v>
      </c>
      <c r="J745" s="132">
        <v>5.1945606606150685</v>
      </c>
      <c r="K745" s="132">
        <v>66.873500000000007</v>
      </c>
      <c r="L745" s="161"/>
    </row>
    <row r="746" spans="1:12" x14ac:dyDescent="0.2">
      <c r="A746" s="62" t="s">
        <v>2454</v>
      </c>
      <c r="B746" s="62" t="s">
        <v>2455</v>
      </c>
      <c r="C746" s="62" t="s">
        <v>1074</v>
      </c>
      <c r="D746" s="62" t="s">
        <v>999</v>
      </c>
      <c r="E746" s="62" t="s">
        <v>272</v>
      </c>
      <c r="F746" s="130">
        <v>0.16957960999999999</v>
      </c>
      <c r="G746" s="130">
        <v>0.30256496999999999</v>
      </c>
      <c r="H746" s="77">
        <f t="shared" si="22"/>
        <v>-0.4395266246452787</v>
      </c>
      <c r="I746" s="63">
        <f t="shared" si="23"/>
        <v>1.6105542494636069E-5</v>
      </c>
      <c r="J746" s="132">
        <v>14.5362878</v>
      </c>
      <c r="K746" s="132">
        <v>17.543050000000001</v>
      </c>
      <c r="L746" s="161"/>
    </row>
    <row r="747" spans="1:12" x14ac:dyDescent="0.2">
      <c r="A747" s="62" t="s">
        <v>2582</v>
      </c>
      <c r="B747" s="62" t="s">
        <v>570</v>
      </c>
      <c r="C747" s="62" t="s">
        <v>1070</v>
      </c>
      <c r="D747" s="62" t="s">
        <v>270</v>
      </c>
      <c r="E747" s="62" t="s">
        <v>1229</v>
      </c>
      <c r="F747" s="130">
        <v>0.16844487799999999</v>
      </c>
      <c r="G747" s="130">
        <v>5.1845740500000002</v>
      </c>
      <c r="H747" s="77">
        <f t="shared" si="22"/>
        <v>-0.96751037281452268</v>
      </c>
      <c r="I747" s="63">
        <f t="shared" si="23"/>
        <v>1.5997773202997626E-5</v>
      </c>
      <c r="J747" s="132">
        <v>27.900425769999998</v>
      </c>
      <c r="K747" s="132">
        <v>16.6111</v>
      </c>
      <c r="L747" s="161"/>
    </row>
    <row r="748" spans="1:12" x14ac:dyDescent="0.2">
      <c r="A748" s="62" t="s">
        <v>260</v>
      </c>
      <c r="B748" s="62" t="s">
        <v>261</v>
      </c>
      <c r="C748" s="62" t="s">
        <v>1075</v>
      </c>
      <c r="D748" s="62" t="s">
        <v>270</v>
      </c>
      <c r="E748" s="62" t="s">
        <v>272</v>
      </c>
      <c r="F748" s="130">
        <v>0.16632489</v>
      </c>
      <c r="G748" s="130">
        <v>0.10866706</v>
      </c>
      <c r="H748" s="77">
        <f t="shared" si="22"/>
        <v>0.53059160706105435</v>
      </c>
      <c r="I748" s="63">
        <f t="shared" si="23"/>
        <v>1.5796430855163954E-5</v>
      </c>
      <c r="J748" s="132">
        <v>14.368691779999999</v>
      </c>
      <c r="K748" s="132">
        <v>86.320849999999993</v>
      </c>
      <c r="L748" s="161"/>
    </row>
    <row r="749" spans="1:12" x14ac:dyDescent="0.2">
      <c r="A749" s="129" t="s">
        <v>2852</v>
      </c>
      <c r="B749" s="129" t="s">
        <v>244</v>
      </c>
      <c r="C749" s="129" t="s">
        <v>1069</v>
      </c>
      <c r="D749" s="129" t="s">
        <v>270</v>
      </c>
      <c r="E749" s="129" t="s">
        <v>1229</v>
      </c>
      <c r="F749" s="130">
        <v>0.166265</v>
      </c>
      <c r="G749" s="130">
        <v>2.0178129999999999</v>
      </c>
      <c r="H749" s="77">
        <f t="shared" si="22"/>
        <v>-0.91760138327981833</v>
      </c>
      <c r="I749" s="131">
        <f t="shared" si="23"/>
        <v>1.5790742901641689E-5</v>
      </c>
      <c r="J749" s="132">
        <v>226.22261</v>
      </c>
      <c r="K749" s="132">
        <v>4.9173</v>
      </c>
      <c r="L749" s="161"/>
    </row>
    <row r="750" spans="1:12" x14ac:dyDescent="0.2">
      <c r="A750" s="62" t="s">
        <v>2107</v>
      </c>
      <c r="B750" s="62" t="s">
        <v>2108</v>
      </c>
      <c r="C750" s="62" t="s">
        <v>1075</v>
      </c>
      <c r="D750" s="62" t="s">
        <v>270</v>
      </c>
      <c r="E750" s="62" t="s">
        <v>1229</v>
      </c>
      <c r="F750" s="130">
        <v>0.1648067</v>
      </c>
      <c r="G750" s="130">
        <v>7.7475E-3</v>
      </c>
      <c r="H750" s="77">
        <f t="shared" si="22"/>
        <v>20.272242658922234</v>
      </c>
      <c r="I750" s="63">
        <f t="shared" si="23"/>
        <v>1.5652243275301425E-5</v>
      </c>
      <c r="J750" s="132">
        <v>1.2806925500000002</v>
      </c>
      <c r="K750" s="132">
        <v>145.28944999999999</v>
      </c>
      <c r="L750" s="161"/>
    </row>
    <row r="751" spans="1:12" x14ac:dyDescent="0.2">
      <c r="A751" s="62" t="s">
        <v>1241</v>
      </c>
      <c r="B751" s="62" t="s">
        <v>73</v>
      </c>
      <c r="C751" s="62" t="s">
        <v>599</v>
      </c>
      <c r="D751" s="62" t="s">
        <v>270</v>
      </c>
      <c r="E751" s="62" t="s">
        <v>1229</v>
      </c>
      <c r="F751" s="130">
        <v>0.16435939999999999</v>
      </c>
      <c r="G751" s="130">
        <v>1.86284363</v>
      </c>
      <c r="H751" s="77">
        <f t="shared" si="22"/>
        <v>-0.9117696207276399</v>
      </c>
      <c r="I751" s="63">
        <f t="shared" si="23"/>
        <v>1.5609761698902878E-5</v>
      </c>
      <c r="J751" s="132">
        <v>22.12775019</v>
      </c>
      <c r="K751" s="132">
        <v>165.6978</v>
      </c>
      <c r="L751" s="161"/>
    </row>
    <row r="752" spans="1:12" x14ac:dyDescent="0.2">
      <c r="A752" s="62" t="s">
        <v>1119</v>
      </c>
      <c r="B752" s="62" t="s">
        <v>657</v>
      </c>
      <c r="C752" s="62" t="s">
        <v>1074</v>
      </c>
      <c r="D752" s="62" t="s">
        <v>271</v>
      </c>
      <c r="E752" s="62" t="s">
        <v>272</v>
      </c>
      <c r="F752" s="130">
        <v>0.15818623000000001</v>
      </c>
      <c r="G752" s="130">
        <v>0.15676757099999999</v>
      </c>
      <c r="H752" s="77">
        <f t="shared" si="22"/>
        <v>9.0494417369011426E-3</v>
      </c>
      <c r="I752" s="63">
        <f t="shared" si="23"/>
        <v>1.5023475106065377E-5</v>
      </c>
      <c r="J752" s="132">
        <v>4.8352000000000004</v>
      </c>
      <c r="K752" s="132">
        <v>49.370100000000001</v>
      </c>
      <c r="L752" s="161"/>
    </row>
    <row r="753" spans="1:18" x14ac:dyDescent="0.2">
      <c r="A753" s="62" t="s">
        <v>2583</v>
      </c>
      <c r="B753" s="62" t="s">
        <v>495</v>
      </c>
      <c r="C753" s="62" t="s">
        <v>1070</v>
      </c>
      <c r="D753" s="62" t="s">
        <v>270</v>
      </c>
      <c r="E753" s="62" t="s">
        <v>1229</v>
      </c>
      <c r="F753" s="130">
        <v>0.155144805</v>
      </c>
      <c r="G753" s="130">
        <v>1.9975997860000001</v>
      </c>
      <c r="H753" s="77">
        <f t="shared" si="22"/>
        <v>-0.92233439045832977</v>
      </c>
      <c r="I753" s="63">
        <f t="shared" si="23"/>
        <v>1.473462080582404E-5</v>
      </c>
      <c r="J753" s="132">
        <v>15.355467580000001</v>
      </c>
      <c r="K753" s="132">
        <v>30.411000000000001</v>
      </c>
      <c r="L753" s="161"/>
    </row>
    <row r="754" spans="1:18" x14ac:dyDescent="0.2">
      <c r="A754" s="62" t="s">
        <v>2853</v>
      </c>
      <c r="B754" s="62" t="s">
        <v>182</v>
      </c>
      <c r="C754" s="62" t="s">
        <v>186</v>
      </c>
      <c r="D754" s="62" t="s">
        <v>271</v>
      </c>
      <c r="E754" s="62" t="s">
        <v>1229</v>
      </c>
      <c r="F754" s="130">
        <v>0.15480754999999999</v>
      </c>
      <c r="G754" s="130">
        <v>2.4520991169999999</v>
      </c>
      <c r="H754" s="77">
        <f t="shared" si="22"/>
        <v>-0.93686733585655457</v>
      </c>
      <c r="I754" s="63">
        <f t="shared" si="23"/>
        <v>1.4702590570974293E-5</v>
      </c>
      <c r="J754" s="132">
        <v>14.484</v>
      </c>
      <c r="K754" s="132">
        <v>51.7378</v>
      </c>
      <c r="L754" s="161"/>
    </row>
    <row r="755" spans="1:18" x14ac:dyDescent="0.2">
      <c r="A755" s="62" t="s">
        <v>2854</v>
      </c>
      <c r="B755" s="62" t="s">
        <v>175</v>
      </c>
      <c r="C755" s="62" t="s">
        <v>186</v>
      </c>
      <c r="D755" s="62" t="s">
        <v>271</v>
      </c>
      <c r="E755" s="62" t="s">
        <v>1229</v>
      </c>
      <c r="F755" s="130">
        <v>0.15378064000000002</v>
      </c>
      <c r="G755" s="130">
        <v>9.8231559999999996E-2</v>
      </c>
      <c r="H755" s="77">
        <f t="shared" si="22"/>
        <v>0.56549117208359534</v>
      </c>
      <c r="I755" s="63">
        <f t="shared" si="23"/>
        <v>1.4605061495142793E-5</v>
      </c>
      <c r="J755" s="132">
        <v>51.341749999999998</v>
      </c>
      <c r="K755" s="132">
        <v>61.699249999999999</v>
      </c>
      <c r="L755" s="161"/>
    </row>
    <row r="756" spans="1:18" x14ac:dyDescent="0.2">
      <c r="A756" s="62" t="s">
        <v>2399</v>
      </c>
      <c r="B756" s="62" t="s">
        <v>2400</v>
      </c>
      <c r="C756" s="62" t="s">
        <v>353</v>
      </c>
      <c r="D756" s="62" t="s">
        <v>271</v>
      </c>
      <c r="E756" s="62" t="s">
        <v>272</v>
      </c>
      <c r="F756" s="130">
        <v>0.15312880400000001</v>
      </c>
      <c r="G756" s="130">
        <v>0.45691043400000003</v>
      </c>
      <c r="H756" s="77">
        <f t="shared" si="22"/>
        <v>-0.66486034766279811</v>
      </c>
      <c r="I756" s="63">
        <f t="shared" si="23"/>
        <v>1.4543154451026263E-5</v>
      </c>
      <c r="J756" s="132">
        <v>8.1887443940000004</v>
      </c>
      <c r="K756" s="132">
        <v>168.89619999999999</v>
      </c>
      <c r="L756" s="161"/>
    </row>
    <row r="757" spans="1:18" x14ac:dyDescent="0.2">
      <c r="A757" s="62" t="s">
        <v>2555</v>
      </c>
      <c r="B757" s="62" t="s">
        <v>683</v>
      </c>
      <c r="C757" s="62" t="s">
        <v>1070</v>
      </c>
      <c r="D757" s="62" t="s">
        <v>270</v>
      </c>
      <c r="E757" s="62" t="s">
        <v>1229</v>
      </c>
      <c r="F757" s="130">
        <v>0.151946891</v>
      </c>
      <c r="G757" s="130">
        <v>0.136977033</v>
      </c>
      <c r="H757" s="77">
        <f t="shared" si="22"/>
        <v>0.10928735768426234</v>
      </c>
      <c r="I757" s="63">
        <f t="shared" si="23"/>
        <v>1.4430904222083864E-5</v>
      </c>
      <c r="J757" s="132">
        <v>20.27881095</v>
      </c>
      <c r="K757" s="132">
        <v>13.866199999999999</v>
      </c>
      <c r="L757" s="161"/>
    </row>
    <row r="758" spans="1:18" x14ac:dyDescent="0.2">
      <c r="A758" s="62" t="s">
        <v>2237</v>
      </c>
      <c r="B758" s="62" t="s">
        <v>1210</v>
      </c>
      <c r="C758" s="62" t="s">
        <v>1074</v>
      </c>
      <c r="D758" s="62" t="s">
        <v>271</v>
      </c>
      <c r="E758" s="62" t="s">
        <v>1229</v>
      </c>
      <c r="F758" s="130">
        <v>0.14864816</v>
      </c>
      <c r="G758" s="130">
        <v>0.96960099</v>
      </c>
      <c r="H758" s="77">
        <f t="shared" si="22"/>
        <v>-0.84669141065955389</v>
      </c>
      <c r="I758" s="63">
        <f t="shared" si="23"/>
        <v>1.4117612710805631E-5</v>
      </c>
      <c r="J758" s="132">
        <v>111.08524627</v>
      </c>
      <c r="K758" s="132">
        <v>39.113999999999997</v>
      </c>
      <c r="L758" s="161"/>
    </row>
    <row r="759" spans="1:18" x14ac:dyDescent="0.2">
      <c r="A759" s="62" t="s">
        <v>2855</v>
      </c>
      <c r="B759" s="62" t="s">
        <v>305</v>
      </c>
      <c r="C759" s="62" t="s">
        <v>1071</v>
      </c>
      <c r="D759" s="62" t="s">
        <v>270</v>
      </c>
      <c r="E759" s="62" t="s">
        <v>1229</v>
      </c>
      <c r="F759" s="130">
        <v>0.14651049999999999</v>
      </c>
      <c r="G759" s="130">
        <v>5.8226E-2</v>
      </c>
      <c r="H759" s="77">
        <f t="shared" si="22"/>
        <v>1.5162384501768966</v>
      </c>
      <c r="I759" s="63">
        <f t="shared" si="23"/>
        <v>1.3914591994051512E-5</v>
      </c>
      <c r="J759" s="132">
        <v>109.88489861999999</v>
      </c>
      <c r="K759" s="132">
        <v>26.352150000000002</v>
      </c>
      <c r="L759" s="161"/>
      <c r="R759" s="144"/>
    </row>
    <row r="760" spans="1:18" x14ac:dyDescent="0.2">
      <c r="A760" s="62" t="s">
        <v>2540</v>
      </c>
      <c r="B760" s="62" t="s">
        <v>274</v>
      </c>
      <c r="C760" s="62" t="s">
        <v>1070</v>
      </c>
      <c r="D760" s="62" t="s">
        <v>270</v>
      </c>
      <c r="E760" s="62" t="s">
        <v>1229</v>
      </c>
      <c r="F760" s="130">
        <v>0.14579525099999999</v>
      </c>
      <c r="G760" s="130">
        <v>0.14984478500000001</v>
      </c>
      <c r="H760" s="77">
        <f t="shared" si="22"/>
        <v>-2.702485775531005E-2</v>
      </c>
      <c r="I760" s="63">
        <f t="shared" si="23"/>
        <v>1.3846662405324742E-5</v>
      </c>
      <c r="J760" s="132">
        <v>20.04177894</v>
      </c>
      <c r="K760" s="132">
        <v>15.1227</v>
      </c>
      <c r="L760" s="161"/>
    </row>
    <row r="761" spans="1:18" x14ac:dyDescent="0.2">
      <c r="A761" s="62" t="s">
        <v>2258</v>
      </c>
      <c r="B761" s="62" t="s">
        <v>482</v>
      </c>
      <c r="C761" s="62" t="s">
        <v>1074</v>
      </c>
      <c r="D761" s="62" t="s">
        <v>271</v>
      </c>
      <c r="E761" s="62" t="s">
        <v>272</v>
      </c>
      <c r="F761" s="130">
        <v>0.14319999999999999</v>
      </c>
      <c r="G761" s="130">
        <v>1.3308693500000002</v>
      </c>
      <c r="H761" s="77">
        <f t="shared" si="22"/>
        <v>-0.89240115868623771</v>
      </c>
      <c r="I761" s="63">
        <f t="shared" si="23"/>
        <v>1.3600182741497548E-5</v>
      </c>
      <c r="J761" s="132">
        <v>117.87929982999999</v>
      </c>
      <c r="K761" s="132">
        <v>7.3254000000000001</v>
      </c>
      <c r="L761" s="161"/>
    </row>
    <row r="762" spans="1:18" x14ac:dyDescent="0.2">
      <c r="A762" s="62" t="s">
        <v>2856</v>
      </c>
      <c r="B762" s="62" t="s">
        <v>460</v>
      </c>
      <c r="C762" s="62" t="s">
        <v>2330</v>
      </c>
      <c r="D762" s="62" t="s">
        <v>270</v>
      </c>
      <c r="E762" s="62" t="s">
        <v>1229</v>
      </c>
      <c r="F762" s="130">
        <v>0.14120256</v>
      </c>
      <c r="G762" s="130">
        <v>8.2474829999999999E-2</v>
      </c>
      <c r="H762" s="77">
        <f t="shared" si="22"/>
        <v>0.71206851835887397</v>
      </c>
      <c r="I762" s="63">
        <f t="shared" si="23"/>
        <v>1.3410479186922291E-5</v>
      </c>
      <c r="J762" s="132">
        <v>4.3212402699999997</v>
      </c>
      <c r="K762" s="132">
        <v>21.142600000000002</v>
      </c>
      <c r="L762" s="161"/>
    </row>
    <row r="763" spans="1:18" x14ac:dyDescent="0.2">
      <c r="A763" s="62" t="s">
        <v>596</v>
      </c>
      <c r="B763" s="62" t="s">
        <v>75</v>
      </c>
      <c r="C763" s="62" t="s">
        <v>599</v>
      </c>
      <c r="D763" s="62" t="s">
        <v>270</v>
      </c>
      <c r="E763" s="62" t="s">
        <v>1229</v>
      </c>
      <c r="F763" s="130">
        <v>0.14109870999999999</v>
      </c>
      <c r="G763" s="130">
        <v>1.3955800870000001</v>
      </c>
      <c r="H763" s="77">
        <f t="shared" si="22"/>
        <v>-0.89889601369756433</v>
      </c>
      <c r="I763" s="63">
        <f t="shared" si="23"/>
        <v>1.340061620523441E-5</v>
      </c>
      <c r="J763" s="132">
        <v>7.7050241999999995</v>
      </c>
      <c r="K763" s="132">
        <v>97.395700000000005</v>
      </c>
      <c r="L763" s="161"/>
      <c r="R763" s="144"/>
    </row>
    <row r="764" spans="1:18" x14ac:dyDescent="0.2">
      <c r="A764" s="62" t="s">
        <v>2269</v>
      </c>
      <c r="B764" s="62" t="s">
        <v>1792</v>
      </c>
      <c r="C764" s="62" t="s">
        <v>1074</v>
      </c>
      <c r="D764" s="62" t="s">
        <v>271</v>
      </c>
      <c r="E764" s="62" t="s">
        <v>1229</v>
      </c>
      <c r="F764" s="130">
        <v>0.13856867</v>
      </c>
      <c r="G764" s="130">
        <v>0.55225886999999996</v>
      </c>
      <c r="H764" s="77">
        <f t="shared" si="22"/>
        <v>-0.7490874705190339</v>
      </c>
      <c r="I764" s="63">
        <f t="shared" si="23"/>
        <v>1.3160329848088472E-5</v>
      </c>
      <c r="J764" s="132">
        <v>30.477256799999999</v>
      </c>
      <c r="K764" s="132">
        <v>80.026349999999994</v>
      </c>
      <c r="L764" s="161"/>
    </row>
    <row r="765" spans="1:18" x14ac:dyDescent="0.2">
      <c r="A765" s="62" t="s">
        <v>2235</v>
      </c>
      <c r="B765" s="62" t="s">
        <v>1177</v>
      </c>
      <c r="C765" s="62" t="s">
        <v>1178</v>
      </c>
      <c r="D765" s="62" t="s">
        <v>270</v>
      </c>
      <c r="E765" s="62" t="s">
        <v>1229</v>
      </c>
      <c r="F765" s="130">
        <v>0.1320046</v>
      </c>
      <c r="G765" s="130">
        <v>1.0634440199999999</v>
      </c>
      <c r="H765" s="77">
        <f t="shared" si="22"/>
        <v>-0.87587066407125036</v>
      </c>
      <c r="I765" s="63">
        <f t="shared" si="23"/>
        <v>1.2536918175407035E-5</v>
      </c>
      <c r="J765" s="132">
        <v>201.695483</v>
      </c>
      <c r="K765" s="132">
        <v>34.539949999999997</v>
      </c>
      <c r="L765" s="161"/>
    </row>
    <row r="766" spans="1:18" x14ac:dyDescent="0.2">
      <c r="A766" s="62" t="s">
        <v>2857</v>
      </c>
      <c r="B766" s="62" t="s">
        <v>346</v>
      </c>
      <c r="C766" s="62" t="s">
        <v>353</v>
      </c>
      <c r="D766" s="62" t="s">
        <v>271</v>
      </c>
      <c r="E766" s="62" t="s">
        <v>272</v>
      </c>
      <c r="F766" s="130">
        <v>0.12720392999999999</v>
      </c>
      <c r="G766" s="130">
        <v>1.2822231499999999</v>
      </c>
      <c r="H766" s="77">
        <f t="shared" si="22"/>
        <v>-0.90079423382739576</v>
      </c>
      <c r="I766" s="63">
        <f t="shared" si="23"/>
        <v>1.2080982496066076E-5</v>
      </c>
      <c r="J766" s="132">
        <v>72.562167209999998</v>
      </c>
      <c r="K766" s="132">
        <v>53.161450000000002</v>
      </c>
      <c r="L766" s="161"/>
    </row>
    <row r="767" spans="1:18" x14ac:dyDescent="0.2">
      <c r="A767" s="62" t="s">
        <v>2460</v>
      </c>
      <c r="B767" s="62" t="s">
        <v>2461</v>
      </c>
      <c r="C767" s="62" t="s">
        <v>2347</v>
      </c>
      <c r="D767" s="62" t="s">
        <v>270</v>
      </c>
      <c r="E767" s="62" t="s">
        <v>1229</v>
      </c>
      <c r="F767" s="130">
        <v>0.12387669999999999</v>
      </c>
      <c r="G767" s="130">
        <v>8.3218020000000004E-2</v>
      </c>
      <c r="H767" s="77">
        <f t="shared" si="22"/>
        <v>0.48858023778984383</v>
      </c>
      <c r="I767" s="63">
        <f t="shared" si="23"/>
        <v>1.176498433948093E-5</v>
      </c>
      <c r="J767" s="132">
        <v>431.4592456963</v>
      </c>
      <c r="K767" s="132">
        <v>52.639749999999999</v>
      </c>
      <c r="L767" s="161"/>
    </row>
    <row r="768" spans="1:18" x14ac:dyDescent="0.2">
      <c r="A768" s="62" t="s">
        <v>1240</v>
      </c>
      <c r="B768" s="62" t="s">
        <v>72</v>
      </c>
      <c r="C768" s="62" t="s">
        <v>599</v>
      </c>
      <c r="D768" s="62" t="s">
        <v>270</v>
      </c>
      <c r="E768" s="62" t="s">
        <v>1229</v>
      </c>
      <c r="F768" s="130">
        <v>0.12377254</v>
      </c>
      <c r="G768" s="130">
        <v>0.25900310999999998</v>
      </c>
      <c r="H768" s="77">
        <f t="shared" si="22"/>
        <v>-0.52211948343014103</v>
      </c>
      <c r="I768" s="63">
        <f t="shared" si="23"/>
        <v>1.1755091916056668E-5</v>
      </c>
      <c r="J768" s="132">
        <v>10.107005920000001</v>
      </c>
      <c r="K768" s="132">
        <v>123.0416</v>
      </c>
      <c r="L768" s="161"/>
    </row>
    <row r="769" spans="1:12" x14ac:dyDescent="0.2">
      <c r="A769" s="62" t="s">
        <v>400</v>
      </c>
      <c r="B769" s="62" t="s">
        <v>411</v>
      </c>
      <c r="C769" s="62" t="s">
        <v>1075</v>
      </c>
      <c r="D769" s="62" t="s">
        <v>270</v>
      </c>
      <c r="E769" s="62" t="s">
        <v>1229</v>
      </c>
      <c r="F769" s="130">
        <v>0.12362803999999999</v>
      </c>
      <c r="G769" s="130">
        <v>4.9580699999999993E-3</v>
      </c>
      <c r="H769" s="77">
        <f t="shared" si="22"/>
        <v>23.934710482102918</v>
      </c>
      <c r="I769" s="63">
        <f t="shared" si="23"/>
        <v>1.1741368267969054E-5</v>
      </c>
      <c r="J769" s="132">
        <v>36.108237119999998</v>
      </c>
      <c r="K769" s="132">
        <v>154.49785</v>
      </c>
      <c r="L769" s="161"/>
    </row>
    <row r="770" spans="1:12" x14ac:dyDescent="0.2">
      <c r="A770" s="62" t="s">
        <v>2858</v>
      </c>
      <c r="B770" s="62" t="s">
        <v>64</v>
      </c>
      <c r="C770" s="62" t="s">
        <v>2330</v>
      </c>
      <c r="D770" s="62" t="s">
        <v>271</v>
      </c>
      <c r="E770" s="62" t="s">
        <v>272</v>
      </c>
      <c r="F770" s="130">
        <v>0.12359010000000001</v>
      </c>
      <c r="G770" s="130">
        <v>2.5386887999999996</v>
      </c>
      <c r="H770" s="77">
        <f t="shared" si="22"/>
        <v>-0.95131734933403411</v>
      </c>
      <c r="I770" s="63">
        <f t="shared" si="23"/>
        <v>1.1737764979329303E-5</v>
      </c>
      <c r="J770" s="132">
        <v>26.292238129999998</v>
      </c>
      <c r="K770" s="132">
        <v>10.0283</v>
      </c>
      <c r="L770" s="161"/>
    </row>
    <row r="771" spans="1:12" x14ac:dyDescent="0.2">
      <c r="A771" s="62" t="s">
        <v>264</v>
      </c>
      <c r="B771" s="62" t="s">
        <v>265</v>
      </c>
      <c r="C771" s="62" t="s">
        <v>1075</v>
      </c>
      <c r="D771" s="62" t="s">
        <v>270</v>
      </c>
      <c r="E771" s="62" t="s">
        <v>272</v>
      </c>
      <c r="F771" s="130">
        <v>0.12126316000000001</v>
      </c>
      <c r="G771" s="130">
        <v>1.4519856580000001</v>
      </c>
      <c r="H771" s="77">
        <f t="shared" si="22"/>
        <v>-0.9164846020813795</v>
      </c>
      <c r="I771" s="63">
        <f t="shared" si="23"/>
        <v>1.1516767708180558E-5</v>
      </c>
      <c r="J771" s="132">
        <v>58.006011430000001</v>
      </c>
      <c r="K771" s="132">
        <v>127.35915</v>
      </c>
      <c r="L771" s="161"/>
    </row>
    <row r="772" spans="1:12" x14ac:dyDescent="0.2">
      <c r="A772" s="62" t="s">
        <v>2859</v>
      </c>
      <c r="B772" s="62" t="s">
        <v>295</v>
      </c>
      <c r="C772" s="62" t="s">
        <v>1071</v>
      </c>
      <c r="D772" s="62" t="s">
        <v>270</v>
      </c>
      <c r="E772" s="62" t="s">
        <v>1229</v>
      </c>
      <c r="F772" s="130">
        <v>0.12107917999999999</v>
      </c>
      <c r="G772" s="130">
        <v>4.0275410000000005E-2</v>
      </c>
      <c r="H772" s="77">
        <f t="shared" si="22"/>
        <v>2.0062805071382259</v>
      </c>
      <c r="I772" s="63">
        <f t="shared" si="23"/>
        <v>1.1499294512504714E-5</v>
      </c>
      <c r="J772" s="132">
        <v>11.377394369999999</v>
      </c>
      <c r="K772" s="132">
        <v>28.7821</v>
      </c>
      <c r="L772" s="161"/>
    </row>
    <row r="773" spans="1:12" x14ac:dyDescent="0.2">
      <c r="A773" s="62" t="s">
        <v>317</v>
      </c>
      <c r="B773" s="62" t="s">
        <v>318</v>
      </c>
      <c r="C773" s="62" t="s">
        <v>1075</v>
      </c>
      <c r="D773" s="62" t="s">
        <v>270</v>
      </c>
      <c r="E773" s="62" t="s">
        <v>272</v>
      </c>
      <c r="F773" s="130">
        <v>0.117351895</v>
      </c>
      <c r="G773" s="130">
        <v>0.51592329000000003</v>
      </c>
      <c r="H773" s="77">
        <f t="shared" si="22"/>
        <v>-0.77254003206561972</v>
      </c>
      <c r="I773" s="63">
        <f t="shared" si="23"/>
        <v>1.1145301795118941E-5</v>
      </c>
      <c r="J773" s="132">
        <v>47.995910539999997</v>
      </c>
      <c r="K773" s="132">
        <v>80.369399999999999</v>
      </c>
      <c r="L773" s="161"/>
    </row>
    <row r="774" spans="1:12" x14ac:dyDescent="0.2">
      <c r="A774" s="62" t="s">
        <v>2504</v>
      </c>
      <c r="B774" s="62" t="s">
        <v>345</v>
      </c>
      <c r="C774" s="62" t="s">
        <v>1070</v>
      </c>
      <c r="D774" s="62" t="s">
        <v>270</v>
      </c>
      <c r="E774" s="62" t="s">
        <v>1229</v>
      </c>
      <c r="F774" s="130">
        <v>0.11352305</v>
      </c>
      <c r="G774" s="130">
        <v>0.12410185999999999</v>
      </c>
      <c r="H774" s="77">
        <f t="shared" si="22"/>
        <v>-8.5242960903245124E-2</v>
      </c>
      <c r="I774" s="63">
        <f t="shared" si="23"/>
        <v>1.0781663585001139E-5</v>
      </c>
      <c r="J774" s="132">
        <v>22.060089089999998</v>
      </c>
      <c r="K774" s="132">
        <v>12.0389</v>
      </c>
      <c r="L774" s="161"/>
    </row>
    <row r="775" spans="1:12" x14ac:dyDescent="0.2">
      <c r="A775" s="62" t="s">
        <v>1957</v>
      </c>
      <c r="B775" s="62" t="s">
        <v>1015</v>
      </c>
      <c r="C775" s="62" t="s">
        <v>186</v>
      </c>
      <c r="D775" s="62" t="s">
        <v>999</v>
      </c>
      <c r="E775" s="62" t="s">
        <v>1229</v>
      </c>
      <c r="F775" s="130">
        <v>0.11148725999999999</v>
      </c>
      <c r="G775" s="130">
        <v>2.6940040000000002E-2</v>
      </c>
      <c r="H775" s="77">
        <f t="shared" ref="H775:H838" si="24">IF(ISERROR(F775/G775-1),"",IF((F775/G775-1)&gt;10000%,"",F775/G775-1))</f>
        <v>3.1383479757268358</v>
      </c>
      <c r="I775" s="63">
        <f t="shared" ref="I775:I838" si="25">F775/$F$1044</f>
        <v>1.0588317802715431E-5</v>
      </c>
      <c r="J775" s="132">
        <v>12.968</v>
      </c>
      <c r="K775" s="132">
        <v>66.522049999999993</v>
      </c>
      <c r="L775" s="161"/>
    </row>
    <row r="776" spans="1:12" x14ac:dyDescent="0.2">
      <c r="A776" s="62" t="s">
        <v>2860</v>
      </c>
      <c r="B776" s="62" t="s">
        <v>1734</v>
      </c>
      <c r="C776" s="62" t="s">
        <v>1071</v>
      </c>
      <c r="D776" s="62" t="s">
        <v>270</v>
      </c>
      <c r="E776" s="62" t="s">
        <v>1229</v>
      </c>
      <c r="F776" s="130">
        <v>0.11057225999999999</v>
      </c>
      <c r="G776" s="130">
        <v>7.0452559999999997E-2</v>
      </c>
      <c r="H776" s="77">
        <f t="shared" si="24"/>
        <v>0.56945695089007398</v>
      </c>
      <c r="I776" s="63">
        <f t="shared" si="25"/>
        <v>1.0501417193717735E-5</v>
      </c>
      <c r="J776" s="132">
        <v>83.206867680000002</v>
      </c>
      <c r="K776" s="132">
        <v>24.992550000000001</v>
      </c>
      <c r="L776" s="161"/>
    </row>
    <row r="777" spans="1:12" x14ac:dyDescent="0.2">
      <c r="A777" s="62" t="s">
        <v>2513</v>
      </c>
      <c r="B777" s="62" t="s">
        <v>691</v>
      </c>
      <c r="C777" s="62" t="s">
        <v>1070</v>
      </c>
      <c r="D777" s="62" t="s">
        <v>270</v>
      </c>
      <c r="E777" s="62" t="s">
        <v>1229</v>
      </c>
      <c r="F777" s="130">
        <v>0.10931962200000001</v>
      </c>
      <c r="G777" s="130">
        <v>0.19683281</v>
      </c>
      <c r="H777" s="77">
        <f t="shared" si="24"/>
        <v>-0.44460670962325843</v>
      </c>
      <c r="I777" s="63">
        <f t="shared" si="25"/>
        <v>1.038244997507986E-5</v>
      </c>
      <c r="J777" s="132">
        <v>12.211081249999999</v>
      </c>
      <c r="K777" s="132">
        <v>50.305149999999998</v>
      </c>
      <c r="L777" s="161"/>
    </row>
    <row r="778" spans="1:12" x14ac:dyDescent="0.2">
      <c r="A778" s="62" t="s">
        <v>2253</v>
      </c>
      <c r="B778" s="62" t="s">
        <v>394</v>
      </c>
      <c r="C778" s="62" t="s">
        <v>1069</v>
      </c>
      <c r="D778" s="62" t="s">
        <v>270</v>
      </c>
      <c r="E778" s="62" t="s">
        <v>1229</v>
      </c>
      <c r="F778" s="130">
        <v>0.10232294</v>
      </c>
      <c r="G778" s="130">
        <v>0.33719477000000003</v>
      </c>
      <c r="H778" s="77">
        <f t="shared" si="24"/>
        <v>-0.69654647965032201</v>
      </c>
      <c r="I778" s="63">
        <f t="shared" si="25"/>
        <v>9.717951694464309E-6</v>
      </c>
      <c r="J778" s="132">
        <v>560.07336378000014</v>
      </c>
      <c r="K778" s="132">
        <v>18.647500000000001</v>
      </c>
      <c r="L778" s="161"/>
    </row>
    <row r="779" spans="1:12" x14ac:dyDescent="0.2">
      <c r="A779" s="62" t="s">
        <v>2581</v>
      </c>
      <c r="B779" s="62" t="s">
        <v>569</v>
      </c>
      <c r="C779" s="62" t="s">
        <v>1070</v>
      </c>
      <c r="D779" s="62" t="s">
        <v>270</v>
      </c>
      <c r="E779" s="62" t="s">
        <v>1229</v>
      </c>
      <c r="F779" s="130">
        <v>0.101345911</v>
      </c>
      <c r="G779" s="130">
        <v>0.10549315099999999</v>
      </c>
      <c r="H779" s="77">
        <f t="shared" si="24"/>
        <v>-3.9312883923620756E-2</v>
      </c>
      <c r="I779" s="63">
        <f t="shared" si="25"/>
        <v>9.6251599839633128E-6</v>
      </c>
      <c r="J779" s="132">
        <v>40.641459810000001</v>
      </c>
      <c r="K779" s="132">
        <v>17.3855</v>
      </c>
      <c r="L779" s="161"/>
    </row>
    <row r="780" spans="1:12" x14ac:dyDescent="0.2">
      <c r="A780" s="62" t="s">
        <v>2285</v>
      </c>
      <c r="B780" s="62" t="s">
        <v>25</v>
      </c>
      <c r="C780" s="62" t="s">
        <v>1074</v>
      </c>
      <c r="D780" s="62" t="s">
        <v>999</v>
      </c>
      <c r="E780" s="62" t="s">
        <v>1229</v>
      </c>
      <c r="F780" s="130">
        <v>0.10124045</v>
      </c>
      <c r="G780" s="130">
        <v>7.0245850000000012E-2</v>
      </c>
      <c r="H780" s="77">
        <f t="shared" si="24"/>
        <v>0.44123033602696782</v>
      </c>
      <c r="I780" s="63">
        <f t="shared" si="25"/>
        <v>9.6151440002195908E-6</v>
      </c>
      <c r="J780" s="132">
        <v>32.771065</v>
      </c>
      <c r="K780" s="132">
        <v>22.368500000000001</v>
      </c>
      <c r="L780" s="161"/>
    </row>
    <row r="781" spans="1:12" x14ac:dyDescent="0.2">
      <c r="A781" s="62" t="s">
        <v>2861</v>
      </c>
      <c r="B781" s="62" t="s">
        <v>988</v>
      </c>
      <c r="C781" s="62" t="s">
        <v>1173</v>
      </c>
      <c r="D781" s="62" t="s">
        <v>270</v>
      </c>
      <c r="E781" s="62" t="s">
        <v>1229</v>
      </c>
      <c r="F781" s="130">
        <v>0.10003649901452699</v>
      </c>
      <c r="G781" s="130">
        <v>0</v>
      </c>
      <c r="H781" s="77" t="str">
        <f t="shared" si="24"/>
        <v/>
      </c>
      <c r="I781" s="63">
        <f t="shared" si="25"/>
        <v>9.5008007501201577E-6</v>
      </c>
      <c r="J781" s="132">
        <v>240.80524801452</v>
      </c>
      <c r="K781" s="132">
        <v>30.499549999999999</v>
      </c>
      <c r="L781" s="161"/>
    </row>
    <row r="782" spans="1:12" x14ac:dyDescent="0.2">
      <c r="A782" s="62" t="s">
        <v>2027</v>
      </c>
      <c r="B782" s="62" t="s">
        <v>1586</v>
      </c>
      <c r="C782" s="62" t="s">
        <v>809</v>
      </c>
      <c r="D782" s="62" t="s">
        <v>270</v>
      </c>
      <c r="E782" s="62" t="s">
        <v>272</v>
      </c>
      <c r="F782" s="130">
        <v>9.8549360000000003E-2</v>
      </c>
      <c r="G782" s="130">
        <v>5.6919600000000002E-3</v>
      </c>
      <c r="H782" s="77">
        <f t="shared" si="24"/>
        <v>16.313782949985594</v>
      </c>
      <c r="I782" s="63">
        <f t="shared" si="25"/>
        <v>9.3595621861566257E-6</v>
      </c>
      <c r="J782" s="132">
        <v>8.5536617818640011</v>
      </c>
      <c r="K782" s="132">
        <v>13.563549999999999</v>
      </c>
      <c r="L782" s="161"/>
    </row>
    <row r="783" spans="1:12" x14ac:dyDescent="0.2">
      <c r="A783" s="129" t="s">
        <v>2194</v>
      </c>
      <c r="B783" s="129" t="s">
        <v>82</v>
      </c>
      <c r="C783" s="129" t="s">
        <v>1069</v>
      </c>
      <c r="D783" s="129" t="s">
        <v>270</v>
      </c>
      <c r="E783" s="129" t="s">
        <v>1229</v>
      </c>
      <c r="F783" s="130">
        <v>9.8220500000000002E-2</v>
      </c>
      <c r="G783" s="130">
        <v>0.7506157</v>
      </c>
      <c r="H783" s="77">
        <f t="shared" si="24"/>
        <v>-0.869146755123827</v>
      </c>
      <c r="I783" s="131">
        <f t="shared" si="25"/>
        <v>9.3283292525227658E-6</v>
      </c>
      <c r="J783" s="132">
        <v>17.373638249999999</v>
      </c>
      <c r="K783" s="132">
        <v>0.37085000000000001</v>
      </c>
      <c r="L783" s="161"/>
    </row>
    <row r="784" spans="1:12" x14ac:dyDescent="0.2">
      <c r="A784" s="62" t="s">
        <v>2022</v>
      </c>
      <c r="B784" s="62" t="s">
        <v>157</v>
      </c>
      <c r="C784" s="62" t="s">
        <v>809</v>
      </c>
      <c r="D784" s="62" t="s">
        <v>270</v>
      </c>
      <c r="E784" s="62" t="s">
        <v>1229</v>
      </c>
      <c r="F784" s="130">
        <v>9.7659711999999996E-2</v>
      </c>
      <c r="G784" s="130">
        <v>1.2827673000000001E-2</v>
      </c>
      <c r="H784" s="77">
        <f t="shared" si="24"/>
        <v>6.6132056063480871</v>
      </c>
      <c r="I784" s="63">
        <f t="shared" si="25"/>
        <v>9.2750693413548949E-6</v>
      </c>
      <c r="J784" s="132">
        <v>4.806733655365</v>
      </c>
      <c r="K784" s="132">
        <v>55.438049999999997</v>
      </c>
      <c r="L784" s="161"/>
    </row>
    <row r="785" spans="1:18" x14ac:dyDescent="0.2">
      <c r="A785" s="62" t="s">
        <v>2862</v>
      </c>
      <c r="B785" s="62" t="s">
        <v>248</v>
      </c>
      <c r="C785" s="62" t="s">
        <v>1069</v>
      </c>
      <c r="D785" s="62" t="s">
        <v>270</v>
      </c>
      <c r="E785" s="62" t="s">
        <v>1229</v>
      </c>
      <c r="F785" s="130">
        <v>9.5756820000000006E-2</v>
      </c>
      <c r="G785" s="130">
        <v>0.34945894</v>
      </c>
      <c r="H785" s="77">
        <f t="shared" si="24"/>
        <v>-0.72598549059869522</v>
      </c>
      <c r="I785" s="63">
        <f t="shared" si="25"/>
        <v>9.0943453264293811E-6</v>
      </c>
      <c r="J785" s="132">
        <v>51.906237420000004</v>
      </c>
      <c r="K785" s="132">
        <v>18.065799999999999</v>
      </c>
      <c r="L785" s="161"/>
    </row>
    <row r="786" spans="1:18" x14ac:dyDescent="0.2">
      <c r="A786" s="62" t="s">
        <v>401</v>
      </c>
      <c r="B786" s="62" t="s">
        <v>412</v>
      </c>
      <c r="C786" s="62" t="s">
        <v>1075</v>
      </c>
      <c r="D786" s="62" t="s">
        <v>270</v>
      </c>
      <c r="E786" s="62" t="s">
        <v>1229</v>
      </c>
      <c r="F786" s="130">
        <v>9.4475263999999989E-2</v>
      </c>
      <c r="G786" s="130">
        <v>0.67865726999999998</v>
      </c>
      <c r="H786" s="77">
        <f t="shared" si="24"/>
        <v>-0.86079090554795057</v>
      </c>
      <c r="I786" s="63">
        <f t="shared" si="25"/>
        <v>8.9726316686538031E-6</v>
      </c>
      <c r="J786" s="132">
        <v>22.920914149999998</v>
      </c>
      <c r="K786" s="132">
        <v>119.94929999999999</v>
      </c>
      <c r="L786" s="161"/>
    </row>
    <row r="787" spans="1:18" x14ac:dyDescent="0.2">
      <c r="A787" s="62" t="s">
        <v>1807</v>
      </c>
      <c r="B787" s="62" t="s">
        <v>1808</v>
      </c>
      <c r="C787" s="62" t="s">
        <v>1075</v>
      </c>
      <c r="D787" s="62" t="s">
        <v>270</v>
      </c>
      <c r="E787" s="62" t="s">
        <v>1229</v>
      </c>
      <c r="F787" s="130">
        <v>9.1392000000000001E-2</v>
      </c>
      <c r="G787" s="130">
        <v>1.53781408</v>
      </c>
      <c r="H787" s="77">
        <f t="shared" si="24"/>
        <v>-0.94057018908293522</v>
      </c>
      <c r="I787" s="63">
        <f t="shared" si="25"/>
        <v>8.6798037787077098E-6</v>
      </c>
      <c r="J787" s="132">
        <v>44.916187579999999</v>
      </c>
      <c r="K787" s="132">
        <v>173.78749999999999</v>
      </c>
      <c r="L787" s="161"/>
    </row>
    <row r="788" spans="1:18" x14ac:dyDescent="0.2">
      <c r="A788" s="62" t="s">
        <v>1947</v>
      </c>
      <c r="B788" s="62" t="s">
        <v>1183</v>
      </c>
      <c r="C788" s="62" t="s">
        <v>186</v>
      </c>
      <c r="D788" s="62" t="s">
        <v>999</v>
      </c>
      <c r="E788" s="62" t="s">
        <v>272</v>
      </c>
      <c r="F788" s="130">
        <v>9.0830679999999997E-2</v>
      </c>
      <c r="G788" s="130">
        <v>3.8E-3</v>
      </c>
      <c r="H788" s="77">
        <f t="shared" si="24"/>
        <v>22.90281052631579</v>
      </c>
      <c r="I788" s="63">
        <f t="shared" si="25"/>
        <v>8.6264933417212738E-6</v>
      </c>
      <c r="J788" s="132">
        <v>22.661482500000002</v>
      </c>
      <c r="K788" s="132">
        <v>24.8066</v>
      </c>
      <c r="L788" s="161"/>
    </row>
    <row r="789" spans="1:18" x14ac:dyDescent="0.2">
      <c r="A789" s="62" t="s">
        <v>2486</v>
      </c>
      <c r="B789" s="62" t="s">
        <v>1984</v>
      </c>
      <c r="C789" s="62" t="s">
        <v>1173</v>
      </c>
      <c r="D789" s="62" t="s">
        <v>271</v>
      </c>
      <c r="E789" s="62" t="s">
        <v>272</v>
      </c>
      <c r="F789" s="130">
        <v>9.0603100000000006E-2</v>
      </c>
      <c r="G789" s="130">
        <v>0.26203135999999999</v>
      </c>
      <c r="H789" s="77">
        <f t="shared" si="24"/>
        <v>-0.65422802827875248</v>
      </c>
      <c r="I789" s="63">
        <f t="shared" si="25"/>
        <v>8.6048793082833557E-6</v>
      </c>
      <c r="J789" s="132">
        <v>2.5009596075704525</v>
      </c>
      <c r="K789" s="132">
        <v>157.55985000000001</v>
      </c>
      <c r="L789" s="161"/>
    </row>
    <row r="790" spans="1:18" x14ac:dyDescent="0.2">
      <c r="A790" s="62" t="s">
        <v>2250</v>
      </c>
      <c r="B790" s="62" t="s">
        <v>388</v>
      </c>
      <c r="C790" s="62" t="s">
        <v>1074</v>
      </c>
      <c r="D790" s="62" t="s">
        <v>271</v>
      </c>
      <c r="E790" s="62" t="s">
        <v>1229</v>
      </c>
      <c r="F790" s="130">
        <v>9.0352910000000008E-2</v>
      </c>
      <c r="G790" s="130">
        <v>0.34763011999999999</v>
      </c>
      <c r="H790" s="77">
        <f t="shared" si="24"/>
        <v>-0.74008894856406571</v>
      </c>
      <c r="I790" s="63">
        <f t="shared" si="25"/>
        <v>8.581117927556434E-6</v>
      </c>
      <c r="J790" s="132">
        <v>11.118510000000001</v>
      </c>
      <c r="K790" s="132">
        <v>71.21105</v>
      </c>
      <c r="L790" s="161"/>
    </row>
    <row r="791" spans="1:18" x14ac:dyDescent="0.2">
      <c r="A791" s="62" t="s">
        <v>2044</v>
      </c>
      <c r="B791" s="62" t="s">
        <v>322</v>
      </c>
      <c r="C791" s="62" t="s">
        <v>809</v>
      </c>
      <c r="D791" s="62" t="s">
        <v>270</v>
      </c>
      <c r="E791" s="62" t="s">
        <v>1229</v>
      </c>
      <c r="F791" s="130">
        <v>8.6833250000000001E-2</v>
      </c>
      <c r="G791" s="130">
        <v>0.77398330000000004</v>
      </c>
      <c r="H791" s="77">
        <f t="shared" si="24"/>
        <v>-0.88780991786256891</v>
      </c>
      <c r="I791" s="63">
        <f t="shared" si="25"/>
        <v>8.2468440505456839E-6</v>
      </c>
      <c r="J791" s="132">
        <v>2.8590390485999997</v>
      </c>
      <c r="K791" s="132">
        <v>39.43</v>
      </c>
      <c r="L791" s="161"/>
      <c r="R791" s="144"/>
    </row>
    <row r="792" spans="1:18" x14ac:dyDescent="0.2">
      <c r="A792" s="62" t="s">
        <v>2268</v>
      </c>
      <c r="B792" s="62" t="s">
        <v>481</v>
      </c>
      <c r="C792" s="62" t="s">
        <v>1074</v>
      </c>
      <c r="D792" s="62" t="s">
        <v>271</v>
      </c>
      <c r="E792" s="62" t="s">
        <v>272</v>
      </c>
      <c r="F792" s="130">
        <v>8.6298890000000003E-2</v>
      </c>
      <c r="G792" s="130">
        <v>9.6620360000000002E-2</v>
      </c>
      <c r="H792" s="77">
        <f t="shared" si="24"/>
        <v>-0.10682500044504073</v>
      </c>
      <c r="I792" s="63">
        <f t="shared" si="25"/>
        <v>8.1960940948910288E-6</v>
      </c>
      <c r="J792" s="132">
        <v>26.26235402</v>
      </c>
      <c r="K792" s="132">
        <v>13.574450000000001</v>
      </c>
      <c r="L792" s="161"/>
      <c r="R792" s="144"/>
    </row>
    <row r="793" spans="1:18" x14ac:dyDescent="0.2">
      <c r="A793" s="62" t="s">
        <v>2093</v>
      </c>
      <c r="B793" s="62" t="s">
        <v>1197</v>
      </c>
      <c r="C793" s="62" t="s">
        <v>809</v>
      </c>
      <c r="D793" s="62" t="s">
        <v>270</v>
      </c>
      <c r="E793" s="62" t="s">
        <v>1229</v>
      </c>
      <c r="F793" s="130">
        <v>8.55905E-2</v>
      </c>
      <c r="G793" s="130">
        <v>1.3379525E-2</v>
      </c>
      <c r="H793" s="77">
        <f t="shared" si="24"/>
        <v>5.3971254584897448</v>
      </c>
      <c r="I793" s="63">
        <f t="shared" si="25"/>
        <v>8.1288159283250406E-6</v>
      </c>
      <c r="J793" s="132">
        <v>3.9144571200000002</v>
      </c>
      <c r="K793" s="132">
        <v>146.61465000000001</v>
      </c>
      <c r="L793" s="161"/>
    </row>
    <row r="794" spans="1:18" x14ac:dyDescent="0.2">
      <c r="A794" s="62" t="s">
        <v>2409</v>
      </c>
      <c r="B794" s="62" t="s">
        <v>1649</v>
      </c>
      <c r="C794" s="62" t="s">
        <v>1173</v>
      </c>
      <c r="D794" s="62" t="s">
        <v>271</v>
      </c>
      <c r="E794" s="62" t="s">
        <v>272</v>
      </c>
      <c r="F794" s="130">
        <v>8.1765000000000004E-2</v>
      </c>
      <c r="G794" s="130">
        <v>4.1197500000000001E-3</v>
      </c>
      <c r="H794" s="77">
        <f t="shared" si="24"/>
        <v>18.847078099399237</v>
      </c>
      <c r="I794" s="63">
        <f t="shared" si="25"/>
        <v>7.7654954040401336E-6</v>
      </c>
      <c r="J794" s="132">
        <v>4.0946668386120004</v>
      </c>
      <c r="K794" s="132">
        <v>27.360050000000001</v>
      </c>
      <c r="L794" s="161"/>
    </row>
    <row r="795" spans="1:18" x14ac:dyDescent="0.2">
      <c r="A795" s="62" t="s">
        <v>2043</v>
      </c>
      <c r="B795" s="62" t="s">
        <v>320</v>
      </c>
      <c r="C795" s="62" t="s">
        <v>809</v>
      </c>
      <c r="D795" s="62" t="s">
        <v>270</v>
      </c>
      <c r="E795" s="62" t="s">
        <v>1229</v>
      </c>
      <c r="F795" s="130">
        <v>8.147175999999999E-2</v>
      </c>
      <c r="G795" s="130">
        <v>0.34673065999999997</v>
      </c>
      <c r="H795" s="77">
        <f t="shared" si="24"/>
        <v>-0.76502868249378353</v>
      </c>
      <c r="I795" s="63">
        <f t="shared" si="25"/>
        <v>7.7376454208898753E-6</v>
      </c>
      <c r="J795" s="132">
        <v>7.3933920000000004</v>
      </c>
      <c r="K795" s="132">
        <v>37.866</v>
      </c>
      <c r="L795" s="161"/>
    </row>
    <row r="796" spans="1:18" x14ac:dyDescent="0.2">
      <c r="A796" s="62" t="s">
        <v>2863</v>
      </c>
      <c r="B796" s="62" t="s">
        <v>666</v>
      </c>
      <c r="C796" s="62" t="s">
        <v>1073</v>
      </c>
      <c r="D796" s="62" t="s">
        <v>270</v>
      </c>
      <c r="E796" s="62" t="s">
        <v>1229</v>
      </c>
      <c r="F796" s="130">
        <v>8.0741889999999997E-2</v>
      </c>
      <c r="G796" s="130">
        <v>0.73905370999999997</v>
      </c>
      <c r="H796" s="77">
        <f t="shared" si="24"/>
        <v>-0.89074963171485877</v>
      </c>
      <c r="I796" s="63">
        <f t="shared" si="25"/>
        <v>7.6683272269126638E-6</v>
      </c>
      <c r="J796" s="132">
        <v>18.75473586</v>
      </c>
      <c r="K796" s="132">
        <v>101.84335</v>
      </c>
      <c r="L796" s="161"/>
      <c r="M796" s="133"/>
      <c r="N796" s="133"/>
      <c r="O796" s="133"/>
      <c r="P796" s="133"/>
      <c r="Q796" s="133"/>
    </row>
    <row r="797" spans="1:18" x14ac:dyDescent="0.2">
      <c r="A797" s="62" t="s">
        <v>2589</v>
      </c>
      <c r="B797" s="62" t="s">
        <v>690</v>
      </c>
      <c r="C797" s="62" t="s">
        <v>1070</v>
      </c>
      <c r="D797" s="62" t="s">
        <v>270</v>
      </c>
      <c r="E797" s="62" t="s">
        <v>1229</v>
      </c>
      <c r="F797" s="130">
        <v>7.9397115000000004E-2</v>
      </c>
      <c r="G797" s="130">
        <v>5.8883618999999998E-2</v>
      </c>
      <c r="H797" s="77">
        <f t="shared" si="24"/>
        <v>0.3483735603954643</v>
      </c>
      <c r="I797" s="63">
        <f t="shared" si="25"/>
        <v>7.5406094493554202E-6</v>
      </c>
      <c r="J797" s="132">
        <v>22.54123659</v>
      </c>
      <c r="K797" s="132">
        <v>29.479800000000001</v>
      </c>
      <c r="L797" s="161"/>
    </row>
    <row r="798" spans="1:18" x14ac:dyDescent="0.2">
      <c r="A798" s="62" t="s">
        <v>1593</v>
      </c>
      <c r="B798" s="62" t="s">
        <v>1594</v>
      </c>
      <c r="C798" s="62" t="s">
        <v>1075</v>
      </c>
      <c r="D798" s="62" t="s">
        <v>270</v>
      </c>
      <c r="E798" s="62" t="s">
        <v>1229</v>
      </c>
      <c r="F798" s="130">
        <v>7.8581399999999996E-2</v>
      </c>
      <c r="G798" s="130">
        <v>4.9885100000000002E-2</v>
      </c>
      <c r="H798" s="77">
        <f t="shared" si="24"/>
        <v>0.57524791971951528</v>
      </c>
      <c r="I798" s="63">
        <f t="shared" si="25"/>
        <v>7.4631382687340456E-6</v>
      </c>
      <c r="J798" s="132">
        <v>4.4542758600000001</v>
      </c>
      <c r="K798" s="132">
        <v>231.32445000000001</v>
      </c>
      <c r="L798" s="161"/>
    </row>
    <row r="799" spans="1:18" x14ac:dyDescent="0.2">
      <c r="A799" s="62" t="s">
        <v>598</v>
      </c>
      <c r="B799" s="62" t="s">
        <v>76</v>
      </c>
      <c r="C799" s="62" t="s">
        <v>599</v>
      </c>
      <c r="D799" s="62" t="s">
        <v>270</v>
      </c>
      <c r="E799" s="62" t="s">
        <v>1229</v>
      </c>
      <c r="F799" s="130">
        <v>7.8058559999999999E-2</v>
      </c>
      <c r="G799" s="130">
        <v>0.50258670500000002</v>
      </c>
      <c r="H799" s="77">
        <f t="shared" si="24"/>
        <v>-0.8446863810295181</v>
      </c>
      <c r="I799" s="63">
        <f t="shared" si="25"/>
        <v>7.4134824059926733E-6</v>
      </c>
      <c r="J799" s="132">
        <v>8.0831768000000004</v>
      </c>
      <c r="K799" s="132">
        <v>86.785899999999998</v>
      </c>
      <c r="L799" s="161"/>
      <c r="M799" s="133"/>
      <c r="N799" s="133"/>
      <c r="O799" s="133"/>
      <c r="P799" s="133"/>
      <c r="Q799" s="133"/>
    </row>
    <row r="800" spans="1:18" x14ac:dyDescent="0.2">
      <c r="A800" s="62" t="s">
        <v>1735</v>
      </c>
      <c r="B800" s="62" t="s">
        <v>1736</v>
      </c>
      <c r="C800" s="62" t="s">
        <v>1075</v>
      </c>
      <c r="D800" s="62" t="s">
        <v>270</v>
      </c>
      <c r="E800" s="62" t="s">
        <v>1229</v>
      </c>
      <c r="F800" s="130">
        <v>7.7060660000000003E-2</v>
      </c>
      <c r="G800" s="130">
        <v>4.1708199999999996E-3</v>
      </c>
      <c r="H800" s="77">
        <f t="shared" si="24"/>
        <v>17.476141382270157</v>
      </c>
      <c r="I800" s="63">
        <f t="shared" si="25"/>
        <v>7.3187085068464418E-6</v>
      </c>
      <c r="J800" s="132">
        <v>7.54280156</v>
      </c>
      <c r="K800" s="132">
        <v>36.8247</v>
      </c>
      <c r="L800" s="161"/>
      <c r="M800" s="133"/>
      <c r="N800" s="133"/>
      <c r="O800" s="133"/>
      <c r="P800" s="133"/>
      <c r="Q800" s="133"/>
    </row>
    <row r="801" spans="1:18" x14ac:dyDescent="0.2">
      <c r="A801" s="62" t="s">
        <v>733</v>
      </c>
      <c r="B801" s="62" t="s">
        <v>734</v>
      </c>
      <c r="C801" s="62" t="s">
        <v>1075</v>
      </c>
      <c r="D801" s="62" t="s">
        <v>270</v>
      </c>
      <c r="E801" s="62" t="s">
        <v>272</v>
      </c>
      <c r="F801" s="130">
        <v>7.6758279999999998E-2</v>
      </c>
      <c r="G801" s="130">
        <v>4.7185464999999996E-2</v>
      </c>
      <c r="H801" s="77">
        <f t="shared" si="24"/>
        <v>0.6267356907471402</v>
      </c>
      <c r="I801" s="63">
        <f t="shared" si="25"/>
        <v>7.2899904673396398E-6</v>
      </c>
      <c r="J801" s="132">
        <v>7.4408585299999999</v>
      </c>
      <c r="K801" s="132">
        <v>115.14765</v>
      </c>
      <c r="L801" s="161"/>
    </row>
    <row r="802" spans="1:18" x14ac:dyDescent="0.2">
      <c r="A802" s="62" t="s">
        <v>2033</v>
      </c>
      <c r="B802" s="62" t="s">
        <v>1587</v>
      </c>
      <c r="C802" s="62" t="s">
        <v>809</v>
      </c>
      <c r="D802" s="62" t="s">
        <v>270</v>
      </c>
      <c r="E802" s="62" t="s">
        <v>272</v>
      </c>
      <c r="F802" s="130">
        <v>7.6628520000000006E-2</v>
      </c>
      <c r="G802" s="130">
        <v>8.805809999999999E-3</v>
      </c>
      <c r="H802" s="77">
        <f t="shared" si="24"/>
        <v>7.7020410388141478</v>
      </c>
      <c r="I802" s="63">
        <f t="shared" si="25"/>
        <v>7.277666726330306E-6</v>
      </c>
      <c r="J802" s="132">
        <v>31.512067118751002</v>
      </c>
      <c r="K802" s="132">
        <v>52.628900000000002</v>
      </c>
      <c r="L802" s="161"/>
    </row>
    <row r="803" spans="1:18" x14ac:dyDescent="0.2">
      <c r="A803" s="62" t="s">
        <v>404</v>
      </c>
      <c r="B803" s="62" t="s">
        <v>415</v>
      </c>
      <c r="C803" s="62" t="s">
        <v>1075</v>
      </c>
      <c r="D803" s="62" t="s">
        <v>270</v>
      </c>
      <c r="E803" s="62" t="s">
        <v>1229</v>
      </c>
      <c r="F803" s="130">
        <v>7.6165893999999998E-2</v>
      </c>
      <c r="G803" s="130">
        <v>2.8555650000000002E-2</v>
      </c>
      <c r="H803" s="77">
        <f t="shared" si="24"/>
        <v>1.6672792949906583</v>
      </c>
      <c r="I803" s="63">
        <f t="shared" si="25"/>
        <v>7.2337295884743826E-6</v>
      </c>
      <c r="J803" s="132">
        <v>7.9367467099999995</v>
      </c>
      <c r="K803" s="132">
        <v>165.68209999999999</v>
      </c>
      <c r="L803" s="161"/>
    </row>
    <row r="804" spans="1:18" x14ac:dyDescent="0.2">
      <c r="A804" s="62" t="s">
        <v>1972</v>
      </c>
      <c r="B804" s="62" t="s">
        <v>1973</v>
      </c>
      <c r="C804" s="62" t="s">
        <v>809</v>
      </c>
      <c r="D804" s="62" t="s">
        <v>270</v>
      </c>
      <c r="E804" s="62" t="s">
        <v>1229</v>
      </c>
      <c r="F804" s="130">
        <v>7.3826000000000003E-2</v>
      </c>
      <c r="G804" s="130">
        <v>8.342E-4</v>
      </c>
      <c r="H804" s="77">
        <f t="shared" si="24"/>
        <v>87.4991608726924</v>
      </c>
      <c r="I804" s="63">
        <f t="shared" si="25"/>
        <v>7.0115020326382549E-6</v>
      </c>
      <c r="J804" s="132">
        <v>0.58735492200000006</v>
      </c>
      <c r="K804" s="132">
        <v>208.36799999999999</v>
      </c>
      <c r="L804" s="161"/>
    </row>
    <row r="805" spans="1:18" x14ac:dyDescent="0.2">
      <c r="A805" s="62" t="s">
        <v>1954</v>
      </c>
      <c r="B805" s="62" t="s">
        <v>1006</v>
      </c>
      <c r="C805" s="62" t="s">
        <v>186</v>
      </c>
      <c r="D805" s="62" t="s">
        <v>999</v>
      </c>
      <c r="E805" s="62" t="s">
        <v>1229</v>
      </c>
      <c r="F805" s="130">
        <v>7.3417079999999996E-2</v>
      </c>
      <c r="G805" s="130">
        <v>0.19077933999999999</v>
      </c>
      <c r="H805" s="77">
        <f t="shared" si="24"/>
        <v>-0.61517279596417518</v>
      </c>
      <c r="I805" s="63">
        <f t="shared" si="25"/>
        <v>6.9726655331504521E-6</v>
      </c>
      <c r="J805" s="132">
        <v>8.34</v>
      </c>
      <c r="K805" s="132">
        <v>76.179900000000004</v>
      </c>
      <c r="L805" s="161"/>
    </row>
    <row r="806" spans="1:18" x14ac:dyDescent="0.2">
      <c r="A806" s="62" t="s">
        <v>2120</v>
      </c>
      <c r="B806" s="62" t="s">
        <v>2121</v>
      </c>
      <c r="C806" s="62" t="s">
        <v>186</v>
      </c>
      <c r="D806" s="62" t="s">
        <v>999</v>
      </c>
      <c r="E806" s="62" t="s">
        <v>272</v>
      </c>
      <c r="F806" s="130">
        <v>7.3293850000000008E-2</v>
      </c>
      <c r="G806" s="130">
        <v>0.24609320000000001</v>
      </c>
      <c r="H806" s="77">
        <f t="shared" si="24"/>
        <v>-0.70217035659660643</v>
      </c>
      <c r="I806" s="63">
        <f t="shared" si="25"/>
        <v>6.9609619680719987E-6</v>
      </c>
      <c r="J806" s="132">
        <v>2.6760000000000002</v>
      </c>
      <c r="K806" s="132">
        <v>69.9315</v>
      </c>
      <c r="L806" s="161"/>
    </row>
    <row r="807" spans="1:18" x14ac:dyDescent="0.2">
      <c r="A807" s="62" t="s">
        <v>1917</v>
      </c>
      <c r="B807" s="62" t="s">
        <v>1918</v>
      </c>
      <c r="C807" s="62" t="s">
        <v>186</v>
      </c>
      <c r="D807" s="62" t="s">
        <v>999</v>
      </c>
      <c r="E807" s="62" t="s">
        <v>272</v>
      </c>
      <c r="F807" s="130">
        <v>7.3255119999999993E-2</v>
      </c>
      <c r="G807" s="130">
        <v>1.2254216899999999</v>
      </c>
      <c r="H807" s="77">
        <f t="shared" si="24"/>
        <v>-0.94022048034746308</v>
      </c>
      <c r="I807" s="63">
        <f t="shared" si="25"/>
        <v>6.9572836504911436E-6</v>
      </c>
      <c r="J807" s="132">
        <v>12.97035</v>
      </c>
      <c r="K807" s="132">
        <v>67.246549999999999</v>
      </c>
      <c r="L807" s="161"/>
    </row>
    <row r="808" spans="1:18" x14ac:dyDescent="0.2">
      <c r="A808" s="62" t="s">
        <v>2864</v>
      </c>
      <c r="B808" s="62" t="s">
        <v>2111</v>
      </c>
      <c r="C808" s="62" t="s">
        <v>1069</v>
      </c>
      <c r="D808" s="62" t="s">
        <v>270</v>
      </c>
      <c r="E808" s="62" t="s">
        <v>272</v>
      </c>
      <c r="F808" s="130">
        <v>7.2374499999999994E-2</v>
      </c>
      <c r="G808" s="130">
        <v>2.150146E-2</v>
      </c>
      <c r="H808" s="77">
        <f t="shared" si="24"/>
        <v>2.3660272372201701</v>
      </c>
      <c r="I808" s="63">
        <f t="shared" si="25"/>
        <v>6.8736482250315237E-6</v>
      </c>
      <c r="J808" s="132">
        <v>20.749707000000001</v>
      </c>
      <c r="K808" s="132">
        <v>16.38945</v>
      </c>
      <c r="L808" s="161"/>
    </row>
    <row r="809" spans="1:18" x14ac:dyDescent="0.2">
      <c r="A809" s="62" t="s">
        <v>2865</v>
      </c>
      <c r="B809" s="62" t="s">
        <v>1089</v>
      </c>
      <c r="C809" s="62" t="s">
        <v>1073</v>
      </c>
      <c r="D809" s="62" t="s">
        <v>270</v>
      </c>
      <c r="E809" s="62" t="s">
        <v>1229</v>
      </c>
      <c r="F809" s="130">
        <v>7.1706359999999997E-2</v>
      </c>
      <c r="G809" s="130">
        <v>6.5218000000000003E-3</v>
      </c>
      <c r="H809" s="77">
        <f t="shared" si="24"/>
        <v>9.9948725811892416</v>
      </c>
      <c r="I809" s="63">
        <f t="shared" si="25"/>
        <v>6.8101927355280031E-6</v>
      </c>
      <c r="J809" s="132">
        <v>3.3110696999999996</v>
      </c>
      <c r="K809" s="132">
        <v>81.872699999999995</v>
      </c>
      <c r="L809" s="161"/>
    </row>
    <row r="810" spans="1:18" x14ac:dyDescent="0.2">
      <c r="A810" s="62" t="s">
        <v>406</v>
      </c>
      <c r="B810" s="62" t="s">
        <v>417</v>
      </c>
      <c r="C810" s="62" t="s">
        <v>1075</v>
      </c>
      <c r="D810" s="62" t="s">
        <v>270</v>
      </c>
      <c r="E810" s="62" t="s">
        <v>1229</v>
      </c>
      <c r="F810" s="130">
        <v>7.0950179999999988E-2</v>
      </c>
      <c r="G810" s="130">
        <v>6.3386289999999998E-2</v>
      </c>
      <c r="H810" s="77">
        <f t="shared" si="24"/>
        <v>0.11933006333072949</v>
      </c>
      <c r="I810" s="63">
        <f t="shared" si="25"/>
        <v>6.7383757928920697E-6</v>
      </c>
      <c r="J810" s="132">
        <v>41.212731460000001</v>
      </c>
      <c r="K810" s="132">
        <v>66.258300000000006</v>
      </c>
      <c r="L810" s="161"/>
    </row>
    <row r="811" spans="1:18" x14ac:dyDescent="0.2">
      <c r="A811" s="62" t="s">
        <v>2280</v>
      </c>
      <c r="B811" s="62" t="s">
        <v>1116</v>
      </c>
      <c r="C811" s="62" t="s">
        <v>1074</v>
      </c>
      <c r="D811" s="62" t="s">
        <v>999</v>
      </c>
      <c r="E811" s="62" t="s">
        <v>272</v>
      </c>
      <c r="F811" s="130">
        <v>6.9791690000000003E-2</v>
      </c>
      <c r="G811" s="130">
        <v>0.27594396999999998</v>
      </c>
      <c r="H811" s="77">
        <f t="shared" si="24"/>
        <v>-0.74708021342158704</v>
      </c>
      <c r="I811" s="63">
        <f t="shared" si="25"/>
        <v>6.6283501245666691E-6</v>
      </c>
      <c r="J811" s="132">
        <v>16.491642720000002</v>
      </c>
      <c r="K811" s="132">
        <v>73.085400000000007</v>
      </c>
      <c r="L811" s="161"/>
    </row>
    <row r="812" spans="1:18" x14ac:dyDescent="0.2">
      <c r="A812" s="62" t="s">
        <v>2327</v>
      </c>
      <c r="B812" s="62" t="s">
        <v>54</v>
      </c>
      <c r="C812" s="62" t="s">
        <v>2330</v>
      </c>
      <c r="D812" s="62" t="s">
        <v>271</v>
      </c>
      <c r="E812" s="62" t="s">
        <v>272</v>
      </c>
      <c r="F812" s="130">
        <v>6.9507280000000005E-2</v>
      </c>
      <c r="G812" s="130">
        <v>0.25589326000000001</v>
      </c>
      <c r="H812" s="77">
        <f t="shared" si="24"/>
        <v>-0.7283739321621836</v>
      </c>
      <c r="I812" s="63">
        <f t="shared" si="25"/>
        <v>6.6013387560365768E-6</v>
      </c>
      <c r="J812" s="132">
        <v>7.2511682999999998</v>
      </c>
      <c r="K812" s="132">
        <v>31.152450000000002</v>
      </c>
      <c r="L812" s="161"/>
    </row>
    <row r="813" spans="1:18" x14ac:dyDescent="0.2">
      <c r="A813" s="62" t="s">
        <v>2091</v>
      </c>
      <c r="B813" s="62" t="s">
        <v>1222</v>
      </c>
      <c r="C813" s="62" t="s">
        <v>809</v>
      </c>
      <c r="D813" s="62" t="s">
        <v>270</v>
      </c>
      <c r="E813" s="62" t="s">
        <v>1229</v>
      </c>
      <c r="F813" s="130">
        <v>6.9194270000000002E-2</v>
      </c>
      <c r="G813" s="130">
        <v>0.36228184999999996</v>
      </c>
      <c r="H813" s="77">
        <f t="shared" si="24"/>
        <v>-0.8090043152865648</v>
      </c>
      <c r="I813" s="63">
        <f t="shared" si="25"/>
        <v>6.5716111498919109E-6</v>
      </c>
      <c r="J813" s="132">
        <v>65.542192631999995</v>
      </c>
      <c r="K813" s="132">
        <v>72.4773</v>
      </c>
      <c r="L813" s="161"/>
      <c r="R813" s="144"/>
    </row>
    <row r="814" spans="1:18" x14ac:dyDescent="0.2">
      <c r="A814" s="62" t="s">
        <v>1968</v>
      </c>
      <c r="B814" s="62" t="s">
        <v>1969</v>
      </c>
      <c r="C814" s="62" t="s">
        <v>809</v>
      </c>
      <c r="D814" s="62" t="s">
        <v>270</v>
      </c>
      <c r="E814" s="62" t="s">
        <v>1229</v>
      </c>
      <c r="F814" s="130">
        <v>6.8701710000000013E-2</v>
      </c>
      <c r="G814" s="130">
        <v>8.2445950000000004E-2</v>
      </c>
      <c r="H814" s="77">
        <f t="shared" si="24"/>
        <v>-0.16670606621671524</v>
      </c>
      <c r="I814" s="63">
        <f t="shared" si="25"/>
        <v>6.5248310799816319E-6</v>
      </c>
      <c r="J814" s="132">
        <v>1.1712568139999999</v>
      </c>
      <c r="K814" s="132">
        <v>187.57040000000001</v>
      </c>
      <c r="L814" s="161"/>
    </row>
    <row r="815" spans="1:18" x14ac:dyDescent="0.2">
      <c r="A815" s="62" t="s">
        <v>435</v>
      </c>
      <c r="B815" s="62" t="s">
        <v>436</v>
      </c>
      <c r="C815" s="62" t="s">
        <v>1072</v>
      </c>
      <c r="D815" s="62" t="s">
        <v>270</v>
      </c>
      <c r="E815" s="62" t="s">
        <v>272</v>
      </c>
      <c r="F815" s="130">
        <v>6.5750669999999997E-2</v>
      </c>
      <c r="G815" s="130">
        <v>0.10936071999999999</v>
      </c>
      <c r="H815" s="77">
        <f t="shared" si="24"/>
        <v>-0.3987725208831836</v>
      </c>
      <c r="I815" s="63">
        <f t="shared" si="25"/>
        <v>6.244560945362434E-6</v>
      </c>
      <c r="J815" s="132">
        <v>316.53658645999997</v>
      </c>
      <c r="K815" s="132">
        <v>23.388400000000001</v>
      </c>
      <c r="L815" s="161"/>
    </row>
    <row r="816" spans="1:18" x14ac:dyDescent="0.2">
      <c r="A816" s="62" t="s">
        <v>2353</v>
      </c>
      <c r="B816" s="62" t="s">
        <v>2354</v>
      </c>
      <c r="C816" s="62" t="s">
        <v>2347</v>
      </c>
      <c r="D816" s="62" t="s">
        <v>270</v>
      </c>
      <c r="E816" s="62" t="s">
        <v>1229</v>
      </c>
      <c r="F816" s="130">
        <v>6.5695339999999991E-2</v>
      </c>
      <c r="G816" s="130">
        <v>0.11114934</v>
      </c>
      <c r="H816" s="77">
        <f t="shared" si="24"/>
        <v>-0.40894529828067361</v>
      </c>
      <c r="I816" s="63">
        <f t="shared" si="25"/>
        <v>6.2393060702850096E-6</v>
      </c>
      <c r="J816" s="132">
        <v>18.646633119000001</v>
      </c>
      <c r="K816" s="132">
        <v>11.8224</v>
      </c>
      <c r="L816" s="161"/>
    </row>
    <row r="817" spans="1:18" x14ac:dyDescent="0.2">
      <c r="A817" s="62" t="s">
        <v>2089</v>
      </c>
      <c r="B817" s="62" t="s">
        <v>1194</v>
      </c>
      <c r="C817" s="62" t="s">
        <v>809</v>
      </c>
      <c r="D817" s="62" t="s">
        <v>270</v>
      </c>
      <c r="E817" s="62" t="s">
        <v>1229</v>
      </c>
      <c r="F817" s="130">
        <v>6.5318799999999996E-2</v>
      </c>
      <c r="G817" s="130">
        <v>6.0152900000000004E-3</v>
      </c>
      <c r="H817" s="77">
        <f t="shared" si="24"/>
        <v>9.8587948378216161</v>
      </c>
      <c r="I817" s="63">
        <f t="shared" si="25"/>
        <v>6.2035448076489522E-6</v>
      </c>
      <c r="J817" s="132">
        <v>2.5219177200000003</v>
      </c>
      <c r="K817" s="132">
        <v>135.33304999999999</v>
      </c>
      <c r="L817" s="161"/>
    </row>
    <row r="818" spans="1:18" x14ac:dyDescent="0.2">
      <c r="A818" s="62" t="s">
        <v>2004</v>
      </c>
      <c r="B818" s="62" t="s">
        <v>1216</v>
      </c>
      <c r="C818" s="62" t="s">
        <v>809</v>
      </c>
      <c r="D818" s="62" t="s">
        <v>270</v>
      </c>
      <c r="E818" s="62" t="s">
        <v>1229</v>
      </c>
      <c r="F818" s="130">
        <v>6.4898800000000006E-2</v>
      </c>
      <c r="G818" s="130">
        <v>0.15491373</v>
      </c>
      <c r="H818" s="77">
        <f t="shared" si="24"/>
        <v>-0.58106489334418576</v>
      </c>
      <c r="I818" s="63">
        <f t="shared" si="25"/>
        <v>6.1636560035188633E-6</v>
      </c>
      <c r="J818" s="132">
        <v>2.6374418532000004</v>
      </c>
      <c r="K818" s="132">
        <v>89.744050000000001</v>
      </c>
      <c r="L818" s="161"/>
    </row>
    <row r="819" spans="1:18" x14ac:dyDescent="0.2">
      <c r="A819" s="62" t="s">
        <v>2487</v>
      </c>
      <c r="B819" s="62" t="s">
        <v>1858</v>
      </c>
      <c r="C819" s="62" t="s">
        <v>1173</v>
      </c>
      <c r="D819" s="62" t="s">
        <v>271</v>
      </c>
      <c r="E819" s="62" t="s">
        <v>272</v>
      </c>
      <c r="F819" s="130">
        <v>6.2842430000000005E-2</v>
      </c>
      <c r="G819" s="130">
        <v>0.43467207000000002</v>
      </c>
      <c r="H819" s="77">
        <f t="shared" si="24"/>
        <v>-0.85542565456299047</v>
      </c>
      <c r="I819" s="63">
        <f t="shared" si="25"/>
        <v>5.9683556698307813E-6</v>
      </c>
      <c r="J819" s="132">
        <v>45.900625750361407</v>
      </c>
      <c r="K819" s="132">
        <v>19.81175</v>
      </c>
      <c r="L819" s="161"/>
      <c r="R819" s="144"/>
    </row>
    <row r="820" spans="1:18" x14ac:dyDescent="0.2">
      <c r="A820" s="62" t="s">
        <v>2560</v>
      </c>
      <c r="B820" s="62" t="s">
        <v>2443</v>
      </c>
      <c r="C820" s="62" t="s">
        <v>1070</v>
      </c>
      <c r="D820" s="62" t="s">
        <v>270</v>
      </c>
      <c r="E820" s="62" t="s">
        <v>1229</v>
      </c>
      <c r="F820" s="130">
        <v>6.0317480000000007E-2</v>
      </c>
      <c r="G820" s="130">
        <v>7.1166449999999992E-2</v>
      </c>
      <c r="H820" s="77">
        <f t="shared" si="24"/>
        <v>-0.15244500744381639</v>
      </c>
      <c r="I820" s="63">
        <f t="shared" si="25"/>
        <v>5.7285527270015617E-6</v>
      </c>
      <c r="J820" s="132">
        <v>38.170746829999999</v>
      </c>
      <c r="K820" s="132">
        <v>12.819599999999999</v>
      </c>
      <c r="L820" s="161"/>
    </row>
    <row r="821" spans="1:18" x14ac:dyDescent="0.2">
      <c r="A821" s="62" t="s">
        <v>1944</v>
      </c>
      <c r="B821" s="62" t="s">
        <v>1853</v>
      </c>
      <c r="C821" s="62" t="s">
        <v>186</v>
      </c>
      <c r="D821" s="62" t="s">
        <v>999</v>
      </c>
      <c r="E821" s="62" t="s">
        <v>272</v>
      </c>
      <c r="F821" s="130">
        <v>5.9464620000000003E-2</v>
      </c>
      <c r="G821" s="130">
        <v>4.7549319999999999E-2</v>
      </c>
      <c r="H821" s="77">
        <f t="shared" si="24"/>
        <v>0.25058823133537977</v>
      </c>
      <c r="I821" s="63">
        <f t="shared" si="25"/>
        <v>5.6475537615482542E-6</v>
      </c>
      <c r="J821" s="132">
        <v>86.055941529999998</v>
      </c>
      <c r="K821" s="132">
        <v>92.150800000000004</v>
      </c>
      <c r="L821" s="161"/>
    </row>
    <row r="822" spans="1:18" x14ac:dyDescent="0.2">
      <c r="A822" s="62" t="s">
        <v>2370</v>
      </c>
      <c r="B822" s="62" t="s">
        <v>2371</v>
      </c>
      <c r="C822" s="62" t="s">
        <v>1074</v>
      </c>
      <c r="D822" s="62" t="s">
        <v>999</v>
      </c>
      <c r="E822" s="62" t="s">
        <v>1229</v>
      </c>
      <c r="F822" s="130">
        <v>5.94504E-2</v>
      </c>
      <c r="G822" s="130">
        <v>0</v>
      </c>
      <c r="H822" s="77" t="str">
        <f t="shared" si="24"/>
        <v/>
      </c>
      <c r="I822" s="63">
        <f t="shared" si="25"/>
        <v>5.6462032406084205E-6</v>
      </c>
      <c r="J822" s="132">
        <v>5.35648971</v>
      </c>
      <c r="K822" s="132">
        <v>20.054600000000001</v>
      </c>
      <c r="L822" s="161"/>
    </row>
    <row r="823" spans="1:18" x14ac:dyDescent="0.2">
      <c r="A823" s="62" t="s">
        <v>2098</v>
      </c>
      <c r="B823" s="62" t="s">
        <v>588</v>
      </c>
      <c r="C823" s="62" t="s">
        <v>809</v>
      </c>
      <c r="D823" s="62" t="s">
        <v>271</v>
      </c>
      <c r="E823" s="62" t="s">
        <v>272</v>
      </c>
      <c r="F823" s="130">
        <v>5.7979459999999997E-2</v>
      </c>
      <c r="G823" s="130">
        <v>5.3308679999999997E-2</v>
      </c>
      <c r="H823" s="77">
        <f t="shared" si="24"/>
        <v>8.761762624773306E-2</v>
      </c>
      <c r="I823" s="63">
        <f t="shared" si="25"/>
        <v>5.5065031512105265E-6</v>
      </c>
      <c r="J823" s="132">
        <v>5.3532719160000006</v>
      </c>
      <c r="K823" s="132">
        <v>92.816500000000005</v>
      </c>
      <c r="L823" s="161"/>
    </row>
    <row r="824" spans="1:18" x14ac:dyDescent="0.2">
      <c r="A824" s="62" t="s">
        <v>2866</v>
      </c>
      <c r="B824" s="62" t="s">
        <v>1171</v>
      </c>
      <c r="C824" s="62" t="s">
        <v>1069</v>
      </c>
      <c r="D824" s="62" t="s">
        <v>270</v>
      </c>
      <c r="E824" s="62" t="s">
        <v>1229</v>
      </c>
      <c r="F824" s="130">
        <v>5.6180750000000002E-2</v>
      </c>
      <c r="G824" s="130">
        <v>0.92937853000000004</v>
      </c>
      <c r="H824" s="77">
        <f t="shared" si="24"/>
        <v>-0.93955019597881173</v>
      </c>
      <c r="I824" s="63">
        <f t="shared" si="25"/>
        <v>5.335673649122824E-6</v>
      </c>
      <c r="J824" s="132">
        <v>3.062656</v>
      </c>
      <c r="K824" s="132">
        <v>8.7981499999999997</v>
      </c>
      <c r="L824" s="161"/>
    </row>
    <row r="825" spans="1:18" x14ac:dyDescent="0.2">
      <c r="A825" s="62" t="s">
        <v>1258</v>
      </c>
      <c r="B825" s="62" t="s">
        <v>1248</v>
      </c>
      <c r="C825" s="62" t="s">
        <v>1173</v>
      </c>
      <c r="D825" s="62" t="s">
        <v>271</v>
      </c>
      <c r="E825" s="62" t="s">
        <v>272</v>
      </c>
      <c r="F825" s="130">
        <v>5.5553150000000003E-2</v>
      </c>
      <c r="G825" s="130">
        <v>0.48273211999999999</v>
      </c>
      <c r="H825" s="77">
        <f t="shared" si="24"/>
        <v>-0.88491930058434898</v>
      </c>
      <c r="I825" s="63">
        <f t="shared" si="25"/>
        <v>5.2760683789512888E-6</v>
      </c>
      <c r="J825" s="132">
        <v>0</v>
      </c>
      <c r="K825" s="132">
        <v>38.408499999999997</v>
      </c>
      <c r="L825" s="161"/>
    </row>
    <row r="826" spans="1:18" x14ac:dyDescent="0.2">
      <c r="A826" s="62" t="s">
        <v>2867</v>
      </c>
      <c r="B826" s="62" t="s">
        <v>442</v>
      </c>
      <c r="C826" s="62" t="s">
        <v>2330</v>
      </c>
      <c r="D826" s="62" t="s">
        <v>271</v>
      </c>
      <c r="E826" s="62" t="s">
        <v>272</v>
      </c>
      <c r="F826" s="130">
        <v>5.5156699999999996E-2</v>
      </c>
      <c r="G826" s="130">
        <v>0.17458569000000002</v>
      </c>
      <c r="H826" s="77">
        <f t="shared" si="24"/>
        <v>-0.68407089951072164</v>
      </c>
      <c r="I826" s="63">
        <f t="shared" si="25"/>
        <v>5.2384161970527777E-6</v>
      </c>
      <c r="J826" s="132">
        <v>4.9033937000000005</v>
      </c>
      <c r="K826" s="132">
        <v>36.596200000000003</v>
      </c>
      <c r="L826" s="161"/>
    </row>
    <row r="827" spans="1:18" x14ac:dyDescent="0.2">
      <c r="A827" s="62" t="s">
        <v>2868</v>
      </c>
      <c r="B827" s="62" t="s">
        <v>1090</v>
      </c>
      <c r="C827" s="62" t="s">
        <v>1073</v>
      </c>
      <c r="D827" s="62" t="s">
        <v>270</v>
      </c>
      <c r="E827" s="62" t="s">
        <v>1229</v>
      </c>
      <c r="F827" s="130">
        <v>5.4088769999999994E-2</v>
      </c>
      <c r="G827" s="130">
        <v>0.49436256000000001</v>
      </c>
      <c r="H827" s="77">
        <f t="shared" si="24"/>
        <v>-0.89058886255464009</v>
      </c>
      <c r="I827" s="63">
        <f t="shared" si="25"/>
        <v>5.1369913146845692E-6</v>
      </c>
      <c r="J827" s="132">
        <v>4.4618190199999992</v>
      </c>
      <c r="K827" s="132">
        <v>84.043049999999994</v>
      </c>
      <c r="L827" s="161"/>
    </row>
    <row r="828" spans="1:18" x14ac:dyDescent="0.2">
      <c r="A828" s="62" t="s">
        <v>2869</v>
      </c>
      <c r="B828" s="62" t="s">
        <v>665</v>
      </c>
      <c r="C828" s="62" t="s">
        <v>1073</v>
      </c>
      <c r="D828" s="62" t="s">
        <v>270</v>
      </c>
      <c r="E828" s="62" t="s">
        <v>1229</v>
      </c>
      <c r="F828" s="130">
        <v>5.2971050000000006E-2</v>
      </c>
      <c r="G828" s="130">
        <v>4.6649660000000003E-2</v>
      </c>
      <c r="H828" s="77">
        <f t="shared" si="24"/>
        <v>0.13550774003497557</v>
      </c>
      <c r="I828" s="63">
        <f t="shared" si="25"/>
        <v>5.0308377095600824E-6</v>
      </c>
      <c r="J828" s="132">
        <v>9.0022116600000004</v>
      </c>
      <c r="K828" s="132">
        <v>116.1435</v>
      </c>
      <c r="L828" s="161"/>
    </row>
    <row r="829" spans="1:18" x14ac:dyDescent="0.2">
      <c r="A829" s="62" t="s">
        <v>2086</v>
      </c>
      <c r="B829" s="62" t="s">
        <v>1191</v>
      </c>
      <c r="C829" s="62" t="s">
        <v>809</v>
      </c>
      <c r="D829" s="62" t="s">
        <v>270</v>
      </c>
      <c r="E829" s="62" t="s">
        <v>1229</v>
      </c>
      <c r="F829" s="130">
        <v>5.2803828999999997E-2</v>
      </c>
      <c r="G829" s="130">
        <v>1.4080440000000001E-2</v>
      </c>
      <c r="H829" s="77">
        <f t="shared" si="24"/>
        <v>2.7501547536866742</v>
      </c>
      <c r="I829" s="63">
        <f t="shared" si="25"/>
        <v>5.0149561721423719E-6</v>
      </c>
      <c r="J829" s="132">
        <v>4.2241263120000001</v>
      </c>
      <c r="K829" s="132">
        <v>127.55165</v>
      </c>
      <c r="L829" s="161"/>
    </row>
    <row r="830" spans="1:18" x14ac:dyDescent="0.2">
      <c r="A830" s="62" t="s">
        <v>2090</v>
      </c>
      <c r="B830" s="62" t="s">
        <v>1196</v>
      </c>
      <c r="C830" s="62" t="s">
        <v>809</v>
      </c>
      <c r="D830" s="62" t="s">
        <v>270</v>
      </c>
      <c r="E830" s="62" t="s">
        <v>1229</v>
      </c>
      <c r="F830" s="130">
        <v>5.2411400000000004E-2</v>
      </c>
      <c r="G830" s="130">
        <v>9.0189925000000004E-2</v>
      </c>
      <c r="H830" s="77">
        <f t="shared" si="24"/>
        <v>-0.41887744113325298</v>
      </c>
      <c r="I830" s="63">
        <f t="shared" si="25"/>
        <v>4.9776858780567364E-6</v>
      </c>
      <c r="J830" s="132">
        <v>12.722935679999999</v>
      </c>
      <c r="K830" s="132">
        <v>132.92015000000001</v>
      </c>
      <c r="L830" s="161"/>
    </row>
    <row r="831" spans="1:18" x14ac:dyDescent="0.2">
      <c r="A831" s="62" t="s">
        <v>795</v>
      </c>
      <c r="B831" s="62" t="s">
        <v>800</v>
      </c>
      <c r="C831" s="62" t="s">
        <v>1075</v>
      </c>
      <c r="D831" s="62" t="s">
        <v>270</v>
      </c>
      <c r="E831" s="62" t="s">
        <v>1229</v>
      </c>
      <c r="F831" s="130">
        <v>5.1674339999999999E-2</v>
      </c>
      <c r="G831" s="130">
        <v>0.53632991500000005</v>
      </c>
      <c r="H831" s="77">
        <f t="shared" si="24"/>
        <v>-0.90365195273509968</v>
      </c>
      <c r="I831" s="63">
        <f t="shared" si="25"/>
        <v>4.9076848257421541E-6</v>
      </c>
      <c r="J831" s="132">
        <v>17.312275</v>
      </c>
      <c r="K831" s="132">
        <v>54.440350000000002</v>
      </c>
      <c r="L831" s="161"/>
    </row>
    <row r="832" spans="1:18" x14ac:dyDescent="0.2">
      <c r="A832" s="62" t="s">
        <v>2531</v>
      </c>
      <c r="B832" s="62" t="s">
        <v>485</v>
      </c>
      <c r="C832" s="62" t="s">
        <v>1070</v>
      </c>
      <c r="D832" s="62" t="s">
        <v>270</v>
      </c>
      <c r="E832" s="62" t="s">
        <v>1229</v>
      </c>
      <c r="F832" s="130">
        <v>5.1262179999999997E-2</v>
      </c>
      <c r="G832" s="130">
        <v>4.2071799999999999E-2</v>
      </c>
      <c r="H832" s="77">
        <f t="shared" si="24"/>
        <v>0.21844513427046142</v>
      </c>
      <c r="I832" s="63">
        <f t="shared" si="25"/>
        <v>4.8685406126224917E-6</v>
      </c>
      <c r="J832" s="132">
        <v>18.875159829999998</v>
      </c>
      <c r="K832" s="132">
        <v>9.0084499999999998</v>
      </c>
      <c r="L832" s="161"/>
    </row>
    <row r="833" spans="1:18" x14ac:dyDescent="0.2">
      <c r="A833" s="62" t="s">
        <v>468</v>
      </c>
      <c r="B833" s="62" t="s">
        <v>469</v>
      </c>
      <c r="C833" s="62" t="s">
        <v>1173</v>
      </c>
      <c r="D833" s="62" t="s">
        <v>271</v>
      </c>
      <c r="E833" s="62" t="s">
        <v>272</v>
      </c>
      <c r="F833" s="130">
        <v>5.1180000000000003E-2</v>
      </c>
      <c r="G833" s="130">
        <v>1.2258133999999998</v>
      </c>
      <c r="H833" s="77">
        <f t="shared" si="24"/>
        <v>-0.95824813140401299</v>
      </c>
      <c r="I833" s="63">
        <f t="shared" si="25"/>
        <v>4.8607357032810374E-6</v>
      </c>
      <c r="J833" s="132">
        <v>0</v>
      </c>
      <c r="K833" s="132">
        <v>44.636625000000002</v>
      </c>
      <c r="L833" s="161"/>
    </row>
    <row r="834" spans="1:18" x14ac:dyDescent="0.2">
      <c r="A834" s="62" t="s">
        <v>407</v>
      </c>
      <c r="B834" s="62" t="s">
        <v>418</v>
      </c>
      <c r="C834" s="62" t="s">
        <v>1075</v>
      </c>
      <c r="D834" s="62" t="s">
        <v>270</v>
      </c>
      <c r="E834" s="62" t="s">
        <v>1229</v>
      </c>
      <c r="F834" s="130">
        <v>5.0914180000000003E-2</v>
      </c>
      <c r="G834" s="130">
        <v>7.461305E-2</v>
      </c>
      <c r="H834" s="77">
        <f t="shared" si="24"/>
        <v>-0.31762365966811434</v>
      </c>
      <c r="I834" s="63">
        <f t="shared" si="25"/>
        <v>4.8354898892004171E-6</v>
      </c>
      <c r="J834" s="132">
        <v>22.199449190000003</v>
      </c>
      <c r="K834" s="132">
        <v>68.433199999999999</v>
      </c>
      <c r="L834" s="161"/>
    </row>
    <row r="835" spans="1:18" x14ac:dyDescent="0.2">
      <c r="A835" s="62" t="s">
        <v>2586</v>
      </c>
      <c r="B835" s="62" t="s">
        <v>573</v>
      </c>
      <c r="C835" s="62" t="s">
        <v>1070</v>
      </c>
      <c r="D835" s="62" t="s">
        <v>270</v>
      </c>
      <c r="E835" s="62" t="s">
        <v>1229</v>
      </c>
      <c r="F835" s="130">
        <v>5.0783500000000002E-2</v>
      </c>
      <c r="G835" s="130">
        <v>4.0300327300000003</v>
      </c>
      <c r="H835" s="77">
        <f t="shared" si="24"/>
        <v>-0.98739873757799479</v>
      </c>
      <c r="I835" s="63">
        <f t="shared" si="25"/>
        <v>4.8230787727153686E-6</v>
      </c>
      <c r="J835" s="132">
        <v>37.709814619999996</v>
      </c>
      <c r="K835" s="132">
        <v>24.117550000000001</v>
      </c>
      <c r="L835" s="161"/>
    </row>
    <row r="836" spans="1:18" x14ac:dyDescent="0.2">
      <c r="A836" s="62" t="s">
        <v>1955</v>
      </c>
      <c r="B836" s="62" t="s">
        <v>1005</v>
      </c>
      <c r="C836" s="62" t="s">
        <v>186</v>
      </c>
      <c r="D836" s="62" t="s">
        <v>999</v>
      </c>
      <c r="E836" s="62" t="s">
        <v>1229</v>
      </c>
      <c r="F836" s="130">
        <v>5.0540000000000002E-2</v>
      </c>
      <c r="G836" s="130">
        <v>0.20708099999999999</v>
      </c>
      <c r="H836" s="77">
        <f t="shared" si="24"/>
        <v>-0.75594091201027613</v>
      </c>
      <c r="I836" s="63">
        <f t="shared" si="25"/>
        <v>4.7999527636542326E-6</v>
      </c>
      <c r="J836" s="132">
        <v>2.64</v>
      </c>
      <c r="K836" s="132">
        <v>71.904449999999997</v>
      </c>
      <c r="L836" s="161"/>
    </row>
    <row r="837" spans="1:18" x14ac:dyDescent="0.2">
      <c r="A837" s="62" t="s">
        <v>2659</v>
      </c>
      <c r="B837" s="62" t="s">
        <v>2660</v>
      </c>
      <c r="C837" s="129" t="s">
        <v>809</v>
      </c>
      <c r="D837" s="62" t="s">
        <v>271</v>
      </c>
      <c r="E837" s="62" t="s">
        <v>1229</v>
      </c>
      <c r="F837" s="130">
        <v>4.8181169999999995E-2</v>
      </c>
      <c r="G837" s="130">
        <v>0</v>
      </c>
      <c r="H837" s="77" t="str">
        <f t="shared" si="24"/>
        <v/>
      </c>
      <c r="I837" s="63">
        <f t="shared" si="25"/>
        <v>4.5759267925918951E-6</v>
      </c>
      <c r="J837" s="132">
        <v>34.571973139200004</v>
      </c>
      <c r="K837" s="132">
        <v>60.340249999999997</v>
      </c>
      <c r="L837" s="161"/>
    </row>
    <row r="838" spans="1:18" x14ac:dyDescent="0.2">
      <c r="A838" s="62" t="s">
        <v>2870</v>
      </c>
      <c r="B838" s="62" t="s">
        <v>242</v>
      </c>
      <c r="C838" s="62" t="s">
        <v>1069</v>
      </c>
      <c r="D838" s="62" t="s">
        <v>270</v>
      </c>
      <c r="E838" s="62" t="s">
        <v>1229</v>
      </c>
      <c r="F838" s="130">
        <v>4.6347415000000003E-2</v>
      </c>
      <c r="G838" s="130">
        <v>1.1127075399999999</v>
      </c>
      <c r="H838" s="77">
        <f t="shared" si="24"/>
        <v>-0.95834717269912628</v>
      </c>
      <c r="I838" s="63">
        <f t="shared" si="25"/>
        <v>4.4017689496929092E-6</v>
      </c>
      <c r="J838" s="132">
        <v>49.877442000000002</v>
      </c>
      <c r="K838" s="132">
        <v>6.7506000000000004</v>
      </c>
      <c r="L838" s="161"/>
    </row>
    <row r="839" spans="1:18" x14ac:dyDescent="0.2">
      <c r="A839" s="62" t="s">
        <v>1097</v>
      </c>
      <c r="B839" s="62" t="s">
        <v>1098</v>
      </c>
      <c r="C839" s="62" t="s">
        <v>1075</v>
      </c>
      <c r="D839" s="62" t="s">
        <v>270</v>
      </c>
      <c r="E839" s="62" t="s">
        <v>272</v>
      </c>
      <c r="F839" s="130">
        <v>4.3759165999999995E-2</v>
      </c>
      <c r="G839" s="130">
        <v>0.316668546</v>
      </c>
      <c r="H839" s="77">
        <f t="shared" ref="H839:H902" si="26">IF(ISERROR(F839/G839-1),"",IF((F839/G839-1)&gt;10000%,"",F839/G839-1))</f>
        <v>-0.86181398009766341</v>
      </c>
      <c r="I839" s="63">
        <f t="shared" ref="I839:I902" si="27">F839/$F$1044</f>
        <v>4.1559542892145689E-6</v>
      </c>
      <c r="J839" s="132">
        <v>21.503744430000001</v>
      </c>
      <c r="K839" s="132">
        <v>33.726149999999997</v>
      </c>
      <c r="L839" s="161"/>
    </row>
    <row r="840" spans="1:18" x14ac:dyDescent="0.2">
      <c r="A840" s="62" t="s">
        <v>2281</v>
      </c>
      <c r="B840" s="62" t="s">
        <v>33</v>
      </c>
      <c r="C840" s="62" t="s">
        <v>1074</v>
      </c>
      <c r="D840" s="62" t="s">
        <v>999</v>
      </c>
      <c r="E840" s="62" t="s">
        <v>272</v>
      </c>
      <c r="F840" s="130">
        <v>4.3538447999999993E-2</v>
      </c>
      <c r="G840" s="130">
        <v>1.7941869799999999</v>
      </c>
      <c r="H840" s="77">
        <f t="shared" si="26"/>
        <v>-0.9757336060927162</v>
      </c>
      <c r="I840" s="63">
        <f t="shared" si="27"/>
        <v>4.1349919628574604E-6</v>
      </c>
      <c r="J840" s="132">
        <v>72.208488079999995</v>
      </c>
      <c r="K840" s="132">
        <v>5.8075999999999999</v>
      </c>
      <c r="L840" s="161"/>
      <c r="M840" s="133"/>
      <c r="N840" s="133"/>
      <c r="O840" s="133"/>
      <c r="P840" s="133"/>
      <c r="Q840" s="133"/>
      <c r="R840" s="144"/>
    </row>
    <row r="841" spans="1:18" x14ac:dyDescent="0.2">
      <c r="A841" s="62" t="s">
        <v>2871</v>
      </c>
      <c r="B841" s="62" t="s">
        <v>343</v>
      </c>
      <c r="C841" s="62" t="s">
        <v>353</v>
      </c>
      <c r="D841" s="62" t="s">
        <v>271</v>
      </c>
      <c r="E841" s="62" t="s">
        <v>272</v>
      </c>
      <c r="F841" s="130">
        <v>4.3476720000000003E-2</v>
      </c>
      <c r="G841" s="130">
        <v>0.2962265</v>
      </c>
      <c r="H841" s="77">
        <f t="shared" si="26"/>
        <v>-0.85323149684447541</v>
      </c>
      <c r="I841" s="63">
        <f t="shared" si="27"/>
        <v>4.1291294483304564E-6</v>
      </c>
      <c r="J841" s="132">
        <v>64.031877230000006</v>
      </c>
      <c r="K841" s="132">
        <v>69.767899999999997</v>
      </c>
      <c r="L841" s="161"/>
    </row>
    <row r="842" spans="1:18" x14ac:dyDescent="0.2">
      <c r="A842" s="62" t="s">
        <v>2481</v>
      </c>
      <c r="B842" s="62" t="s">
        <v>1855</v>
      </c>
      <c r="C842" s="62" t="s">
        <v>1173</v>
      </c>
      <c r="D842" s="62" t="s">
        <v>271</v>
      </c>
      <c r="E842" s="62" t="s">
        <v>272</v>
      </c>
      <c r="F842" s="130">
        <v>4.127194E-2</v>
      </c>
      <c r="G842" s="130">
        <v>0</v>
      </c>
      <c r="H842" s="77" t="str">
        <f t="shared" si="26"/>
        <v/>
      </c>
      <c r="I842" s="63">
        <f t="shared" si="27"/>
        <v>3.919734120782977E-6</v>
      </c>
      <c r="J842" s="132">
        <v>16.113640905578883</v>
      </c>
      <c r="K842" s="132">
        <v>30.542999999999999</v>
      </c>
      <c r="L842" s="161"/>
    </row>
    <row r="843" spans="1:18" x14ac:dyDescent="0.2">
      <c r="A843" s="62" t="s">
        <v>2872</v>
      </c>
      <c r="B843" s="62" t="s">
        <v>236</v>
      </c>
      <c r="C843" s="62" t="s">
        <v>1069</v>
      </c>
      <c r="D843" s="62" t="s">
        <v>270</v>
      </c>
      <c r="E843" s="62" t="s">
        <v>1229</v>
      </c>
      <c r="F843" s="130">
        <v>4.0502349E-2</v>
      </c>
      <c r="G843" s="130">
        <v>3.4619203999999999</v>
      </c>
      <c r="H843" s="77">
        <f t="shared" si="26"/>
        <v>-0.98830061228444188</v>
      </c>
      <c r="I843" s="63">
        <f t="shared" si="27"/>
        <v>3.846643490641833E-6</v>
      </c>
      <c r="J843" s="132">
        <v>217.89891</v>
      </c>
      <c r="K843" s="132">
        <v>15.101699999999999</v>
      </c>
      <c r="L843" s="161"/>
    </row>
    <row r="844" spans="1:18" x14ac:dyDescent="0.2">
      <c r="A844" s="62" t="s">
        <v>2214</v>
      </c>
      <c r="B844" s="62" t="s">
        <v>1209</v>
      </c>
      <c r="C844" s="62" t="s">
        <v>1074</v>
      </c>
      <c r="D844" s="62" t="s">
        <v>271</v>
      </c>
      <c r="E844" s="62" t="s">
        <v>1229</v>
      </c>
      <c r="F844" s="130">
        <v>3.934033E-2</v>
      </c>
      <c r="G844" s="130">
        <v>0.82311809999999996</v>
      </c>
      <c r="H844" s="77">
        <f t="shared" si="26"/>
        <v>-0.95220572843678208</v>
      </c>
      <c r="I844" s="63">
        <f t="shared" si="27"/>
        <v>3.7362826613883957E-6</v>
      </c>
      <c r="J844" s="132">
        <v>25.24323648</v>
      </c>
      <c r="K844" s="132">
        <v>34.5503</v>
      </c>
      <c r="L844" s="161"/>
    </row>
    <row r="845" spans="1:18" x14ac:dyDescent="0.2">
      <c r="A845" s="62" t="s">
        <v>1946</v>
      </c>
      <c r="B845" s="62" t="s">
        <v>1182</v>
      </c>
      <c r="C845" s="62" t="s">
        <v>186</v>
      </c>
      <c r="D845" s="62" t="s">
        <v>999</v>
      </c>
      <c r="E845" s="62" t="s">
        <v>272</v>
      </c>
      <c r="F845" s="130">
        <v>3.8535E-2</v>
      </c>
      <c r="G845" s="130">
        <v>0.57317144999999992</v>
      </c>
      <c r="H845" s="77">
        <f t="shared" si="26"/>
        <v>-0.93276880765781334</v>
      </c>
      <c r="I845" s="63">
        <f t="shared" si="27"/>
        <v>3.6597977789358103E-6</v>
      </c>
      <c r="J845" s="132">
        <v>15.620364349999999</v>
      </c>
      <c r="K845" s="132">
        <v>34.4589</v>
      </c>
      <c r="L845" s="161"/>
    </row>
    <row r="846" spans="1:18" x14ac:dyDescent="0.2">
      <c r="A846" s="62" t="s">
        <v>2873</v>
      </c>
      <c r="B846" s="62" t="s">
        <v>163</v>
      </c>
      <c r="C846" s="62" t="s">
        <v>809</v>
      </c>
      <c r="D846" s="62" t="s">
        <v>270</v>
      </c>
      <c r="E846" s="62" t="s">
        <v>1229</v>
      </c>
      <c r="F846" s="130">
        <v>3.8108065000000003E-2</v>
      </c>
      <c r="G846" s="130">
        <v>1.5130566299999999</v>
      </c>
      <c r="H846" s="77">
        <f t="shared" si="26"/>
        <v>-0.97481385412520882</v>
      </c>
      <c r="I846" s="63">
        <f t="shared" si="27"/>
        <v>3.6192503346708576E-6</v>
      </c>
      <c r="J846" s="132">
        <v>66.039400154000006</v>
      </c>
      <c r="K846" s="132">
        <v>77.208200000000005</v>
      </c>
      <c r="L846" s="161"/>
    </row>
    <row r="847" spans="1:18" x14ac:dyDescent="0.2">
      <c r="A847" s="62" t="s">
        <v>2109</v>
      </c>
      <c r="B847" s="62" t="s">
        <v>2110</v>
      </c>
      <c r="C847" s="62" t="s">
        <v>1075</v>
      </c>
      <c r="D847" s="62" t="s">
        <v>270</v>
      </c>
      <c r="E847" s="62" t="s">
        <v>1229</v>
      </c>
      <c r="F847" s="130">
        <v>3.686205E-2</v>
      </c>
      <c r="G847" s="130">
        <v>0</v>
      </c>
      <c r="H847" s="77" t="str">
        <f t="shared" si="26"/>
        <v/>
      </c>
      <c r="I847" s="63">
        <f t="shared" si="27"/>
        <v>3.5009121244847745E-6</v>
      </c>
      <c r="J847" s="132">
        <v>2.07695622</v>
      </c>
      <c r="K847" s="132">
        <v>115.56975</v>
      </c>
      <c r="L847" s="161"/>
    </row>
    <row r="848" spans="1:18" x14ac:dyDescent="0.2">
      <c r="A848" s="62" t="s">
        <v>2265</v>
      </c>
      <c r="B848" s="62" t="s">
        <v>387</v>
      </c>
      <c r="C848" s="62" t="s">
        <v>1074</v>
      </c>
      <c r="D848" s="62" t="s">
        <v>999</v>
      </c>
      <c r="E848" s="62" t="s">
        <v>1229</v>
      </c>
      <c r="F848" s="130">
        <v>3.654955E-2</v>
      </c>
      <c r="G848" s="130">
        <v>2.5917900000000001E-2</v>
      </c>
      <c r="H848" s="77">
        <f t="shared" si="26"/>
        <v>0.41020491629337252</v>
      </c>
      <c r="I848" s="63">
        <f t="shared" si="27"/>
        <v>3.4712329547451237E-6</v>
      </c>
      <c r="J848" s="132">
        <v>6.3022999999999998</v>
      </c>
      <c r="K848" s="132">
        <v>93.1768</v>
      </c>
      <c r="L848" s="161"/>
    </row>
    <row r="849" spans="1:17" x14ac:dyDescent="0.2">
      <c r="A849" s="62" t="s">
        <v>2059</v>
      </c>
      <c r="B849" s="62" t="s">
        <v>1223</v>
      </c>
      <c r="C849" s="62" t="s">
        <v>809</v>
      </c>
      <c r="D849" s="62" t="s">
        <v>270</v>
      </c>
      <c r="E849" s="62" t="s">
        <v>1229</v>
      </c>
      <c r="F849" s="130">
        <v>3.440344E-2</v>
      </c>
      <c r="G849" s="130">
        <v>0.57196672500000001</v>
      </c>
      <c r="H849" s="77">
        <f t="shared" si="26"/>
        <v>-0.93985062680001186</v>
      </c>
      <c r="I849" s="63">
        <f t="shared" si="27"/>
        <v>3.2674097132412458E-6</v>
      </c>
      <c r="J849" s="132">
        <v>4.2136736796000003</v>
      </c>
      <c r="K849" s="132">
        <v>79.187700000000007</v>
      </c>
      <c r="L849" s="161"/>
    </row>
    <row r="850" spans="1:17" x14ac:dyDescent="0.2">
      <c r="A850" s="62" t="s">
        <v>467</v>
      </c>
      <c r="B850" s="62" t="s">
        <v>356</v>
      </c>
      <c r="C850" s="62" t="s">
        <v>1075</v>
      </c>
      <c r="D850" s="62" t="s">
        <v>270</v>
      </c>
      <c r="E850" s="62" t="s">
        <v>272</v>
      </c>
      <c r="F850" s="130">
        <v>3.4026629999999995E-2</v>
      </c>
      <c r="G850" s="130">
        <v>0.163958407</v>
      </c>
      <c r="H850" s="77">
        <f t="shared" si="26"/>
        <v>-0.79246791535367866</v>
      </c>
      <c r="I850" s="63">
        <f t="shared" si="27"/>
        <v>3.2316228078025323E-6</v>
      </c>
      <c r="J850" s="132">
        <v>23.991820399999998</v>
      </c>
      <c r="K850" s="132">
        <v>121.0899</v>
      </c>
      <c r="L850" s="161"/>
    </row>
    <row r="851" spans="1:17" x14ac:dyDescent="0.2">
      <c r="A851" s="62" t="s">
        <v>2319</v>
      </c>
      <c r="B851" s="62" t="s">
        <v>1130</v>
      </c>
      <c r="C851" s="62" t="s">
        <v>1075</v>
      </c>
      <c r="D851" s="62" t="s">
        <v>270</v>
      </c>
      <c r="E851" s="62" t="s">
        <v>1229</v>
      </c>
      <c r="F851" s="130">
        <v>3.3721330000000001E-2</v>
      </c>
      <c r="G851" s="130">
        <v>0.47512866999999998</v>
      </c>
      <c r="H851" s="77">
        <f t="shared" si="26"/>
        <v>-0.92902695179392136</v>
      </c>
      <c r="I851" s="63">
        <f t="shared" si="27"/>
        <v>3.2026274461336837E-6</v>
      </c>
      <c r="J851" s="132">
        <v>33.707219719999998</v>
      </c>
      <c r="K851" s="132">
        <v>63.275950000000002</v>
      </c>
      <c r="L851" s="161"/>
    </row>
    <row r="852" spans="1:17" x14ac:dyDescent="0.2">
      <c r="A852" s="62" t="s">
        <v>2549</v>
      </c>
      <c r="B852" s="62" t="s">
        <v>676</v>
      </c>
      <c r="C852" s="62" t="s">
        <v>1070</v>
      </c>
      <c r="D852" s="62" t="s">
        <v>270</v>
      </c>
      <c r="E852" s="62" t="s">
        <v>1229</v>
      </c>
      <c r="F852" s="130">
        <v>3.3318720000000003E-2</v>
      </c>
      <c r="G852" s="130">
        <v>1.7528713200000001</v>
      </c>
      <c r="H852" s="77">
        <f t="shared" si="26"/>
        <v>-0.98099191901890437</v>
      </c>
      <c r="I852" s="63">
        <f t="shared" si="27"/>
        <v>3.1643902284412655E-6</v>
      </c>
      <c r="J852" s="132">
        <v>20.452985690000002</v>
      </c>
      <c r="K852" s="132">
        <v>38.888950000000001</v>
      </c>
      <c r="L852" s="161"/>
    </row>
    <row r="853" spans="1:17" x14ac:dyDescent="0.2">
      <c r="A853" s="62" t="s">
        <v>1354</v>
      </c>
      <c r="B853" s="62" t="s">
        <v>1353</v>
      </c>
      <c r="C853" s="62" t="s">
        <v>1173</v>
      </c>
      <c r="D853" s="62" t="s">
        <v>271</v>
      </c>
      <c r="E853" s="62" t="s">
        <v>272</v>
      </c>
      <c r="F853" s="130">
        <v>3.1602070000000003E-2</v>
      </c>
      <c r="G853" s="130">
        <v>4.3037480000000003E-2</v>
      </c>
      <c r="H853" s="77">
        <f t="shared" si="26"/>
        <v>-0.26570816878683412</v>
      </c>
      <c r="I853" s="63">
        <f t="shared" si="27"/>
        <v>3.001354238893837E-6</v>
      </c>
      <c r="J853" s="132">
        <v>0</v>
      </c>
      <c r="K853" s="132">
        <v>128.19437500000001</v>
      </c>
      <c r="L853" s="161"/>
    </row>
    <row r="854" spans="1:17" x14ac:dyDescent="0.2">
      <c r="A854" s="62" t="s">
        <v>397</v>
      </c>
      <c r="B854" s="62" t="s">
        <v>398</v>
      </c>
      <c r="C854" s="62" t="s">
        <v>1075</v>
      </c>
      <c r="D854" s="62" t="s">
        <v>270</v>
      </c>
      <c r="E854" s="62" t="s">
        <v>1229</v>
      </c>
      <c r="F854" s="130">
        <v>2.9625990000000001E-2</v>
      </c>
      <c r="G854" s="130">
        <v>0.313832685</v>
      </c>
      <c r="H854" s="77">
        <f t="shared" si="26"/>
        <v>-0.90559941199241245</v>
      </c>
      <c r="I854" s="63">
        <f t="shared" si="27"/>
        <v>2.8136793149286242E-6</v>
      </c>
      <c r="J854" s="132">
        <v>5.25799021</v>
      </c>
      <c r="K854" s="132">
        <v>145.70165</v>
      </c>
      <c r="L854" s="161"/>
    </row>
    <row r="855" spans="1:17" x14ac:dyDescent="0.2">
      <c r="A855" s="62" t="s">
        <v>2076</v>
      </c>
      <c r="B855" s="62" t="s">
        <v>1809</v>
      </c>
      <c r="C855" s="62" t="s">
        <v>809</v>
      </c>
      <c r="D855" s="62" t="s">
        <v>270</v>
      </c>
      <c r="E855" s="62" t="s">
        <v>1229</v>
      </c>
      <c r="F855" s="130">
        <v>2.8598540000000002E-2</v>
      </c>
      <c r="G855" s="130">
        <v>0.27513415000000002</v>
      </c>
      <c r="H855" s="77">
        <f t="shared" si="26"/>
        <v>-0.89605601485675257</v>
      </c>
      <c r="I855" s="63">
        <f t="shared" si="27"/>
        <v>2.7160989534918111E-6</v>
      </c>
      <c r="J855" s="132">
        <v>1.358582518</v>
      </c>
      <c r="K855" s="132">
        <v>75.427800000000005</v>
      </c>
      <c r="L855" s="161"/>
    </row>
    <row r="856" spans="1:17" x14ac:dyDescent="0.2">
      <c r="A856" s="62" t="s">
        <v>2485</v>
      </c>
      <c r="B856" s="62" t="s">
        <v>1981</v>
      </c>
      <c r="C856" s="62" t="s">
        <v>1173</v>
      </c>
      <c r="D856" s="62" t="s">
        <v>271</v>
      </c>
      <c r="E856" s="62" t="s">
        <v>272</v>
      </c>
      <c r="F856" s="130">
        <v>2.82192E-2</v>
      </c>
      <c r="G856" s="130">
        <v>3.4719999999999998E-3</v>
      </c>
      <c r="H856" s="77">
        <f t="shared" si="26"/>
        <v>7.1276497695852541</v>
      </c>
      <c r="I856" s="63">
        <f t="shared" si="27"/>
        <v>2.6800717654948857E-6</v>
      </c>
      <c r="J856" s="132">
        <v>3.5333209795503402</v>
      </c>
      <c r="K856" s="132">
        <v>67.808449999999993</v>
      </c>
      <c r="L856" s="161"/>
    </row>
    <row r="857" spans="1:17" x14ac:dyDescent="0.2">
      <c r="A857" s="62" t="s">
        <v>2391</v>
      </c>
      <c r="B857" s="62" t="s">
        <v>2392</v>
      </c>
      <c r="C857" s="62" t="s">
        <v>353</v>
      </c>
      <c r="D857" s="62" t="s">
        <v>271</v>
      </c>
      <c r="E857" s="62" t="s">
        <v>272</v>
      </c>
      <c r="F857" s="130">
        <v>2.7755599999999998E-2</v>
      </c>
      <c r="G857" s="130">
        <v>5.9863300000000001E-2</v>
      </c>
      <c r="H857" s="77">
        <f t="shared" si="26"/>
        <v>-0.53635031814149903</v>
      </c>
      <c r="I857" s="63">
        <f t="shared" si="27"/>
        <v>2.6360421236027189E-6</v>
      </c>
      <c r="J857" s="132">
        <v>14.215442710000001</v>
      </c>
      <c r="K857" s="132">
        <v>165.72434999999999</v>
      </c>
      <c r="L857" s="161"/>
    </row>
    <row r="858" spans="1:17" x14ac:dyDescent="0.2">
      <c r="A858" s="62" t="s">
        <v>2874</v>
      </c>
      <c r="B858" s="62" t="s">
        <v>2496</v>
      </c>
      <c r="C858" s="62" t="s">
        <v>2347</v>
      </c>
      <c r="D858" s="62" t="s">
        <v>270</v>
      </c>
      <c r="E858" s="62" t="s">
        <v>272</v>
      </c>
      <c r="F858" s="130">
        <v>2.558005E-2</v>
      </c>
      <c r="G858" s="130">
        <v>2.3095979999999999E-2</v>
      </c>
      <c r="H858" s="77">
        <f t="shared" si="26"/>
        <v>0.10755421506253482</v>
      </c>
      <c r="I858" s="63">
        <f t="shared" si="27"/>
        <v>2.429422866876008E-6</v>
      </c>
      <c r="J858" s="132">
        <v>0.20074784999300002</v>
      </c>
      <c r="K858" s="132">
        <v>40.082500000000003</v>
      </c>
      <c r="L858" s="161"/>
    </row>
    <row r="859" spans="1:17" x14ac:dyDescent="0.2">
      <c r="A859" s="62" t="s">
        <v>2009</v>
      </c>
      <c r="B859" s="62" t="s">
        <v>1187</v>
      </c>
      <c r="C859" s="62" t="s">
        <v>809</v>
      </c>
      <c r="D859" s="62" t="s">
        <v>270</v>
      </c>
      <c r="E859" s="62" t="s">
        <v>1229</v>
      </c>
      <c r="F859" s="130">
        <v>2.5294919999999999E-2</v>
      </c>
      <c r="G859" s="130">
        <v>5.3717600000000006E-3</v>
      </c>
      <c r="H859" s="77">
        <f t="shared" si="26"/>
        <v>3.7088700909943846</v>
      </c>
      <c r="I859" s="63">
        <f t="shared" si="27"/>
        <v>2.4023431175388348E-6</v>
      </c>
      <c r="J859" s="132">
        <v>2.6262500000000002</v>
      </c>
      <c r="K859" s="132">
        <v>58.118250000000003</v>
      </c>
      <c r="L859" s="161"/>
      <c r="M859" s="133"/>
      <c r="N859" s="133"/>
      <c r="O859" s="133"/>
      <c r="P859" s="133"/>
      <c r="Q859" s="133"/>
    </row>
    <row r="860" spans="1:17" x14ac:dyDescent="0.2">
      <c r="A860" s="62" t="s">
        <v>1948</v>
      </c>
      <c r="B860" s="62" t="s">
        <v>1824</v>
      </c>
      <c r="C860" s="62" t="s">
        <v>186</v>
      </c>
      <c r="D860" s="62" t="s">
        <v>999</v>
      </c>
      <c r="E860" s="62" t="s">
        <v>272</v>
      </c>
      <c r="F860" s="130">
        <v>2.482606E-2</v>
      </c>
      <c r="G860" s="130">
        <v>9.5243309999999998E-2</v>
      </c>
      <c r="H860" s="77">
        <f t="shared" si="26"/>
        <v>-0.73934064240312525</v>
      </c>
      <c r="I860" s="63">
        <f t="shared" si="27"/>
        <v>2.3578139158616107E-6</v>
      </c>
      <c r="J860" s="132">
        <v>5.8445999999999998</v>
      </c>
      <c r="K860" s="132">
        <v>99.399699999999996</v>
      </c>
      <c r="L860" s="161"/>
    </row>
    <row r="861" spans="1:17" x14ac:dyDescent="0.2">
      <c r="A861" s="62" t="s">
        <v>2435</v>
      </c>
      <c r="B861" s="62" t="s">
        <v>1245</v>
      </c>
      <c r="C861" s="62" t="s">
        <v>1173</v>
      </c>
      <c r="D861" s="62" t="s">
        <v>271</v>
      </c>
      <c r="E861" s="62" t="s">
        <v>272</v>
      </c>
      <c r="F861" s="130">
        <v>2.4143950000000001E-2</v>
      </c>
      <c r="G861" s="130">
        <v>3.6300499999999999E-2</v>
      </c>
      <c r="H861" s="77">
        <f t="shared" si="26"/>
        <v>-0.33488657181030557</v>
      </c>
      <c r="I861" s="63">
        <f t="shared" si="27"/>
        <v>2.2930316487540486E-6</v>
      </c>
      <c r="J861" s="132">
        <v>81.035661670739998</v>
      </c>
      <c r="K861" s="132">
        <v>43.884999999999998</v>
      </c>
      <c r="L861" s="161"/>
    </row>
    <row r="862" spans="1:17" x14ac:dyDescent="0.2">
      <c r="A862" s="62" t="s">
        <v>2875</v>
      </c>
      <c r="B862" s="62" t="s">
        <v>298</v>
      </c>
      <c r="C862" s="62" t="s">
        <v>1071</v>
      </c>
      <c r="D862" s="62" t="s">
        <v>270</v>
      </c>
      <c r="E862" s="62" t="s">
        <v>1229</v>
      </c>
      <c r="F862" s="130">
        <v>2.29036E-2</v>
      </c>
      <c r="G862" s="130">
        <v>0.2516795</v>
      </c>
      <c r="H862" s="77">
        <f t="shared" si="26"/>
        <v>-0.90899695843324546</v>
      </c>
      <c r="I862" s="63">
        <f t="shared" si="27"/>
        <v>2.1752314625570058E-6</v>
      </c>
      <c r="J862" s="132">
        <v>20.253643920000002</v>
      </c>
      <c r="K862" s="132">
        <v>30.547249999999998</v>
      </c>
      <c r="L862" s="161"/>
    </row>
    <row r="863" spans="1:17" x14ac:dyDescent="0.2">
      <c r="A863" s="62" t="s">
        <v>2401</v>
      </c>
      <c r="B863" s="62" t="s">
        <v>2402</v>
      </c>
      <c r="C863" s="62" t="s">
        <v>353</v>
      </c>
      <c r="D863" s="62" t="s">
        <v>999</v>
      </c>
      <c r="E863" s="62" t="s">
        <v>272</v>
      </c>
      <c r="F863" s="130">
        <v>2.2546740000000003E-2</v>
      </c>
      <c r="G863" s="130">
        <v>8.8176000000000004E-2</v>
      </c>
      <c r="H863" s="77">
        <f t="shared" si="26"/>
        <v>-0.74429844855743066</v>
      </c>
      <c r="I863" s="63">
        <f t="shared" si="27"/>
        <v>2.1413392753144724E-6</v>
      </c>
      <c r="J863" s="132">
        <v>209.6362824</v>
      </c>
      <c r="K863" s="132">
        <v>181.25125</v>
      </c>
      <c r="L863" s="161"/>
      <c r="M863" s="133"/>
      <c r="N863" s="133"/>
      <c r="O863" s="133"/>
      <c r="P863" s="133"/>
      <c r="Q863" s="133"/>
    </row>
    <row r="864" spans="1:17" x14ac:dyDescent="0.2">
      <c r="A864" s="62" t="s">
        <v>2876</v>
      </c>
      <c r="B864" s="62" t="s">
        <v>441</v>
      </c>
      <c r="C864" s="62" t="s">
        <v>2330</v>
      </c>
      <c r="D864" s="62" t="s">
        <v>271</v>
      </c>
      <c r="E864" s="62" t="s">
        <v>272</v>
      </c>
      <c r="F864" s="130">
        <v>2.2101676000000001E-2</v>
      </c>
      <c r="G864" s="130">
        <v>2.0000299999999999E-2</v>
      </c>
      <c r="H864" s="77">
        <f t="shared" si="26"/>
        <v>0.10506722399164015</v>
      </c>
      <c r="I864" s="63">
        <f t="shared" si="27"/>
        <v>2.0990700593112472E-6</v>
      </c>
      <c r="J864" s="132">
        <v>3.4385164700000002</v>
      </c>
      <c r="K864" s="132">
        <v>37.942250000000001</v>
      </c>
      <c r="L864" s="161"/>
    </row>
    <row r="865" spans="1:18" x14ac:dyDescent="0.2">
      <c r="A865" s="62" t="s">
        <v>2527</v>
      </c>
      <c r="B865" s="62" t="s">
        <v>488</v>
      </c>
      <c r="C865" s="62" t="s">
        <v>1070</v>
      </c>
      <c r="D865" s="62" t="s">
        <v>270</v>
      </c>
      <c r="E865" s="62" t="s">
        <v>1229</v>
      </c>
      <c r="F865" s="130">
        <v>2.1991340000000002E-2</v>
      </c>
      <c r="G865" s="130">
        <v>2.9009699999999997E-3</v>
      </c>
      <c r="H865" s="77">
        <f t="shared" si="26"/>
        <v>6.5806850811969806</v>
      </c>
      <c r="I865" s="63">
        <f t="shared" si="27"/>
        <v>2.0885910805195861E-6</v>
      </c>
      <c r="J865" s="132">
        <v>12.367610130000001</v>
      </c>
      <c r="K865" s="132">
        <v>14.70905</v>
      </c>
      <c r="L865" s="161"/>
    </row>
    <row r="866" spans="1:18" x14ac:dyDescent="0.2">
      <c r="A866" s="62" t="s">
        <v>2006</v>
      </c>
      <c r="B866" s="62" t="s">
        <v>1218</v>
      </c>
      <c r="C866" s="62" t="s">
        <v>809</v>
      </c>
      <c r="D866" s="62" t="s">
        <v>270</v>
      </c>
      <c r="E866" s="62" t="s">
        <v>1229</v>
      </c>
      <c r="F866" s="130">
        <v>2.1986800000000001E-2</v>
      </c>
      <c r="G866" s="130">
        <v>1.6672366999999997E-2</v>
      </c>
      <c r="H866" s="77">
        <f t="shared" si="26"/>
        <v>0.31875695874497034</v>
      </c>
      <c r="I866" s="63">
        <f t="shared" si="27"/>
        <v>2.0881599015416084E-6</v>
      </c>
      <c r="J866" s="132">
        <v>7.5909365280000003</v>
      </c>
      <c r="K866" s="132">
        <v>62.655650000000001</v>
      </c>
      <c r="L866" s="161"/>
    </row>
    <row r="867" spans="1:18" x14ac:dyDescent="0.2">
      <c r="A867" s="62" t="s">
        <v>2116</v>
      </c>
      <c r="B867" s="62" t="s">
        <v>2117</v>
      </c>
      <c r="C867" s="62" t="s">
        <v>186</v>
      </c>
      <c r="D867" s="62" t="s">
        <v>999</v>
      </c>
      <c r="E867" s="62" t="s">
        <v>272</v>
      </c>
      <c r="F867" s="130">
        <v>2.1783839999999999E-2</v>
      </c>
      <c r="G867" s="130">
        <v>0.44744741999999998</v>
      </c>
      <c r="H867" s="77">
        <f t="shared" si="26"/>
        <v>-0.95131530761759675</v>
      </c>
      <c r="I867" s="63">
        <f t="shared" si="27"/>
        <v>2.0688841118124578E-6</v>
      </c>
      <c r="J867" s="132">
        <v>25.18551574</v>
      </c>
      <c r="K867" s="132">
        <v>194.69800000000001</v>
      </c>
      <c r="L867" s="161"/>
      <c r="R867" s="144"/>
    </row>
    <row r="868" spans="1:18" x14ac:dyDescent="0.2">
      <c r="A868" s="62" t="s">
        <v>2877</v>
      </c>
      <c r="B868" s="62" t="s">
        <v>1203</v>
      </c>
      <c r="C868" s="62" t="s">
        <v>1173</v>
      </c>
      <c r="D868" s="62" t="s">
        <v>270</v>
      </c>
      <c r="E868" s="62" t="s">
        <v>1229</v>
      </c>
      <c r="F868" s="130">
        <v>2.1612849999999999E-2</v>
      </c>
      <c r="G868" s="130">
        <v>0</v>
      </c>
      <c r="H868" s="77" t="str">
        <f t="shared" si="26"/>
        <v/>
      </c>
      <c r="I868" s="63">
        <f t="shared" si="27"/>
        <v>2.0526446198643525E-6</v>
      </c>
      <c r="J868" s="132">
        <v>164.2749566</v>
      </c>
      <c r="K868" s="132">
        <v>27.532550000000001</v>
      </c>
      <c r="L868" s="161"/>
    </row>
    <row r="869" spans="1:18" x14ac:dyDescent="0.2">
      <c r="A869" s="62" t="s">
        <v>2078</v>
      </c>
      <c r="B869" s="62" t="s">
        <v>1811</v>
      </c>
      <c r="C869" s="62" t="s">
        <v>809</v>
      </c>
      <c r="D869" s="62" t="s">
        <v>270</v>
      </c>
      <c r="E869" s="62" t="s">
        <v>272</v>
      </c>
      <c r="F869" s="130">
        <v>2.1276090000000001E-2</v>
      </c>
      <c r="G869" s="130">
        <v>0</v>
      </c>
      <c r="H869" s="77" t="str">
        <f t="shared" si="26"/>
        <v/>
      </c>
      <c r="I869" s="63">
        <f t="shared" si="27"/>
        <v>2.0206613968194732E-6</v>
      </c>
      <c r="J869" s="132">
        <v>1.746986696</v>
      </c>
      <c r="K869" s="132">
        <v>16.751550000000002</v>
      </c>
      <c r="L869" s="161"/>
      <c r="M869" s="133"/>
      <c r="N869" s="133"/>
      <c r="O869" s="133"/>
      <c r="P869" s="133"/>
      <c r="Q869" s="133"/>
    </row>
    <row r="870" spans="1:18" x14ac:dyDescent="0.2">
      <c r="A870" s="62" t="s">
        <v>1256</v>
      </c>
      <c r="B870" s="62" t="s">
        <v>1246</v>
      </c>
      <c r="C870" s="62" t="s">
        <v>1173</v>
      </c>
      <c r="D870" s="62" t="s">
        <v>271</v>
      </c>
      <c r="E870" s="62" t="s">
        <v>272</v>
      </c>
      <c r="F870" s="130">
        <v>2.1071919999999997E-2</v>
      </c>
      <c r="G870" s="130">
        <v>3.2879640000000002E-2</v>
      </c>
      <c r="H870" s="77">
        <f t="shared" si="26"/>
        <v>-0.35911950374152524</v>
      </c>
      <c r="I870" s="63">
        <f t="shared" si="27"/>
        <v>2.0012706893450906E-6</v>
      </c>
      <c r="J870" s="132">
        <v>0</v>
      </c>
      <c r="K870" s="132">
        <v>32.0075</v>
      </c>
      <c r="L870" s="161"/>
    </row>
    <row r="871" spans="1:18" x14ac:dyDescent="0.2">
      <c r="A871" s="62" t="s">
        <v>402</v>
      </c>
      <c r="B871" s="62" t="s">
        <v>413</v>
      </c>
      <c r="C871" s="62" t="s">
        <v>1075</v>
      </c>
      <c r="D871" s="62" t="s">
        <v>270</v>
      </c>
      <c r="E871" s="62" t="s">
        <v>1229</v>
      </c>
      <c r="F871" s="130">
        <v>2.1014700000000001E-2</v>
      </c>
      <c r="G871" s="130">
        <v>0.17038479999999998</v>
      </c>
      <c r="H871" s="77">
        <f t="shared" si="26"/>
        <v>-0.87666329390884634</v>
      </c>
      <c r="I871" s="63">
        <f t="shared" si="27"/>
        <v>1.995836314649082E-6</v>
      </c>
      <c r="J871" s="132">
        <v>35.446816079999998</v>
      </c>
      <c r="K871" s="132">
        <v>135.42009999999999</v>
      </c>
      <c r="L871" s="161"/>
    </row>
    <row r="872" spans="1:18" x14ac:dyDescent="0.2">
      <c r="A872" s="62" t="s">
        <v>2418</v>
      </c>
      <c r="B872" s="62" t="s">
        <v>1656</v>
      </c>
      <c r="C872" s="62" t="s">
        <v>1173</v>
      </c>
      <c r="D872" s="62" t="s">
        <v>271</v>
      </c>
      <c r="E872" s="62" t="s">
        <v>272</v>
      </c>
      <c r="F872" s="130">
        <v>1.994512E-2</v>
      </c>
      <c r="G872" s="130">
        <v>1.8335694299999998</v>
      </c>
      <c r="H872" s="77">
        <f t="shared" si="26"/>
        <v>-0.98912224447372032</v>
      </c>
      <c r="I872" s="63">
        <f t="shared" si="27"/>
        <v>1.8942547262646479E-6</v>
      </c>
      <c r="J872" s="132">
        <v>7.5292945599999994</v>
      </c>
      <c r="K872" s="132">
        <v>8.5615000000000006</v>
      </c>
      <c r="L872" s="161"/>
      <c r="M872" s="133"/>
      <c r="N872" s="133"/>
      <c r="O872" s="133"/>
      <c r="P872" s="133"/>
      <c r="Q872" s="133"/>
    </row>
    <row r="873" spans="1:18" x14ac:dyDescent="0.2">
      <c r="A873" s="62" t="s">
        <v>2430</v>
      </c>
      <c r="B873" s="62" t="s">
        <v>1247</v>
      </c>
      <c r="C873" s="62" t="s">
        <v>1173</v>
      </c>
      <c r="D873" s="62" t="s">
        <v>271</v>
      </c>
      <c r="E873" s="62" t="s">
        <v>272</v>
      </c>
      <c r="F873" s="130">
        <v>1.9343939999999997E-2</v>
      </c>
      <c r="G873" s="130">
        <v>1.0913639999999999E-2</v>
      </c>
      <c r="H873" s="77">
        <f t="shared" si="26"/>
        <v>0.77245538610399467</v>
      </c>
      <c r="I873" s="63">
        <f t="shared" si="27"/>
        <v>1.8371586518195812E-6</v>
      </c>
      <c r="J873" s="132">
        <v>48.130048226484</v>
      </c>
      <c r="K873" s="132">
        <v>46.035200000000003</v>
      </c>
      <c r="L873" s="161"/>
    </row>
    <row r="874" spans="1:18" x14ac:dyDescent="0.2">
      <c r="A874" s="62" t="s">
        <v>2081</v>
      </c>
      <c r="B874" s="62" t="s">
        <v>1930</v>
      </c>
      <c r="C874" s="62" t="s">
        <v>809</v>
      </c>
      <c r="D874" s="62" t="s">
        <v>270</v>
      </c>
      <c r="E874" s="62" t="s">
        <v>1229</v>
      </c>
      <c r="F874" s="130">
        <v>1.8946349999999997E-2</v>
      </c>
      <c r="G874" s="130">
        <v>0</v>
      </c>
      <c r="H874" s="77" t="str">
        <f t="shared" si="26"/>
        <v/>
      </c>
      <c r="I874" s="63">
        <f t="shared" si="27"/>
        <v>1.7993982003098607E-6</v>
      </c>
      <c r="J874" s="132">
        <v>7.0355594304000002</v>
      </c>
      <c r="K874" s="132">
        <v>10.688549999999999</v>
      </c>
      <c r="L874" s="161"/>
    </row>
    <row r="875" spans="1:18" x14ac:dyDescent="0.2">
      <c r="A875" s="62" t="s">
        <v>2284</v>
      </c>
      <c r="B875" s="62" t="s">
        <v>1794</v>
      </c>
      <c r="C875" s="62" t="s">
        <v>1074</v>
      </c>
      <c r="D875" s="62" t="s">
        <v>271</v>
      </c>
      <c r="E875" s="62" t="s">
        <v>1229</v>
      </c>
      <c r="F875" s="130">
        <v>1.8528299999999998E-2</v>
      </c>
      <c r="G875" s="130">
        <v>6.0026929999999999E-2</v>
      </c>
      <c r="H875" s="77">
        <f t="shared" si="26"/>
        <v>-0.69133353979622147</v>
      </c>
      <c r="I875" s="63">
        <f t="shared" si="27"/>
        <v>1.7596945941989455E-6</v>
      </c>
      <c r="J875" s="132">
        <v>8.1011011600000007</v>
      </c>
      <c r="K875" s="132">
        <v>73.420249999999996</v>
      </c>
      <c r="L875" s="161"/>
    </row>
    <row r="876" spans="1:18" x14ac:dyDescent="0.2">
      <c r="A876" s="62" t="s">
        <v>2525</v>
      </c>
      <c r="B876" s="62" t="s">
        <v>1172</v>
      </c>
      <c r="C876" s="62" t="s">
        <v>1070</v>
      </c>
      <c r="D876" s="62" t="s">
        <v>270</v>
      </c>
      <c r="E876" s="62" t="s">
        <v>1229</v>
      </c>
      <c r="F876" s="130">
        <v>1.8357979999999999E-2</v>
      </c>
      <c r="G876" s="130">
        <v>2.5490434300000002</v>
      </c>
      <c r="H876" s="77">
        <f t="shared" si="26"/>
        <v>-0.99279809053704515</v>
      </c>
      <c r="I876" s="63">
        <f t="shared" si="27"/>
        <v>1.7435187343907622E-6</v>
      </c>
      <c r="J876" s="132">
        <v>12.59861561</v>
      </c>
      <c r="K876" s="132">
        <v>12.323449999999999</v>
      </c>
      <c r="L876" s="161"/>
    </row>
    <row r="877" spans="1:18" x14ac:dyDescent="0.2">
      <c r="A877" s="62" t="s">
        <v>2500</v>
      </c>
      <c r="B877" s="62" t="s">
        <v>1078</v>
      </c>
      <c r="C877" s="62" t="s">
        <v>1070</v>
      </c>
      <c r="D877" s="62" t="s">
        <v>270</v>
      </c>
      <c r="E877" s="62" t="s">
        <v>1229</v>
      </c>
      <c r="F877" s="130">
        <v>1.816284E-2</v>
      </c>
      <c r="G877" s="130">
        <v>1.9467000000000002E-2</v>
      </c>
      <c r="H877" s="77">
        <f t="shared" si="26"/>
        <v>-6.6993373401140532E-2</v>
      </c>
      <c r="I877" s="63">
        <f t="shared" si="27"/>
        <v>1.7249856362051768E-6</v>
      </c>
      <c r="J877" s="132">
        <v>5.0907247</v>
      </c>
      <c r="K877" s="132">
        <v>64.7226</v>
      </c>
      <c r="L877" s="161"/>
      <c r="R877" s="144"/>
    </row>
    <row r="878" spans="1:18" x14ac:dyDescent="0.2">
      <c r="A878" s="62" t="s">
        <v>258</v>
      </c>
      <c r="B878" s="62" t="s">
        <v>259</v>
      </c>
      <c r="C878" s="62" t="s">
        <v>1075</v>
      </c>
      <c r="D878" s="62" t="s">
        <v>270</v>
      </c>
      <c r="E878" s="62" t="s">
        <v>272</v>
      </c>
      <c r="F878" s="130">
        <v>1.7615550000000001E-2</v>
      </c>
      <c r="G878" s="130">
        <v>1.132107465</v>
      </c>
      <c r="H878" s="77">
        <f t="shared" si="26"/>
        <v>-0.98444003723621765</v>
      </c>
      <c r="I878" s="63">
        <f t="shared" si="27"/>
        <v>1.6730076752233739E-6</v>
      </c>
      <c r="J878" s="132">
        <v>5.87664893</v>
      </c>
      <c r="K878" s="132">
        <v>55.163800000000002</v>
      </c>
      <c r="L878" s="161"/>
    </row>
    <row r="879" spans="1:18" x14ac:dyDescent="0.2">
      <c r="A879" s="62" t="s">
        <v>262</v>
      </c>
      <c r="B879" s="62" t="s">
        <v>263</v>
      </c>
      <c r="C879" s="62" t="s">
        <v>1075</v>
      </c>
      <c r="D879" s="62" t="s">
        <v>270</v>
      </c>
      <c r="E879" s="62" t="s">
        <v>272</v>
      </c>
      <c r="F879" s="130">
        <v>1.7245980000000001E-2</v>
      </c>
      <c r="G879" s="130">
        <v>0.41229491700000004</v>
      </c>
      <c r="H879" s="77">
        <f t="shared" si="26"/>
        <v>-0.95817076735874485</v>
      </c>
      <c r="I879" s="63">
        <f t="shared" si="27"/>
        <v>1.6379083767891892E-6</v>
      </c>
      <c r="J879" s="132">
        <v>18.52556118</v>
      </c>
      <c r="K879" s="132">
        <v>58.882449999999999</v>
      </c>
      <c r="L879" s="161"/>
    </row>
    <row r="880" spans="1:18" x14ac:dyDescent="0.2">
      <c r="A880" s="62" t="s">
        <v>267</v>
      </c>
      <c r="B880" s="62" t="s">
        <v>268</v>
      </c>
      <c r="C880" s="62" t="s">
        <v>1075</v>
      </c>
      <c r="D880" s="62" t="s">
        <v>270</v>
      </c>
      <c r="E880" s="62" t="s">
        <v>1229</v>
      </c>
      <c r="F880" s="130">
        <v>1.7173750000000002E-2</v>
      </c>
      <c r="G880" s="130">
        <v>0.93738041000000005</v>
      </c>
      <c r="H880" s="77">
        <f t="shared" si="26"/>
        <v>-0.98167899625723987</v>
      </c>
      <c r="I880" s="63">
        <f t="shared" si="27"/>
        <v>1.6310484522122454E-6</v>
      </c>
      <c r="J880" s="132">
        <v>109.6417148</v>
      </c>
      <c r="K880" s="132">
        <v>6.7658500000000004</v>
      </c>
      <c r="L880" s="161"/>
    </row>
    <row r="881" spans="1:12" x14ac:dyDescent="0.2">
      <c r="A881" s="62" t="s">
        <v>2878</v>
      </c>
      <c r="B881" s="62" t="s">
        <v>2495</v>
      </c>
      <c r="C881" s="62" t="s">
        <v>2347</v>
      </c>
      <c r="D881" s="62" t="s">
        <v>270</v>
      </c>
      <c r="E881" s="62" t="s">
        <v>272</v>
      </c>
      <c r="F881" s="130">
        <v>1.7165630000000001E-2</v>
      </c>
      <c r="G881" s="130">
        <v>0</v>
      </c>
      <c r="H881" s="77" t="str">
        <f t="shared" si="26"/>
        <v/>
      </c>
      <c r="I881" s="63">
        <f t="shared" si="27"/>
        <v>1.6302772686657302E-6</v>
      </c>
      <c r="J881" s="132">
        <v>0.18856737899999998</v>
      </c>
      <c r="K881" s="132">
        <v>15.915850000000001</v>
      </c>
      <c r="L881" s="161"/>
    </row>
    <row r="882" spans="1:12" x14ac:dyDescent="0.2">
      <c r="A882" s="129" t="s">
        <v>2061</v>
      </c>
      <c r="B882" s="129" t="s">
        <v>1726</v>
      </c>
      <c r="C882" s="129" t="s">
        <v>809</v>
      </c>
      <c r="D882" s="129" t="s">
        <v>270</v>
      </c>
      <c r="E882" s="129" t="s">
        <v>1229</v>
      </c>
      <c r="F882" s="130">
        <v>1.7098334E-2</v>
      </c>
      <c r="G882" s="130">
        <v>1.9028179999999999E-2</v>
      </c>
      <c r="H882" s="77">
        <f t="shared" si="26"/>
        <v>-0.1014204196092322</v>
      </c>
      <c r="I882" s="131">
        <f t="shared" si="27"/>
        <v>1.6238859425639715E-6</v>
      </c>
      <c r="J882" s="132">
        <v>4.8521080503</v>
      </c>
      <c r="K882" s="132">
        <v>2.5091000000000001</v>
      </c>
      <c r="L882" s="161"/>
    </row>
    <row r="883" spans="1:12" x14ac:dyDescent="0.2">
      <c r="A883" s="62" t="s">
        <v>2220</v>
      </c>
      <c r="B883" s="62" t="s">
        <v>1915</v>
      </c>
      <c r="C883" s="62" t="s">
        <v>1178</v>
      </c>
      <c r="D883" s="62" t="s">
        <v>270</v>
      </c>
      <c r="E883" s="62" t="s">
        <v>1229</v>
      </c>
      <c r="F883" s="130">
        <v>1.68588E-2</v>
      </c>
      <c r="G883" s="130">
        <v>1.3941E-2</v>
      </c>
      <c r="H883" s="77">
        <f t="shared" si="26"/>
        <v>0.20929632020658495</v>
      </c>
      <c r="I883" s="63">
        <f t="shared" si="27"/>
        <v>1.6011365977818356E-6</v>
      </c>
      <c r="J883" s="132">
        <v>22.563623</v>
      </c>
      <c r="K883" s="132">
        <v>24.210100000000001</v>
      </c>
      <c r="L883" s="161"/>
    </row>
    <row r="884" spans="1:12" x14ac:dyDescent="0.2">
      <c r="A884" s="62" t="s">
        <v>2879</v>
      </c>
      <c r="B884" s="62" t="s">
        <v>389</v>
      </c>
      <c r="C884" s="62" t="s">
        <v>1069</v>
      </c>
      <c r="D884" s="62" t="s">
        <v>270</v>
      </c>
      <c r="E884" s="62" t="s">
        <v>1229</v>
      </c>
      <c r="F884" s="130">
        <v>1.6507089999999999E-2</v>
      </c>
      <c r="G884" s="130">
        <v>4.6453929999999997E-2</v>
      </c>
      <c r="H884" s="77">
        <f t="shared" si="26"/>
        <v>-0.64465675993398186</v>
      </c>
      <c r="I884" s="63">
        <f t="shared" si="27"/>
        <v>1.5677335232566114E-6</v>
      </c>
      <c r="J884" s="132">
        <v>91.356859</v>
      </c>
      <c r="K884" s="132">
        <v>32.556049999999999</v>
      </c>
      <c r="L884" s="161"/>
    </row>
    <row r="885" spans="1:12" x14ac:dyDescent="0.2">
      <c r="A885" s="62" t="s">
        <v>2259</v>
      </c>
      <c r="B885" s="62" t="s">
        <v>229</v>
      </c>
      <c r="C885" s="62" t="s">
        <v>1074</v>
      </c>
      <c r="D885" s="62" t="s">
        <v>271</v>
      </c>
      <c r="E885" s="62" t="s">
        <v>1229</v>
      </c>
      <c r="F885" s="130">
        <v>1.6387919999999997E-2</v>
      </c>
      <c r="G885" s="130">
        <v>0.64810842599999996</v>
      </c>
      <c r="H885" s="77">
        <f t="shared" si="26"/>
        <v>-0.97471423091789888</v>
      </c>
      <c r="I885" s="63">
        <f t="shared" si="27"/>
        <v>1.5564155499514139E-6</v>
      </c>
      <c r="J885" s="132">
        <v>52.467058979999997</v>
      </c>
      <c r="K885" s="132">
        <v>42.811250000000001</v>
      </c>
      <c r="L885" s="161"/>
    </row>
    <row r="886" spans="1:12" x14ac:dyDescent="0.2">
      <c r="A886" s="62" t="s">
        <v>2477</v>
      </c>
      <c r="B886" s="62" t="s">
        <v>2478</v>
      </c>
      <c r="C886" s="62" t="s">
        <v>186</v>
      </c>
      <c r="D886" s="62" t="s">
        <v>999</v>
      </c>
      <c r="E886" s="62" t="s">
        <v>1229</v>
      </c>
      <c r="F886" s="130">
        <v>1.5923450000000002E-2</v>
      </c>
      <c r="G886" s="130">
        <v>0.13896535999999998</v>
      </c>
      <c r="H886" s="77">
        <f t="shared" si="26"/>
        <v>-0.88541424999726548</v>
      </c>
      <c r="I886" s="63">
        <f t="shared" si="27"/>
        <v>1.5123032812506926E-6</v>
      </c>
      <c r="J886" s="132">
        <v>5.516</v>
      </c>
      <c r="K886" s="132">
        <v>92.346999999999994</v>
      </c>
      <c r="L886" s="161"/>
    </row>
    <row r="887" spans="1:12" x14ac:dyDescent="0.2">
      <c r="A887" s="62" t="s">
        <v>2880</v>
      </c>
      <c r="B887" s="62" t="s">
        <v>1868</v>
      </c>
      <c r="C887" s="62" t="s">
        <v>1173</v>
      </c>
      <c r="D887" s="62" t="s">
        <v>270</v>
      </c>
      <c r="E887" s="62" t="s">
        <v>1229</v>
      </c>
      <c r="F887" s="130">
        <v>1.5883700000000001E-2</v>
      </c>
      <c r="G887" s="130">
        <v>0</v>
      </c>
      <c r="H887" s="77" t="str">
        <f t="shared" si="26"/>
        <v/>
      </c>
      <c r="I887" s="63">
        <f t="shared" si="27"/>
        <v>1.5085280908598088E-6</v>
      </c>
      <c r="J887" s="132">
        <v>33.824712299950001</v>
      </c>
      <c r="K887" s="132">
        <v>67.228449999999995</v>
      </c>
      <c r="L887" s="161"/>
    </row>
    <row r="888" spans="1:12" x14ac:dyDescent="0.2">
      <c r="A888" s="62" t="s">
        <v>2881</v>
      </c>
      <c r="B888" s="62" t="s">
        <v>667</v>
      </c>
      <c r="C888" s="62" t="s">
        <v>1073</v>
      </c>
      <c r="D888" s="62" t="s">
        <v>270</v>
      </c>
      <c r="E888" s="62" t="s">
        <v>1229</v>
      </c>
      <c r="F888" s="130">
        <v>1.586104E-2</v>
      </c>
      <c r="G888" s="130">
        <v>7.5348100000000001E-2</v>
      </c>
      <c r="H888" s="77">
        <f t="shared" si="26"/>
        <v>-0.78949648365386782</v>
      </c>
      <c r="I888" s="63">
        <f t="shared" si="27"/>
        <v>1.5063759949036472E-6</v>
      </c>
      <c r="J888" s="132">
        <v>8.3171789999999994</v>
      </c>
      <c r="K888" s="132">
        <v>87.539100000000005</v>
      </c>
      <c r="L888" s="161"/>
    </row>
    <row r="889" spans="1:12" x14ac:dyDescent="0.2">
      <c r="A889" s="62" t="s">
        <v>2534</v>
      </c>
      <c r="B889" s="62" t="s">
        <v>487</v>
      </c>
      <c r="C889" s="62" t="s">
        <v>1070</v>
      </c>
      <c r="D889" s="62" t="s">
        <v>270</v>
      </c>
      <c r="E889" s="62" t="s">
        <v>1229</v>
      </c>
      <c r="F889" s="130">
        <v>1.5251799999999999E-2</v>
      </c>
      <c r="G889" s="130">
        <v>1.1304100000000001E-3</v>
      </c>
      <c r="H889" s="77">
        <f t="shared" si="26"/>
        <v>12.492272715209523</v>
      </c>
      <c r="I889" s="63">
        <f t="shared" si="27"/>
        <v>1.4485144353126557E-6</v>
      </c>
      <c r="J889" s="132">
        <v>13.9516835</v>
      </c>
      <c r="K889" s="132">
        <v>12.77675</v>
      </c>
      <c r="L889" s="161"/>
    </row>
    <row r="890" spans="1:12" x14ac:dyDescent="0.2">
      <c r="A890" s="62" t="s">
        <v>2882</v>
      </c>
      <c r="B890" s="62" t="s">
        <v>184</v>
      </c>
      <c r="C890" s="62" t="s">
        <v>186</v>
      </c>
      <c r="D890" s="62" t="s">
        <v>271</v>
      </c>
      <c r="E890" s="62" t="s">
        <v>1229</v>
      </c>
      <c r="F890" s="130">
        <v>1.5057829999999999E-2</v>
      </c>
      <c r="G890" s="130">
        <v>1.0397669999999999E-2</v>
      </c>
      <c r="H890" s="77">
        <f t="shared" si="26"/>
        <v>0.44819272009979172</v>
      </c>
      <c r="I890" s="63">
        <f t="shared" si="27"/>
        <v>1.4300924559385755E-6</v>
      </c>
      <c r="J890" s="132">
        <v>12.618</v>
      </c>
      <c r="K890" s="132">
        <v>67.178250000000006</v>
      </c>
      <c r="L890" s="161"/>
    </row>
    <row r="891" spans="1:12" x14ac:dyDescent="0.2">
      <c r="A891" s="62" t="s">
        <v>2883</v>
      </c>
      <c r="B891" s="62" t="s">
        <v>1186</v>
      </c>
      <c r="C891" s="62" t="s">
        <v>1069</v>
      </c>
      <c r="D891" s="62" t="s">
        <v>270</v>
      </c>
      <c r="E891" s="62" t="s">
        <v>1229</v>
      </c>
      <c r="F891" s="130">
        <v>1.500336E-2</v>
      </c>
      <c r="G891" s="130">
        <v>2.0460299999999999E-3</v>
      </c>
      <c r="H891" s="77">
        <f t="shared" si="26"/>
        <v>6.3329130071406583</v>
      </c>
      <c r="I891" s="63">
        <f t="shared" si="27"/>
        <v>1.4249192579362755E-6</v>
      </c>
      <c r="J891" s="132">
        <v>5.9729999999999999</v>
      </c>
      <c r="K891" s="132">
        <v>13.6934</v>
      </c>
      <c r="L891" s="161"/>
    </row>
    <row r="892" spans="1:12" x14ac:dyDescent="0.2">
      <c r="A892" s="62" t="s">
        <v>2256</v>
      </c>
      <c r="B892" s="62" t="s">
        <v>207</v>
      </c>
      <c r="C892" s="62" t="s">
        <v>1074</v>
      </c>
      <c r="D892" s="62" t="s">
        <v>271</v>
      </c>
      <c r="E892" s="62" t="s">
        <v>1229</v>
      </c>
      <c r="F892" s="130">
        <v>1.48898E-2</v>
      </c>
      <c r="G892" s="130">
        <v>0.21139456000000001</v>
      </c>
      <c r="H892" s="77">
        <f t="shared" si="26"/>
        <v>-0.92956393958292971</v>
      </c>
      <c r="I892" s="63">
        <f t="shared" si="27"/>
        <v>1.4141340850862443E-6</v>
      </c>
      <c r="J892" s="132">
        <v>138.83383352999999</v>
      </c>
      <c r="K892" s="132">
        <v>26.452449999999999</v>
      </c>
      <c r="L892" s="161"/>
    </row>
    <row r="893" spans="1:12" x14ac:dyDescent="0.2">
      <c r="A893" s="62" t="s">
        <v>2340</v>
      </c>
      <c r="B893" s="62" t="s">
        <v>2341</v>
      </c>
      <c r="C893" s="62" t="s">
        <v>186</v>
      </c>
      <c r="D893" s="62" t="s">
        <v>999</v>
      </c>
      <c r="E893" s="62" t="s">
        <v>272</v>
      </c>
      <c r="F893" s="130">
        <v>1.4829999999999999E-2</v>
      </c>
      <c r="G893" s="130">
        <v>2.0636099999999998E-2</v>
      </c>
      <c r="H893" s="77">
        <f t="shared" si="26"/>
        <v>-0.28135645785783159</v>
      </c>
      <c r="I893" s="63">
        <f t="shared" si="27"/>
        <v>1.4084546791648648E-6</v>
      </c>
      <c r="J893" s="132">
        <v>96.211500000000001</v>
      </c>
      <c r="K893" s="132">
        <v>48.824449999999999</v>
      </c>
      <c r="L893" s="161"/>
    </row>
    <row r="894" spans="1:12" x14ac:dyDescent="0.2">
      <c r="A894" s="62" t="s">
        <v>2381</v>
      </c>
      <c r="B894" s="62" t="s">
        <v>2382</v>
      </c>
      <c r="C894" s="62" t="s">
        <v>353</v>
      </c>
      <c r="D894" s="62" t="s">
        <v>999</v>
      </c>
      <c r="E894" s="62" t="s">
        <v>272</v>
      </c>
      <c r="F894" s="130">
        <v>1.4689499999999999E-2</v>
      </c>
      <c r="G894" s="130">
        <v>0.13892304</v>
      </c>
      <c r="H894" s="77">
        <f t="shared" si="26"/>
        <v>-0.89426159980374742</v>
      </c>
      <c r="I894" s="63">
        <f t="shared" si="27"/>
        <v>1.3951109244499179E-6</v>
      </c>
      <c r="J894" s="132">
        <v>113.4522388</v>
      </c>
      <c r="K894" s="132">
        <v>164.6448</v>
      </c>
      <c r="L894" s="161"/>
    </row>
    <row r="895" spans="1:12" x14ac:dyDescent="0.2">
      <c r="A895" s="62" t="s">
        <v>2087</v>
      </c>
      <c r="B895" s="62" t="s">
        <v>1192</v>
      </c>
      <c r="C895" s="62" t="s">
        <v>809</v>
      </c>
      <c r="D895" s="62" t="s">
        <v>270</v>
      </c>
      <c r="E895" s="62" t="s">
        <v>1229</v>
      </c>
      <c r="F895" s="130">
        <v>1.376E-2</v>
      </c>
      <c r="G895" s="130">
        <v>1.1436E-2</v>
      </c>
      <c r="H895" s="77">
        <f t="shared" si="26"/>
        <v>0.20321790835956621</v>
      </c>
      <c r="I895" s="63">
        <f t="shared" si="27"/>
        <v>1.3068332019763007E-6</v>
      </c>
      <c r="J895" s="132">
        <v>2.74101156</v>
      </c>
      <c r="K895" s="132">
        <v>136.19745</v>
      </c>
      <c r="L895" s="161"/>
    </row>
    <row r="896" spans="1:12" x14ac:dyDescent="0.2">
      <c r="A896" s="62" t="s">
        <v>1345</v>
      </c>
      <c r="B896" s="62" t="s">
        <v>1344</v>
      </c>
      <c r="C896" s="62" t="s">
        <v>1173</v>
      </c>
      <c r="D896" s="62" t="s">
        <v>271</v>
      </c>
      <c r="E896" s="62" t="s">
        <v>272</v>
      </c>
      <c r="F896" s="130">
        <v>1.36093E-2</v>
      </c>
      <c r="G896" s="130">
        <v>2.3029779399999999</v>
      </c>
      <c r="H896" s="77">
        <f t="shared" si="26"/>
        <v>-0.99409056432385978</v>
      </c>
      <c r="I896" s="63">
        <f t="shared" si="27"/>
        <v>1.2925207191610515E-6</v>
      </c>
      <c r="J896" s="132">
        <v>0</v>
      </c>
      <c r="K896" s="132">
        <v>44.463999999999999</v>
      </c>
      <c r="L896" s="161"/>
    </row>
    <row r="897" spans="1:18" x14ac:dyDescent="0.2">
      <c r="A897" s="62" t="s">
        <v>2884</v>
      </c>
      <c r="B897" s="62" t="s">
        <v>176</v>
      </c>
      <c r="C897" s="62" t="s">
        <v>186</v>
      </c>
      <c r="D897" s="62" t="s">
        <v>271</v>
      </c>
      <c r="E897" s="62" t="s">
        <v>1229</v>
      </c>
      <c r="F897" s="130">
        <v>1.348106E-2</v>
      </c>
      <c r="G897" s="130">
        <v>3.9350199999999995E-2</v>
      </c>
      <c r="H897" s="77">
        <f t="shared" si="26"/>
        <v>-0.65740809449507243</v>
      </c>
      <c r="I897" s="63">
        <f t="shared" si="27"/>
        <v>1.2803413376333305E-6</v>
      </c>
      <c r="J897" s="132">
        <v>27.864000000000001</v>
      </c>
      <c r="K897" s="132">
        <v>57.738999999999997</v>
      </c>
      <c r="L897" s="161"/>
    </row>
    <row r="898" spans="1:18" x14ac:dyDescent="0.2">
      <c r="A898" s="62" t="s">
        <v>2885</v>
      </c>
      <c r="B898" s="62" t="s">
        <v>1661</v>
      </c>
      <c r="C898" s="62" t="s">
        <v>1173</v>
      </c>
      <c r="D898" s="62" t="s">
        <v>270</v>
      </c>
      <c r="E898" s="62" t="s">
        <v>1229</v>
      </c>
      <c r="F898" s="130">
        <v>1.3414799999999999E-2</v>
      </c>
      <c r="G898" s="130">
        <v>8.6523999999999993E-3</v>
      </c>
      <c r="H898" s="77">
        <f t="shared" si="26"/>
        <v>0.55041375803245352</v>
      </c>
      <c r="I898" s="63">
        <f t="shared" si="27"/>
        <v>1.2740484039150928E-6</v>
      </c>
      <c r="J898" s="132">
        <v>5.7464069400000009</v>
      </c>
      <c r="K898" s="132">
        <v>42.318199999999997</v>
      </c>
      <c r="L898" s="161"/>
    </row>
    <row r="899" spans="1:18" x14ac:dyDescent="0.2">
      <c r="A899" s="62" t="s">
        <v>2886</v>
      </c>
      <c r="B899" s="62" t="s">
        <v>1873</v>
      </c>
      <c r="C899" s="62" t="s">
        <v>1173</v>
      </c>
      <c r="D899" s="62" t="s">
        <v>270</v>
      </c>
      <c r="E899" s="62" t="s">
        <v>1229</v>
      </c>
      <c r="F899" s="130">
        <v>1.3206429578214199E-2</v>
      </c>
      <c r="G899" s="130">
        <v>1.28524860370852</v>
      </c>
      <c r="H899" s="77">
        <f t="shared" si="26"/>
        <v>-0.98972461083396024</v>
      </c>
      <c r="I899" s="63">
        <f t="shared" si="27"/>
        <v>1.2542587683410021E-6</v>
      </c>
      <c r="J899" s="132">
        <v>81.755073429838191</v>
      </c>
      <c r="K899" s="132">
        <v>45.323349999999998</v>
      </c>
      <c r="L899" s="161"/>
    </row>
    <row r="900" spans="1:18" x14ac:dyDescent="0.2">
      <c r="A900" s="62" t="s">
        <v>1856</v>
      </c>
      <c r="B900" s="62" t="s">
        <v>1857</v>
      </c>
      <c r="C900" s="62" t="s">
        <v>1173</v>
      </c>
      <c r="D900" s="62" t="s">
        <v>271</v>
      </c>
      <c r="E900" s="62" t="s">
        <v>272</v>
      </c>
      <c r="F900" s="130">
        <v>1.2742799999999999E-2</v>
      </c>
      <c r="G900" s="130">
        <v>0.32436607000000001</v>
      </c>
      <c r="H900" s="77">
        <f t="shared" si="26"/>
        <v>-0.96071475663283767</v>
      </c>
      <c r="I900" s="63">
        <f t="shared" si="27"/>
        <v>1.2102263173069479E-6</v>
      </c>
      <c r="J900" s="132">
        <v>0</v>
      </c>
      <c r="K900" s="132">
        <v>30.580249999999999</v>
      </c>
      <c r="L900" s="161"/>
      <c r="R900" s="133"/>
    </row>
    <row r="901" spans="1:18" x14ac:dyDescent="0.2">
      <c r="A901" s="62" t="s">
        <v>2597</v>
      </c>
      <c r="B901" s="62" t="s">
        <v>2598</v>
      </c>
      <c r="C901" s="62" t="s">
        <v>1173</v>
      </c>
      <c r="D901" s="62" t="s">
        <v>271</v>
      </c>
      <c r="E901" s="62" t="s">
        <v>1229</v>
      </c>
      <c r="F901" s="130">
        <v>1.2368049999999998E-2</v>
      </c>
      <c r="G901" s="130">
        <v>4.51364E-2</v>
      </c>
      <c r="H901" s="77">
        <f t="shared" si="26"/>
        <v>-0.72598501431217377</v>
      </c>
      <c r="I901" s="63">
        <f t="shared" si="27"/>
        <v>1.1746350569551587E-6</v>
      </c>
      <c r="J901" s="132">
        <v>271.40531049999998</v>
      </c>
      <c r="K901" s="132">
        <v>75.156999999999996</v>
      </c>
      <c r="L901" s="161"/>
    </row>
    <row r="902" spans="1:18" x14ac:dyDescent="0.2">
      <c r="A902" s="62" t="s">
        <v>1737</v>
      </c>
      <c r="B902" s="62" t="s">
        <v>1738</v>
      </c>
      <c r="C902" s="62" t="s">
        <v>1075</v>
      </c>
      <c r="D902" s="62" t="s">
        <v>270</v>
      </c>
      <c r="E902" s="62" t="s">
        <v>1229</v>
      </c>
      <c r="F902" s="130">
        <v>1.1874299999999999E-2</v>
      </c>
      <c r="G902" s="130">
        <v>0</v>
      </c>
      <c r="H902" s="77" t="str">
        <f t="shared" si="26"/>
        <v/>
      </c>
      <c r="I902" s="63">
        <f t="shared" si="27"/>
        <v>1.1277419687665106E-6</v>
      </c>
      <c r="J902" s="132">
        <v>2.8569507400000003</v>
      </c>
      <c r="K902" s="132">
        <v>80.856099999999998</v>
      </c>
      <c r="L902" s="161"/>
    </row>
    <row r="903" spans="1:18" x14ac:dyDescent="0.2">
      <c r="A903" s="62" t="s">
        <v>2887</v>
      </c>
      <c r="B903" s="62" t="s">
        <v>108</v>
      </c>
      <c r="C903" s="62" t="s">
        <v>1076</v>
      </c>
      <c r="D903" s="62" t="s">
        <v>271</v>
      </c>
      <c r="E903" s="62" t="s">
        <v>272</v>
      </c>
      <c r="F903" s="130">
        <v>1.1727093999999999E-2</v>
      </c>
      <c r="G903" s="130">
        <v>4.6878386000000001E-2</v>
      </c>
      <c r="H903" s="77">
        <f t="shared" ref="H903:H966" si="28">IF(ISERROR(F903/G903-1),"",IF((F903/G903-1)&gt;10000%,"",F903/G903-1))</f>
        <v>-0.74984006488619293</v>
      </c>
      <c r="I903" s="63">
        <f t="shared" ref="I903:I966" si="29">F903/$F$1044</f>
        <v>1.1137613228122865E-6</v>
      </c>
      <c r="J903" s="132">
        <v>5.6190093650000001</v>
      </c>
      <c r="K903" s="132">
        <v>58.520299999999999</v>
      </c>
      <c r="L903" s="161"/>
    </row>
    <row r="904" spans="1:18" x14ac:dyDescent="0.2">
      <c r="A904" s="62" t="s">
        <v>2888</v>
      </c>
      <c r="B904" s="62" t="s">
        <v>440</v>
      </c>
      <c r="C904" s="62" t="s">
        <v>2330</v>
      </c>
      <c r="D904" s="62" t="s">
        <v>271</v>
      </c>
      <c r="E904" s="62" t="s">
        <v>272</v>
      </c>
      <c r="F904" s="130">
        <v>1.153684E-2</v>
      </c>
      <c r="G904" s="130">
        <v>6.1869550000000002E-2</v>
      </c>
      <c r="H904" s="77">
        <f t="shared" si="28"/>
        <v>-0.81352959573812966</v>
      </c>
      <c r="I904" s="63">
        <f t="shared" si="29"/>
        <v>1.0956922643814145E-6</v>
      </c>
      <c r="J904" s="132">
        <v>2.98609562</v>
      </c>
      <c r="K904" s="132">
        <v>40.198450000000001</v>
      </c>
      <c r="L904" s="161"/>
    </row>
    <row r="905" spans="1:18" x14ac:dyDescent="0.2">
      <c r="A905" s="62" t="s">
        <v>2501</v>
      </c>
      <c r="B905" s="62" t="s">
        <v>1079</v>
      </c>
      <c r="C905" s="62" t="s">
        <v>1070</v>
      </c>
      <c r="D905" s="62" t="s">
        <v>270</v>
      </c>
      <c r="E905" s="62" t="s">
        <v>1229</v>
      </c>
      <c r="F905" s="130">
        <v>1.1398450000000001E-2</v>
      </c>
      <c r="G905" s="130">
        <v>6.4546999999999998E-3</v>
      </c>
      <c r="H905" s="77">
        <f t="shared" si="28"/>
        <v>0.76591475978744183</v>
      </c>
      <c r="I905" s="63">
        <f t="shared" si="29"/>
        <v>1.0825489034205498E-6</v>
      </c>
      <c r="J905" s="132">
        <v>2.1337782400000003</v>
      </c>
      <c r="K905" s="132">
        <v>27.111650000000001</v>
      </c>
      <c r="L905" s="161"/>
      <c r="R905" s="144"/>
    </row>
    <row r="906" spans="1:18" x14ac:dyDescent="0.2">
      <c r="A906" s="62" t="s">
        <v>2545</v>
      </c>
      <c r="B906" s="62" t="s">
        <v>686</v>
      </c>
      <c r="C906" s="62" t="s">
        <v>1070</v>
      </c>
      <c r="D906" s="62" t="s">
        <v>270</v>
      </c>
      <c r="E906" s="62" t="s">
        <v>1229</v>
      </c>
      <c r="F906" s="130">
        <v>1.1349149999999999E-2</v>
      </c>
      <c r="G906" s="130">
        <v>8.1940161999999997E-2</v>
      </c>
      <c r="H906" s="77">
        <f t="shared" si="28"/>
        <v>-0.86149465996906383</v>
      </c>
      <c r="I906" s="63">
        <f t="shared" si="29"/>
        <v>1.0778667176024223E-6</v>
      </c>
      <c r="J906" s="132">
        <v>22.868480399999999</v>
      </c>
      <c r="K906" s="132">
        <v>13.81</v>
      </c>
      <c r="L906" s="161"/>
    </row>
    <row r="907" spans="1:18" x14ac:dyDescent="0.2">
      <c r="A907" s="62" t="s">
        <v>2480</v>
      </c>
      <c r="B907" s="62" t="s">
        <v>1644</v>
      </c>
      <c r="C907" s="62" t="s">
        <v>1173</v>
      </c>
      <c r="D907" s="62" t="s">
        <v>271</v>
      </c>
      <c r="E907" s="62" t="s">
        <v>272</v>
      </c>
      <c r="F907" s="130">
        <v>1.0866899999999999E-2</v>
      </c>
      <c r="G907" s="130">
        <v>9.2067499999999997E-3</v>
      </c>
      <c r="H907" s="77">
        <f t="shared" si="28"/>
        <v>0.18031878784587385</v>
      </c>
      <c r="I907" s="63">
        <f t="shared" si="29"/>
        <v>1.0320658228601934E-6</v>
      </c>
      <c r="J907" s="132">
        <v>4.0663075641454318</v>
      </c>
      <c r="K907" s="132">
        <v>29.446249999999999</v>
      </c>
      <c r="L907" s="161"/>
    </row>
    <row r="908" spans="1:18" x14ac:dyDescent="0.2">
      <c r="A908" s="62" t="s">
        <v>2546</v>
      </c>
      <c r="B908" s="62" t="s">
        <v>687</v>
      </c>
      <c r="C908" s="62" t="s">
        <v>1070</v>
      </c>
      <c r="D908" s="62" t="s">
        <v>270</v>
      </c>
      <c r="E908" s="62" t="s">
        <v>1229</v>
      </c>
      <c r="F908" s="130">
        <v>1.027786E-2</v>
      </c>
      <c r="G908" s="130">
        <v>0.13230771799999999</v>
      </c>
      <c r="H908" s="77">
        <f t="shared" si="28"/>
        <v>-0.92231851508466045</v>
      </c>
      <c r="I908" s="63">
        <f t="shared" si="29"/>
        <v>9.7612272480117301E-7</v>
      </c>
      <c r="J908" s="132">
        <v>31.892379379999998</v>
      </c>
      <c r="K908" s="132">
        <v>33.892099999999999</v>
      </c>
      <c r="L908" s="161"/>
    </row>
    <row r="909" spans="1:18" x14ac:dyDescent="0.2">
      <c r="A909" s="62" t="s">
        <v>2889</v>
      </c>
      <c r="B909" s="62" t="s">
        <v>995</v>
      </c>
      <c r="C909" s="62" t="s">
        <v>2330</v>
      </c>
      <c r="D909" s="62" t="s">
        <v>271</v>
      </c>
      <c r="E909" s="62" t="s">
        <v>272</v>
      </c>
      <c r="F909" s="130">
        <v>1.0251E-2</v>
      </c>
      <c r="G909" s="130">
        <v>0</v>
      </c>
      <c r="H909" s="77" t="str">
        <f t="shared" si="28"/>
        <v/>
      </c>
      <c r="I909" s="63">
        <f t="shared" si="29"/>
        <v>9.7357174080371067E-7</v>
      </c>
      <c r="J909" s="132">
        <v>9.8100697700000001</v>
      </c>
      <c r="K909" s="132">
        <v>10.9808</v>
      </c>
      <c r="L909" s="161"/>
    </row>
    <row r="910" spans="1:18" x14ac:dyDescent="0.2">
      <c r="A910" s="62" t="s">
        <v>280</v>
      </c>
      <c r="B910" s="62" t="s">
        <v>281</v>
      </c>
      <c r="C910" s="62" t="s">
        <v>1075</v>
      </c>
      <c r="D910" s="62" t="s">
        <v>270</v>
      </c>
      <c r="E910" s="62" t="s">
        <v>272</v>
      </c>
      <c r="F910" s="130">
        <v>1.0247520000000001E-2</v>
      </c>
      <c r="G910" s="130">
        <v>7.8926850000000007E-2</v>
      </c>
      <c r="H910" s="77">
        <f t="shared" si="28"/>
        <v>-0.87016433571085128</v>
      </c>
      <c r="I910" s="63">
        <f t="shared" si="29"/>
        <v>9.7324123356949013E-7</v>
      </c>
      <c r="J910" s="132">
        <v>13.582748480000001</v>
      </c>
      <c r="K910" s="132">
        <v>115.0998</v>
      </c>
      <c r="L910" s="161"/>
    </row>
    <row r="911" spans="1:18" x14ac:dyDescent="0.2">
      <c r="A911" s="62" t="s">
        <v>1348</v>
      </c>
      <c r="B911" s="62" t="s">
        <v>1347</v>
      </c>
      <c r="C911" s="62" t="s">
        <v>1173</v>
      </c>
      <c r="D911" s="62" t="s">
        <v>271</v>
      </c>
      <c r="E911" s="62" t="s">
        <v>272</v>
      </c>
      <c r="F911" s="130">
        <v>1.004203E-2</v>
      </c>
      <c r="G911" s="130">
        <v>3.0811160000000001E-2</v>
      </c>
      <c r="H911" s="77">
        <f t="shared" si="28"/>
        <v>-0.6740781586931488</v>
      </c>
      <c r="I911" s="63">
        <f t="shared" si="29"/>
        <v>9.5372516128212738E-7</v>
      </c>
      <c r="J911" s="132">
        <v>0</v>
      </c>
      <c r="K911" s="132">
        <v>33.114624999999997</v>
      </c>
      <c r="L911" s="161"/>
    </row>
    <row r="912" spans="1:18" x14ac:dyDescent="0.2">
      <c r="A912" s="62" t="s">
        <v>1990</v>
      </c>
      <c r="B912" s="62" t="s">
        <v>1466</v>
      </c>
      <c r="C912" s="62" t="s">
        <v>809</v>
      </c>
      <c r="D912" s="62" t="s">
        <v>270</v>
      </c>
      <c r="E912" s="62" t="s">
        <v>272</v>
      </c>
      <c r="F912" s="130">
        <v>9.9958860000000007E-3</v>
      </c>
      <c r="G912" s="130">
        <v>9.0230000000000005E-2</v>
      </c>
      <c r="H912" s="77">
        <f t="shared" si="28"/>
        <v>-0.88921771029591046</v>
      </c>
      <c r="I912" s="63">
        <f t="shared" si="29"/>
        <v>9.4934271133503477E-7</v>
      </c>
      <c r="J912" s="132">
        <v>0.75041043000000007</v>
      </c>
      <c r="K912" s="132">
        <v>12.468249999999999</v>
      </c>
      <c r="L912" s="161"/>
    </row>
    <row r="913" spans="1:18" x14ac:dyDescent="0.2">
      <c r="A913" s="62" t="s">
        <v>2890</v>
      </c>
      <c r="B913" s="62" t="s">
        <v>1164</v>
      </c>
      <c r="C913" s="62" t="s">
        <v>1069</v>
      </c>
      <c r="D913" s="62" t="s">
        <v>270</v>
      </c>
      <c r="E913" s="62" t="s">
        <v>1229</v>
      </c>
      <c r="F913" s="130">
        <v>9.6772717351764001E-3</v>
      </c>
      <c r="G913" s="130">
        <v>0</v>
      </c>
      <c r="H913" s="77" t="str">
        <f t="shared" si="28"/>
        <v/>
      </c>
      <c r="I913" s="63">
        <f t="shared" si="29"/>
        <v>9.1908284942407896E-7</v>
      </c>
      <c r="J913" s="132">
        <v>18.352430812548</v>
      </c>
      <c r="K913" s="132">
        <v>46.265749999999997</v>
      </c>
      <c r="L913" s="161"/>
    </row>
    <row r="914" spans="1:18" x14ac:dyDescent="0.2">
      <c r="A914" s="62" t="s">
        <v>2891</v>
      </c>
      <c r="B914" s="62" t="s">
        <v>134</v>
      </c>
      <c r="C914" s="62" t="s">
        <v>809</v>
      </c>
      <c r="D914" s="62" t="s">
        <v>270</v>
      </c>
      <c r="E914" s="62" t="s">
        <v>1229</v>
      </c>
      <c r="F914" s="130">
        <v>9.5646000000000012E-3</v>
      </c>
      <c r="G914" s="130">
        <v>1.8764580000000003E-2</v>
      </c>
      <c r="H914" s="77">
        <f t="shared" si="28"/>
        <v>-0.49028435488564093</v>
      </c>
      <c r="I914" s="63">
        <f t="shared" si="29"/>
        <v>9.0838203805396279E-7</v>
      </c>
      <c r="J914" s="132">
        <v>4.5577489616999998</v>
      </c>
      <c r="K914" s="132">
        <v>49.629100000000001</v>
      </c>
      <c r="L914" s="161"/>
    </row>
    <row r="915" spans="1:18" x14ac:dyDescent="0.2">
      <c r="A915" s="62" t="s">
        <v>1822</v>
      </c>
      <c r="B915" s="62" t="s">
        <v>1823</v>
      </c>
      <c r="C915" s="62" t="s">
        <v>1075</v>
      </c>
      <c r="D915" s="62" t="s">
        <v>270</v>
      </c>
      <c r="E915" s="62" t="s">
        <v>1229</v>
      </c>
      <c r="F915" s="130">
        <v>9.3974999999999996E-3</v>
      </c>
      <c r="G915" s="130">
        <v>0</v>
      </c>
      <c r="H915" s="77" t="str">
        <f t="shared" si="28"/>
        <v/>
      </c>
      <c r="I915" s="63">
        <f t="shared" si="29"/>
        <v>8.9251199241077658E-7</v>
      </c>
      <c r="J915" s="132">
        <v>1.3494381299999998</v>
      </c>
      <c r="K915" s="132">
        <v>130.20755</v>
      </c>
      <c r="L915" s="161"/>
    </row>
    <row r="916" spans="1:18" x14ac:dyDescent="0.2">
      <c r="A916" s="62" t="s">
        <v>2482</v>
      </c>
      <c r="B916" s="62" t="s">
        <v>1861</v>
      </c>
      <c r="C916" s="62" t="s">
        <v>1173</v>
      </c>
      <c r="D916" s="62" t="s">
        <v>271</v>
      </c>
      <c r="E916" s="62" t="s">
        <v>272</v>
      </c>
      <c r="F916" s="130">
        <v>9.2812499999999996E-3</v>
      </c>
      <c r="G916" s="130">
        <v>1.66890698</v>
      </c>
      <c r="H916" s="77">
        <f t="shared" si="28"/>
        <v>-0.99443872539858391</v>
      </c>
      <c r="I916" s="63">
        <f t="shared" si="29"/>
        <v>8.8147134126762648E-7</v>
      </c>
      <c r="J916" s="132">
        <v>17.390854934604249</v>
      </c>
      <c r="K916" s="132">
        <v>27.616050000000001</v>
      </c>
      <c r="L916" s="161"/>
    </row>
    <row r="917" spans="1:18" x14ac:dyDescent="0.2">
      <c r="A917" s="62" t="s">
        <v>2892</v>
      </c>
      <c r="B917" s="62" t="s">
        <v>2492</v>
      </c>
      <c r="C917" s="62" t="s">
        <v>2347</v>
      </c>
      <c r="D917" s="62" t="s">
        <v>270</v>
      </c>
      <c r="E917" s="62" t="s">
        <v>1229</v>
      </c>
      <c r="F917" s="130">
        <v>8.4722000000000009E-3</v>
      </c>
      <c r="G917" s="130">
        <v>0</v>
      </c>
      <c r="H917" s="77" t="str">
        <f t="shared" si="28"/>
        <v/>
      </c>
      <c r="I917" s="63">
        <f t="shared" si="29"/>
        <v>8.0463315797846048E-7</v>
      </c>
      <c r="J917" s="132">
        <v>17.356737512839729</v>
      </c>
      <c r="K917" s="132">
        <v>87.102050000000006</v>
      </c>
      <c r="L917" s="161"/>
    </row>
    <row r="918" spans="1:18" x14ac:dyDescent="0.2">
      <c r="A918" s="62" t="s">
        <v>2893</v>
      </c>
      <c r="B918" s="62" t="s">
        <v>1200</v>
      </c>
      <c r="C918" s="62" t="s">
        <v>1173</v>
      </c>
      <c r="D918" s="62" t="s">
        <v>270</v>
      </c>
      <c r="E918" s="62" t="s">
        <v>1229</v>
      </c>
      <c r="F918" s="130">
        <v>6.7305133079848005E-3</v>
      </c>
      <c r="G918" s="130">
        <v>0.34772638562657798</v>
      </c>
      <c r="H918" s="77">
        <f t="shared" si="28"/>
        <v>-0.98064422607488677</v>
      </c>
      <c r="I918" s="63">
        <f t="shared" si="29"/>
        <v>6.3921935008850875E-7</v>
      </c>
      <c r="J918" s="132">
        <v>940.16005463520003</v>
      </c>
      <c r="K918" s="132">
        <v>59.502899999999997</v>
      </c>
      <c r="L918" s="161"/>
    </row>
    <row r="919" spans="1:18" x14ac:dyDescent="0.2">
      <c r="A919" s="62" t="s">
        <v>1730</v>
      </c>
      <c r="B919" s="62" t="s">
        <v>1731</v>
      </c>
      <c r="C919" s="62" t="s">
        <v>1075</v>
      </c>
      <c r="D919" s="62" t="s">
        <v>270</v>
      </c>
      <c r="E919" s="62" t="s">
        <v>1229</v>
      </c>
      <c r="F919" s="130">
        <v>6.0491199999999998E-3</v>
      </c>
      <c r="G919" s="130">
        <v>0.83675793999999992</v>
      </c>
      <c r="H919" s="77">
        <f t="shared" si="28"/>
        <v>-0.99277076474470027</v>
      </c>
      <c r="I919" s="63">
        <f t="shared" si="29"/>
        <v>5.7450514961765114E-7</v>
      </c>
      <c r="J919" s="132">
        <v>34.032043889999997</v>
      </c>
      <c r="K919" s="132">
        <v>5.7595999999999998</v>
      </c>
      <c r="L919" s="161"/>
      <c r="R919" s="133"/>
    </row>
    <row r="920" spans="1:18" x14ac:dyDescent="0.2">
      <c r="A920" s="62" t="s">
        <v>1936</v>
      </c>
      <c r="B920" s="62" t="s">
        <v>1851</v>
      </c>
      <c r="C920" s="62" t="s">
        <v>186</v>
      </c>
      <c r="D920" s="62" t="s">
        <v>271</v>
      </c>
      <c r="E920" s="62" t="s">
        <v>272</v>
      </c>
      <c r="F920" s="130">
        <v>6.0357600000000003E-3</v>
      </c>
      <c r="G920" s="130">
        <v>5.6222750000000002E-2</v>
      </c>
      <c r="H920" s="77">
        <f t="shared" si="28"/>
        <v>-0.89264559275382294</v>
      </c>
      <c r="I920" s="63">
        <f t="shared" si="29"/>
        <v>5.7323630575294162E-7</v>
      </c>
      <c r="J920" s="132">
        <v>277.36548576000001</v>
      </c>
      <c r="K920" s="132">
        <v>36.39405</v>
      </c>
      <c r="L920" s="161"/>
    </row>
    <row r="921" spans="1:18" x14ac:dyDescent="0.2">
      <c r="A921" s="62" t="s">
        <v>2894</v>
      </c>
      <c r="B921" s="62" t="s">
        <v>131</v>
      </c>
      <c r="C921" s="62" t="s">
        <v>809</v>
      </c>
      <c r="D921" s="62" t="s">
        <v>270</v>
      </c>
      <c r="E921" s="62" t="s">
        <v>1229</v>
      </c>
      <c r="F921" s="130">
        <v>5.9909999999999998E-3</v>
      </c>
      <c r="G921" s="130">
        <v>0</v>
      </c>
      <c r="H921" s="77" t="str">
        <f t="shared" si="28"/>
        <v/>
      </c>
      <c r="I921" s="63">
        <f t="shared" si="29"/>
        <v>5.6898529891279193E-7</v>
      </c>
      <c r="J921" s="132">
        <v>2.3170940864</v>
      </c>
      <c r="K921" s="132">
        <v>62.561549999999997</v>
      </c>
      <c r="L921" s="161"/>
    </row>
    <row r="922" spans="1:18" x14ac:dyDescent="0.2">
      <c r="A922" s="62" t="s">
        <v>2895</v>
      </c>
      <c r="B922" s="62" t="s">
        <v>1155</v>
      </c>
      <c r="C922" s="62" t="s">
        <v>1069</v>
      </c>
      <c r="D922" s="62" t="s">
        <v>270</v>
      </c>
      <c r="E922" s="62" t="s">
        <v>1229</v>
      </c>
      <c r="F922" s="130">
        <v>5.7863999999999997E-3</v>
      </c>
      <c r="G922" s="130">
        <v>3.4200599999999998E-2</v>
      </c>
      <c r="H922" s="77">
        <f t="shared" si="28"/>
        <v>-0.83080998578972298</v>
      </c>
      <c r="I922" s="63">
        <f t="shared" si="29"/>
        <v>5.4955375290084786E-7</v>
      </c>
      <c r="J922" s="132">
        <v>8.2150000000000016</v>
      </c>
      <c r="K922" s="132">
        <v>11.5794</v>
      </c>
      <c r="L922" s="161"/>
    </row>
    <row r="923" spans="1:18" x14ac:dyDescent="0.2">
      <c r="A923" s="62" t="s">
        <v>2033</v>
      </c>
      <c r="B923" s="62" t="s">
        <v>2348</v>
      </c>
      <c r="C923" s="62" t="s">
        <v>2347</v>
      </c>
      <c r="D923" s="62" t="s">
        <v>270</v>
      </c>
      <c r="E923" s="62" t="s">
        <v>1229</v>
      </c>
      <c r="F923" s="130">
        <v>5.7767299999999999E-3</v>
      </c>
      <c r="G923" s="130">
        <v>0</v>
      </c>
      <c r="H923" s="77" t="str">
        <f t="shared" si="28"/>
        <v/>
      </c>
      <c r="I923" s="63">
        <f t="shared" si="29"/>
        <v>5.4863536067242406E-7</v>
      </c>
      <c r="J923" s="132">
        <v>0.57410417828000004</v>
      </c>
      <c r="K923" s="132">
        <v>52.169800000000002</v>
      </c>
      <c r="L923" s="161"/>
    </row>
    <row r="924" spans="1:18" x14ac:dyDescent="0.2">
      <c r="A924" s="62" t="s">
        <v>2524</v>
      </c>
      <c r="B924" s="62" t="s">
        <v>1156</v>
      </c>
      <c r="C924" s="62" t="s">
        <v>1070</v>
      </c>
      <c r="D924" s="62" t="s">
        <v>270</v>
      </c>
      <c r="E924" s="62" t="s">
        <v>1229</v>
      </c>
      <c r="F924" s="130">
        <v>5.5507899999999999E-3</v>
      </c>
      <c r="G924" s="130">
        <v>4.2092000000000003E-4</v>
      </c>
      <c r="H924" s="77">
        <f t="shared" si="28"/>
        <v>12.18728024327663</v>
      </c>
      <c r="I924" s="63">
        <f t="shared" si="29"/>
        <v>5.2717708351729868E-7</v>
      </c>
      <c r="J924" s="132">
        <v>11.105236189999999</v>
      </c>
      <c r="K924" s="132">
        <v>6.6997</v>
      </c>
      <c r="L924" s="161"/>
    </row>
    <row r="925" spans="1:18" x14ac:dyDescent="0.2">
      <c r="A925" s="62" t="s">
        <v>2896</v>
      </c>
      <c r="B925" s="62" t="s">
        <v>29</v>
      </c>
      <c r="C925" s="62" t="s">
        <v>1071</v>
      </c>
      <c r="D925" s="62" t="s">
        <v>270</v>
      </c>
      <c r="E925" s="62" t="s">
        <v>1229</v>
      </c>
      <c r="F925" s="130">
        <v>5.3982399999999995E-3</v>
      </c>
      <c r="G925" s="130">
        <v>0.15944945999999999</v>
      </c>
      <c r="H925" s="77">
        <f t="shared" si="28"/>
        <v>-0.96614450748218272</v>
      </c>
      <c r="I925" s="63">
        <f t="shared" si="29"/>
        <v>5.126889000171908E-7</v>
      </c>
      <c r="J925" s="132">
        <v>6.9156627099999994</v>
      </c>
      <c r="K925" s="132">
        <v>26.078949999999999</v>
      </c>
      <c r="L925" s="161"/>
    </row>
    <row r="926" spans="1:18" x14ac:dyDescent="0.2">
      <c r="A926" s="62" t="s">
        <v>2372</v>
      </c>
      <c r="B926" s="62" t="s">
        <v>2373</v>
      </c>
      <c r="C926" s="62" t="s">
        <v>1074</v>
      </c>
      <c r="D926" s="62" t="s">
        <v>999</v>
      </c>
      <c r="E926" s="62" t="s">
        <v>1229</v>
      </c>
      <c r="F926" s="130">
        <v>5.3899999999999998E-3</v>
      </c>
      <c r="G926" s="130">
        <v>3.2904000000000001E-4</v>
      </c>
      <c r="H926" s="77">
        <f t="shared" si="28"/>
        <v>15.380987114028688</v>
      </c>
      <c r="I926" s="63">
        <f t="shared" si="29"/>
        <v>5.1190631966949566E-7</v>
      </c>
      <c r="J926" s="132">
        <v>5.4703254699999997</v>
      </c>
      <c r="K926" s="132">
        <v>24.4725</v>
      </c>
      <c r="L926" s="161"/>
      <c r="R926" s="144"/>
    </row>
    <row r="927" spans="1:18" x14ac:dyDescent="0.2">
      <c r="A927" s="129" t="s">
        <v>2526</v>
      </c>
      <c r="B927" s="129" t="s">
        <v>763</v>
      </c>
      <c r="C927" s="129" t="s">
        <v>1070</v>
      </c>
      <c r="D927" s="129" t="s">
        <v>270</v>
      </c>
      <c r="E927" s="129" t="s">
        <v>1229</v>
      </c>
      <c r="F927" s="130">
        <v>5.3823590000000006E-3</v>
      </c>
      <c r="G927" s="130">
        <v>5.154807E-3</v>
      </c>
      <c r="H927" s="77">
        <f t="shared" si="28"/>
        <v>4.4143650771018228E-2</v>
      </c>
      <c r="I927" s="131">
        <f t="shared" si="29"/>
        <v>5.1118062835435761E-7</v>
      </c>
      <c r="J927" s="132">
        <v>11.14356227</v>
      </c>
      <c r="K927" s="132">
        <v>5.3457499999999998</v>
      </c>
      <c r="L927" s="161"/>
    </row>
    <row r="928" spans="1:18" x14ac:dyDescent="0.2">
      <c r="A928" s="62" t="s">
        <v>1595</v>
      </c>
      <c r="B928" s="62" t="s">
        <v>1596</v>
      </c>
      <c r="C928" s="62" t="s">
        <v>1075</v>
      </c>
      <c r="D928" s="62" t="s">
        <v>270</v>
      </c>
      <c r="E928" s="62" t="s">
        <v>1229</v>
      </c>
      <c r="F928" s="130">
        <v>5.2325000000000002E-3</v>
      </c>
      <c r="G928" s="130">
        <v>1.1186979999999999E-2</v>
      </c>
      <c r="H928" s="77">
        <f t="shared" si="28"/>
        <v>-0.53226876243633225</v>
      </c>
      <c r="I928" s="63">
        <f t="shared" si="29"/>
        <v>4.969480181207118E-7</v>
      </c>
      <c r="J928" s="132">
        <v>1.55977348</v>
      </c>
      <c r="K928" s="132">
        <v>218.88204999999999</v>
      </c>
      <c r="L928" s="161"/>
    </row>
    <row r="929" spans="1:18" x14ac:dyDescent="0.2">
      <c r="A929" s="62" t="s">
        <v>946</v>
      </c>
      <c r="B929" s="62" t="s">
        <v>950</v>
      </c>
      <c r="C929" s="62" t="s">
        <v>1075</v>
      </c>
      <c r="D929" s="62" t="s">
        <v>270</v>
      </c>
      <c r="E929" s="62" t="s">
        <v>1229</v>
      </c>
      <c r="F929" s="130">
        <v>5.0827499999999996E-3</v>
      </c>
      <c r="G929" s="130">
        <v>2.2762040000000001E-2</v>
      </c>
      <c r="H929" s="77">
        <f t="shared" si="28"/>
        <v>-0.77670059449855988</v>
      </c>
      <c r="I929" s="63">
        <f t="shared" si="29"/>
        <v>4.8272575998147106E-7</v>
      </c>
      <c r="J929" s="132">
        <v>18.780503199999998</v>
      </c>
      <c r="K929" s="132">
        <v>96.62285</v>
      </c>
      <c r="L929" s="161"/>
    </row>
    <row r="930" spans="1:18" x14ac:dyDescent="0.2">
      <c r="A930" s="62" t="s">
        <v>2897</v>
      </c>
      <c r="B930" s="62" t="s">
        <v>372</v>
      </c>
      <c r="C930" s="62" t="s">
        <v>809</v>
      </c>
      <c r="D930" s="62" t="s">
        <v>271</v>
      </c>
      <c r="E930" s="62" t="s">
        <v>1229</v>
      </c>
      <c r="F930" s="130">
        <v>4.9632000000000001E-3</v>
      </c>
      <c r="G930" s="130">
        <v>4.7819999999999998E-3</v>
      </c>
      <c r="H930" s="77">
        <f t="shared" si="28"/>
        <v>3.7892095357590971E-2</v>
      </c>
      <c r="I930" s="63">
        <f t="shared" si="29"/>
        <v>4.7137169680587035E-7</v>
      </c>
      <c r="J930" s="132">
        <v>48.845817720299998</v>
      </c>
      <c r="K930" s="132">
        <v>97.076750000000004</v>
      </c>
      <c r="L930" s="161"/>
    </row>
    <row r="931" spans="1:18" x14ac:dyDescent="0.2">
      <c r="A931" s="62" t="s">
        <v>1803</v>
      </c>
      <c r="B931" s="62" t="s">
        <v>1804</v>
      </c>
      <c r="C931" s="62" t="s">
        <v>1075</v>
      </c>
      <c r="D931" s="62" t="s">
        <v>270</v>
      </c>
      <c r="E931" s="62" t="s">
        <v>1229</v>
      </c>
      <c r="F931" s="130">
        <v>4.9328999999999996E-3</v>
      </c>
      <c r="G931" s="130">
        <v>2.0056000000000001E-2</v>
      </c>
      <c r="H931" s="77">
        <f t="shared" si="28"/>
        <v>-0.75404367770243319</v>
      </c>
      <c r="I931" s="63">
        <f t="shared" si="29"/>
        <v>4.6849400450791378E-7</v>
      </c>
      <c r="J931" s="132">
        <v>1.07417421</v>
      </c>
      <c r="K931" s="132">
        <v>141.4135</v>
      </c>
      <c r="L931" s="161"/>
      <c r="M931" s="133"/>
      <c r="N931" s="133"/>
      <c r="O931" s="133"/>
      <c r="P931" s="133"/>
      <c r="Q931" s="133"/>
    </row>
    <row r="932" spans="1:18" x14ac:dyDescent="0.2">
      <c r="A932" s="62" t="s">
        <v>2464</v>
      </c>
      <c r="B932" s="62" t="s">
        <v>2465</v>
      </c>
      <c r="C932" s="62" t="s">
        <v>1173</v>
      </c>
      <c r="D932" s="62" t="s">
        <v>271</v>
      </c>
      <c r="E932" s="62" t="s">
        <v>1229</v>
      </c>
      <c r="F932" s="130">
        <v>4.65183E-3</v>
      </c>
      <c r="G932" s="130">
        <v>0.10126428999999999</v>
      </c>
      <c r="H932" s="77">
        <f t="shared" si="28"/>
        <v>-0.95406248342826483</v>
      </c>
      <c r="I932" s="63">
        <f t="shared" si="29"/>
        <v>4.4179984694399818E-7</v>
      </c>
      <c r="J932" s="132">
        <v>36.094946799999995</v>
      </c>
      <c r="K932" s="132">
        <v>86.340687500000001</v>
      </c>
      <c r="L932" s="161"/>
      <c r="M932" s="133"/>
      <c r="N932" s="133"/>
      <c r="O932" s="133"/>
      <c r="P932" s="133"/>
      <c r="Q932" s="133"/>
    </row>
    <row r="933" spans="1:18" x14ac:dyDescent="0.2">
      <c r="A933" s="62" t="s">
        <v>2432</v>
      </c>
      <c r="B933" s="62" t="s">
        <v>1251</v>
      </c>
      <c r="C933" s="62" t="s">
        <v>1173</v>
      </c>
      <c r="D933" s="62" t="s">
        <v>271</v>
      </c>
      <c r="E933" s="62" t="s">
        <v>272</v>
      </c>
      <c r="F933" s="130">
        <v>4.3043400000000002E-3</v>
      </c>
      <c r="G933" s="130">
        <v>5.5199999999999997E-3</v>
      </c>
      <c r="H933" s="77">
        <f t="shared" si="28"/>
        <v>-0.22022826086956515</v>
      </c>
      <c r="I933" s="63">
        <f t="shared" si="29"/>
        <v>4.0879755992693827E-7</v>
      </c>
      <c r="J933" s="132">
        <v>8.9125378443359988</v>
      </c>
      <c r="K933" s="132">
        <v>71.576449999999994</v>
      </c>
      <c r="L933" s="161"/>
    </row>
    <row r="934" spans="1:18" x14ac:dyDescent="0.2">
      <c r="A934" s="62" t="s">
        <v>2898</v>
      </c>
      <c r="B934" s="62" t="s">
        <v>253</v>
      </c>
      <c r="C934" s="62" t="s">
        <v>1069</v>
      </c>
      <c r="D934" s="62" t="s">
        <v>270</v>
      </c>
      <c r="E934" s="62" t="s">
        <v>1229</v>
      </c>
      <c r="F934" s="130">
        <v>4.2081000000000002E-3</v>
      </c>
      <c r="G934" s="130">
        <v>6.6445829999999997E-2</v>
      </c>
      <c r="H934" s="77">
        <f t="shared" si="28"/>
        <v>-0.93666871194174262</v>
      </c>
      <c r="I934" s="63">
        <f t="shared" si="29"/>
        <v>3.9965732538055751E-7</v>
      </c>
      <c r="J934" s="132">
        <v>53.122832070000001</v>
      </c>
      <c r="K934" s="132">
        <v>23.923300000000001</v>
      </c>
      <c r="L934" s="161"/>
    </row>
    <row r="935" spans="1:18" x14ac:dyDescent="0.2">
      <c r="A935" s="62" t="s">
        <v>2899</v>
      </c>
      <c r="B935" s="62" t="s">
        <v>1341</v>
      </c>
      <c r="C935" s="62" t="s">
        <v>1173</v>
      </c>
      <c r="D935" s="62" t="s">
        <v>270</v>
      </c>
      <c r="E935" s="62" t="s">
        <v>1229</v>
      </c>
      <c r="F935" s="130">
        <v>4.1933249834230002E-3</v>
      </c>
      <c r="G935" s="130">
        <v>0</v>
      </c>
      <c r="H935" s="77" t="str">
        <f t="shared" si="28"/>
        <v/>
      </c>
      <c r="I935" s="63">
        <f t="shared" si="29"/>
        <v>3.9825409266089373E-7</v>
      </c>
      <c r="J935" s="132">
        <v>4.8932677294200007</v>
      </c>
      <c r="K935" s="132">
        <v>53.419049999999999</v>
      </c>
      <c r="L935" s="161"/>
    </row>
    <row r="936" spans="1:18" x14ac:dyDescent="0.2">
      <c r="A936" s="62" t="s">
        <v>2900</v>
      </c>
      <c r="B936" s="62" t="s">
        <v>239</v>
      </c>
      <c r="C936" s="62" t="s">
        <v>1069</v>
      </c>
      <c r="D936" s="62" t="s">
        <v>270</v>
      </c>
      <c r="E936" s="62" t="s">
        <v>1229</v>
      </c>
      <c r="F936" s="130">
        <v>4.1017200000000005E-3</v>
      </c>
      <c r="G936" s="130">
        <v>2.5291718100000002</v>
      </c>
      <c r="H936" s="77">
        <f t="shared" si="28"/>
        <v>-0.9983782359174721</v>
      </c>
      <c r="I936" s="63">
        <f t="shared" si="29"/>
        <v>3.8955406113446458E-7</v>
      </c>
      <c r="J936" s="132">
        <v>51.600073000000002</v>
      </c>
      <c r="K936" s="132">
        <v>9.7902000000000005</v>
      </c>
      <c r="L936" s="161"/>
    </row>
    <row r="937" spans="1:18" x14ac:dyDescent="0.2">
      <c r="A937" s="62" t="s">
        <v>2901</v>
      </c>
      <c r="B937" s="62" t="s">
        <v>591</v>
      </c>
      <c r="C937" s="62" t="s">
        <v>1173</v>
      </c>
      <c r="D937" s="62" t="s">
        <v>270</v>
      </c>
      <c r="E937" s="62" t="s">
        <v>1229</v>
      </c>
      <c r="F937" s="130">
        <v>3.8604175194433001E-3</v>
      </c>
      <c r="G937" s="130">
        <v>0</v>
      </c>
      <c r="H937" s="77" t="str">
        <f t="shared" si="28"/>
        <v/>
      </c>
      <c r="I937" s="63">
        <f t="shared" si="29"/>
        <v>3.6663675784153316E-7</v>
      </c>
      <c r="J937" s="132">
        <v>39.597212101608001</v>
      </c>
      <c r="K937" s="132">
        <v>99.863399999999999</v>
      </c>
      <c r="L937" s="161"/>
    </row>
    <row r="938" spans="1:18" x14ac:dyDescent="0.2">
      <c r="A938" s="62" t="s">
        <v>2479</v>
      </c>
      <c r="B938" s="62" t="s">
        <v>1899</v>
      </c>
      <c r="C938" s="62" t="s">
        <v>1173</v>
      </c>
      <c r="D938" s="62" t="s">
        <v>271</v>
      </c>
      <c r="E938" s="62" t="s">
        <v>272</v>
      </c>
      <c r="F938" s="130">
        <v>3.555E-3</v>
      </c>
      <c r="G938" s="130">
        <v>0.12988395</v>
      </c>
      <c r="H938" s="77">
        <f t="shared" si="28"/>
        <v>-0.97262941264105385</v>
      </c>
      <c r="I938" s="63">
        <f t="shared" si="29"/>
        <v>3.3763023495826663E-7</v>
      </c>
      <c r="J938" s="132">
        <v>4.576160083027335</v>
      </c>
      <c r="K938" s="132">
        <v>203.74369999999999</v>
      </c>
      <c r="L938" s="161"/>
    </row>
    <row r="939" spans="1:18" x14ac:dyDescent="0.2">
      <c r="A939" s="62" t="s">
        <v>1589</v>
      </c>
      <c r="B939" s="62" t="s">
        <v>1590</v>
      </c>
      <c r="C939" s="62" t="s">
        <v>1075</v>
      </c>
      <c r="D939" s="62" t="s">
        <v>270</v>
      </c>
      <c r="E939" s="62" t="s">
        <v>1229</v>
      </c>
      <c r="F939" s="130">
        <v>3.4778000000000001E-3</v>
      </c>
      <c r="G939" s="130">
        <v>1.7233119999999998E-2</v>
      </c>
      <c r="H939" s="77">
        <f t="shared" si="28"/>
        <v>-0.79819092538089442</v>
      </c>
      <c r="I939" s="63">
        <f t="shared" si="29"/>
        <v>3.3029829286578333E-7</v>
      </c>
      <c r="J939" s="132">
        <v>2.6151539100000001</v>
      </c>
      <c r="K939" s="132">
        <v>60.799849999999999</v>
      </c>
      <c r="L939" s="161"/>
    </row>
    <row r="940" spans="1:18" x14ac:dyDescent="0.2">
      <c r="A940" s="62" t="s">
        <v>1985</v>
      </c>
      <c r="B940" s="62" t="s">
        <v>1986</v>
      </c>
      <c r="C940" s="62" t="s">
        <v>1173</v>
      </c>
      <c r="D940" s="62" t="s">
        <v>271</v>
      </c>
      <c r="E940" s="62" t="s">
        <v>272</v>
      </c>
      <c r="F940" s="130">
        <v>3.38142E-3</v>
      </c>
      <c r="G940" s="130">
        <v>0</v>
      </c>
      <c r="H940" s="77" t="str">
        <f t="shared" si="28"/>
        <v/>
      </c>
      <c r="I940" s="63">
        <f t="shared" si="29"/>
        <v>3.211447620513592E-7</v>
      </c>
      <c r="J940" s="132">
        <v>0</v>
      </c>
      <c r="K940" s="132">
        <v>172.339</v>
      </c>
      <c r="L940" s="161"/>
    </row>
    <row r="941" spans="1:18" x14ac:dyDescent="0.2">
      <c r="A941" s="62" t="s">
        <v>2077</v>
      </c>
      <c r="B941" s="62" t="s">
        <v>1810</v>
      </c>
      <c r="C941" s="62" t="s">
        <v>809</v>
      </c>
      <c r="D941" s="62" t="s">
        <v>270</v>
      </c>
      <c r="E941" s="62" t="s">
        <v>1229</v>
      </c>
      <c r="F941" s="130">
        <v>3.2850000000000002E-3</v>
      </c>
      <c r="G941" s="130">
        <v>4.0534999999999998E-3</v>
      </c>
      <c r="H941" s="77">
        <f t="shared" si="28"/>
        <v>-0.18958924386332787</v>
      </c>
      <c r="I941" s="63">
        <f t="shared" si="29"/>
        <v>3.1198743230320845E-7</v>
      </c>
      <c r="J941" s="132">
        <v>0.73383603929999996</v>
      </c>
      <c r="K941" s="132">
        <v>138.06610000000001</v>
      </c>
      <c r="L941" s="161"/>
      <c r="R941" s="144"/>
    </row>
    <row r="942" spans="1:18" x14ac:dyDescent="0.2">
      <c r="A942" s="62" t="s">
        <v>2902</v>
      </c>
      <c r="B942" s="62" t="s">
        <v>99</v>
      </c>
      <c r="C942" s="62" t="s">
        <v>1076</v>
      </c>
      <c r="D942" s="62" t="s">
        <v>271</v>
      </c>
      <c r="E942" s="62" t="s">
        <v>272</v>
      </c>
      <c r="F942" s="130">
        <v>3.2777499999999998E-3</v>
      </c>
      <c r="G942" s="130">
        <v>1.1487374999999999E-2</v>
      </c>
      <c r="H942" s="77">
        <f t="shared" si="28"/>
        <v>-0.71466501267696059</v>
      </c>
      <c r="I942" s="63">
        <f t="shared" si="29"/>
        <v>3.1129887556524852E-7</v>
      </c>
      <c r="J942" s="132">
        <v>4.4640055800000003</v>
      </c>
      <c r="K942" s="132">
        <v>80.277100000000004</v>
      </c>
      <c r="L942" s="161"/>
    </row>
    <row r="943" spans="1:18" x14ac:dyDescent="0.2">
      <c r="A943" s="62" t="s">
        <v>2345</v>
      </c>
      <c r="B943" s="62" t="s">
        <v>2346</v>
      </c>
      <c r="C943" s="62" t="s">
        <v>2347</v>
      </c>
      <c r="D943" s="62" t="s">
        <v>270</v>
      </c>
      <c r="E943" s="62" t="s">
        <v>1229</v>
      </c>
      <c r="F943" s="130">
        <v>3.2088000000000004E-3</v>
      </c>
      <c r="G943" s="130">
        <v>0</v>
      </c>
      <c r="H943" s="77" t="str">
        <f t="shared" si="28"/>
        <v/>
      </c>
      <c r="I943" s="63">
        <f t="shared" si="29"/>
        <v>3.0475046355389201E-7</v>
      </c>
      <c r="J943" s="132">
        <v>15.31863803949633</v>
      </c>
      <c r="K943" s="132">
        <v>47.070749999999997</v>
      </c>
      <c r="L943" s="161"/>
    </row>
    <row r="944" spans="1:18" x14ac:dyDescent="0.2">
      <c r="A944" s="62" t="s">
        <v>1818</v>
      </c>
      <c r="B944" s="62" t="s">
        <v>1819</v>
      </c>
      <c r="C944" s="62" t="s">
        <v>1075</v>
      </c>
      <c r="D944" s="62" t="s">
        <v>270</v>
      </c>
      <c r="E944" s="62" t="s">
        <v>1229</v>
      </c>
      <c r="F944" s="130">
        <v>3.1507699999999998E-3</v>
      </c>
      <c r="G944" s="130">
        <v>0.31814911000000001</v>
      </c>
      <c r="H944" s="77">
        <f t="shared" si="28"/>
        <v>-0.99009656195486451</v>
      </c>
      <c r="I944" s="63">
        <f t="shared" si="29"/>
        <v>2.992391604499178E-7</v>
      </c>
      <c r="J944" s="132">
        <v>1.7895653</v>
      </c>
      <c r="K944" s="132">
        <v>191.19280000000001</v>
      </c>
      <c r="L944" s="161"/>
    </row>
    <row r="945" spans="1:18" x14ac:dyDescent="0.2">
      <c r="A945" s="62" t="s">
        <v>2903</v>
      </c>
      <c r="B945" s="62" t="s">
        <v>1162</v>
      </c>
      <c r="C945" s="62" t="s">
        <v>1069</v>
      </c>
      <c r="D945" s="62" t="s">
        <v>270</v>
      </c>
      <c r="E945" s="62" t="s">
        <v>1229</v>
      </c>
      <c r="F945" s="130">
        <v>3.0869000000000001E-3</v>
      </c>
      <c r="G945" s="130">
        <v>0.48163590000000001</v>
      </c>
      <c r="H945" s="77">
        <f t="shared" si="28"/>
        <v>-0.9935908016823497</v>
      </c>
      <c r="I945" s="63">
        <f t="shared" si="29"/>
        <v>2.9317321302184904E-7</v>
      </c>
      <c r="J945" s="132">
        <v>108.16920030000001</v>
      </c>
      <c r="K945" s="132">
        <v>38.332299999999996</v>
      </c>
      <c r="L945" s="161"/>
    </row>
    <row r="946" spans="1:18" x14ac:dyDescent="0.2">
      <c r="A946" s="62" t="s">
        <v>2584</v>
      </c>
      <c r="B946" s="62" t="s">
        <v>571</v>
      </c>
      <c r="C946" s="62" t="s">
        <v>1070</v>
      </c>
      <c r="D946" s="62" t="s">
        <v>270</v>
      </c>
      <c r="E946" s="62" t="s">
        <v>1229</v>
      </c>
      <c r="F946" s="130">
        <v>2.9706999999999997E-3</v>
      </c>
      <c r="G946" s="130">
        <v>0.11297686999999999</v>
      </c>
      <c r="H946" s="77">
        <f t="shared" si="28"/>
        <v>-0.97370523718704549</v>
      </c>
      <c r="I946" s="63">
        <f t="shared" si="29"/>
        <v>2.821373105458573E-7</v>
      </c>
      <c r="J946" s="132">
        <v>11.378129730000001</v>
      </c>
      <c r="K946" s="132">
        <v>17.936599999999999</v>
      </c>
      <c r="L946" s="161"/>
    </row>
    <row r="947" spans="1:18" x14ac:dyDescent="0.2">
      <c r="A947" s="62" t="s">
        <v>2904</v>
      </c>
      <c r="B947" s="62" t="s">
        <v>2126</v>
      </c>
      <c r="C947" s="62" t="s">
        <v>1173</v>
      </c>
      <c r="D947" s="62" t="s">
        <v>270</v>
      </c>
      <c r="E947" s="62" t="s">
        <v>1229</v>
      </c>
      <c r="F947" s="130">
        <v>2.9048800000000003E-3</v>
      </c>
      <c r="G947" s="130">
        <v>0</v>
      </c>
      <c r="H947" s="77" t="str">
        <f t="shared" si="28"/>
        <v/>
      </c>
      <c r="I947" s="63">
        <f t="shared" si="29"/>
        <v>2.7588616509861314E-7</v>
      </c>
      <c r="J947" s="132">
        <v>123.86040292835999</v>
      </c>
      <c r="K947" s="132">
        <v>58.775199999999998</v>
      </c>
      <c r="L947" s="161"/>
    </row>
    <row r="948" spans="1:18" x14ac:dyDescent="0.2">
      <c r="A948" s="62" t="s">
        <v>2905</v>
      </c>
      <c r="B948" s="62" t="s">
        <v>1871</v>
      </c>
      <c r="C948" s="62" t="s">
        <v>1173</v>
      </c>
      <c r="D948" s="62" t="s">
        <v>270</v>
      </c>
      <c r="E948" s="62" t="s">
        <v>1229</v>
      </c>
      <c r="F948" s="130">
        <v>2.6924399999999999E-3</v>
      </c>
      <c r="G948" s="130">
        <v>0.32174496000000002</v>
      </c>
      <c r="H948" s="77">
        <f t="shared" si="28"/>
        <v>-0.99163175702892126</v>
      </c>
      <c r="I948" s="63">
        <f t="shared" si="29"/>
        <v>2.5571002807624064E-7</v>
      </c>
      <c r="J948" s="132">
        <v>57.284052084618601</v>
      </c>
      <c r="K948" s="132">
        <v>68.199749999999995</v>
      </c>
      <c r="L948" s="161"/>
    </row>
    <row r="949" spans="1:18" x14ac:dyDescent="0.2">
      <c r="A949" s="62" t="s">
        <v>2906</v>
      </c>
      <c r="B949" s="62" t="s">
        <v>241</v>
      </c>
      <c r="C949" s="62" t="s">
        <v>1069</v>
      </c>
      <c r="D949" s="62" t="s">
        <v>270</v>
      </c>
      <c r="E949" s="62" t="s">
        <v>1229</v>
      </c>
      <c r="F949" s="130">
        <v>2.6332600000000001E-3</v>
      </c>
      <c r="G949" s="130">
        <v>0</v>
      </c>
      <c r="H949" s="77" t="str">
        <f t="shared" si="28"/>
        <v/>
      </c>
      <c r="I949" s="63">
        <f t="shared" si="29"/>
        <v>2.5008950562762456E-7</v>
      </c>
      <c r="J949" s="132">
        <v>33.953400000000002</v>
      </c>
      <c r="K949" s="132">
        <v>5.5357500000000002</v>
      </c>
      <c r="L949" s="161"/>
    </row>
    <row r="950" spans="1:18" x14ac:dyDescent="0.2">
      <c r="A950" s="62" t="s">
        <v>2385</v>
      </c>
      <c r="B950" s="62" t="s">
        <v>2386</v>
      </c>
      <c r="C950" s="62" t="s">
        <v>353</v>
      </c>
      <c r="D950" s="62" t="s">
        <v>271</v>
      </c>
      <c r="E950" s="62" t="s">
        <v>272</v>
      </c>
      <c r="F950" s="130">
        <v>2.1984000000000001E-3</v>
      </c>
      <c r="G950" s="130">
        <v>0</v>
      </c>
      <c r="H950" s="77" t="str">
        <f t="shared" si="28"/>
        <v/>
      </c>
      <c r="I950" s="63">
        <f t="shared" si="29"/>
        <v>2.0878939761807411E-7</v>
      </c>
      <c r="J950" s="132">
        <v>6.3742696960000007</v>
      </c>
      <c r="K950" s="132">
        <v>163.69125</v>
      </c>
      <c r="L950" s="161"/>
    </row>
    <row r="951" spans="1:18" x14ac:dyDescent="0.2">
      <c r="A951" s="62" t="s">
        <v>2458</v>
      </c>
      <c r="B951" s="62" t="s">
        <v>2459</v>
      </c>
      <c r="C951" s="62" t="s">
        <v>2347</v>
      </c>
      <c r="D951" s="62" t="s">
        <v>270</v>
      </c>
      <c r="E951" s="62" t="s">
        <v>1229</v>
      </c>
      <c r="F951" s="130">
        <v>1.9897600000000001E-3</v>
      </c>
      <c r="G951" s="130">
        <v>1.876017E-2</v>
      </c>
      <c r="H951" s="77">
        <f t="shared" si="28"/>
        <v>-0.89393699524044823</v>
      </c>
      <c r="I951" s="63">
        <f t="shared" si="29"/>
        <v>1.8897415929973577E-7</v>
      </c>
      <c r="J951" s="132">
        <v>16.475265509854474</v>
      </c>
      <c r="K951" s="132">
        <v>81.055400000000006</v>
      </c>
      <c r="L951" s="161"/>
    </row>
    <row r="952" spans="1:18" x14ac:dyDescent="0.2">
      <c r="A952" s="62" t="s">
        <v>1943</v>
      </c>
      <c r="B952" s="62" t="s">
        <v>1181</v>
      </c>
      <c r="C952" s="62" t="s">
        <v>186</v>
      </c>
      <c r="D952" s="62" t="s">
        <v>999</v>
      </c>
      <c r="E952" s="62" t="s">
        <v>272</v>
      </c>
      <c r="F952" s="130">
        <v>1.9206E-3</v>
      </c>
      <c r="G952" s="130">
        <v>1.0728E-2</v>
      </c>
      <c r="H952" s="77">
        <f t="shared" si="28"/>
        <v>-0.82097315436241614</v>
      </c>
      <c r="I952" s="63">
        <f t="shared" si="29"/>
        <v>1.8240580288631418E-7</v>
      </c>
      <c r="J952" s="132">
        <v>13.337701900000001</v>
      </c>
      <c r="K952" s="132">
        <v>75.204750000000004</v>
      </c>
      <c r="L952" s="161"/>
      <c r="R952" s="133"/>
    </row>
    <row r="953" spans="1:18" x14ac:dyDescent="0.2">
      <c r="A953" s="62" t="s">
        <v>2536</v>
      </c>
      <c r="B953" s="62" t="s">
        <v>493</v>
      </c>
      <c r="C953" s="62" t="s">
        <v>1070</v>
      </c>
      <c r="D953" s="62" t="s">
        <v>270</v>
      </c>
      <c r="E953" s="62" t="s">
        <v>1229</v>
      </c>
      <c r="F953" s="130">
        <v>1.48259E-3</v>
      </c>
      <c r="G953" s="130">
        <v>8.4902050000000007E-2</v>
      </c>
      <c r="H953" s="77">
        <f t="shared" si="28"/>
        <v>-0.9825376419061731</v>
      </c>
      <c r="I953" s="63">
        <f t="shared" si="29"/>
        <v>1.4080652884578805E-7</v>
      </c>
      <c r="J953" s="132">
        <v>12.20412814</v>
      </c>
      <c r="K953" s="132">
        <v>8.3360500000000002</v>
      </c>
      <c r="L953" s="161"/>
    </row>
    <row r="954" spans="1:18" x14ac:dyDescent="0.2">
      <c r="A954" s="62" t="s">
        <v>2426</v>
      </c>
      <c r="B954" s="62" t="s">
        <v>1346</v>
      </c>
      <c r="C954" s="62" t="s">
        <v>1173</v>
      </c>
      <c r="D954" s="62" t="s">
        <v>271</v>
      </c>
      <c r="E954" s="62" t="s">
        <v>272</v>
      </c>
      <c r="F954" s="130">
        <v>1.0011099999999999E-3</v>
      </c>
      <c r="G954" s="130">
        <v>1.8012150000000001E-2</v>
      </c>
      <c r="H954" s="77">
        <f t="shared" si="28"/>
        <v>-0.9444202940792743</v>
      </c>
      <c r="I954" s="63">
        <f t="shared" si="29"/>
        <v>9.5078763577797557E-8</v>
      </c>
      <c r="J954" s="132">
        <v>4.0230394500000006</v>
      </c>
      <c r="K954" s="132">
        <v>61.526899999999998</v>
      </c>
      <c r="L954" s="161"/>
    </row>
    <row r="955" spans="1:18" x14ac:dyDescent="0.2">
      <c r="A955" s="129" t="s">
        <v>2537</v>
      </c>
      <c r="B955" s="129" t="s">
        <v>491</v>
      </c>
      <c r="C955" s="129" t="s">
        <v>1070</v>
      </c>
      <c r="D955" s="129" t="s">
        <v>270</v>
      </c>
      <c r="E955" s="129" t="s">
        <v>1229</v>
      </c>
      <c r="F955" s="130">
        <v>6.6797999999999998E-4</v>
      </c>
      <c r="G955" s="130">
        <v>6.6544000000000011E-4</v>
      </c>
      <c r="H955" s="77">
        <f t="shared" si="28"/>
        <v>3.8170233229140038E-3</v>
      </c>
      <c r="I955" s="131">
        <f t="shared" si="29"/>
        <v>6.344029376861405E-8</v>
      </c>
      <c r="J955" s="132">
        <v>32.79926493</v>
      </c>
      <c r="K955" s="132">
        <v>1.9620500000000001</v>
      </c>
      <c r="L955" s="161"/>
    </row>
    <row r="956" spans="1:18" x14ac:dyDescent="0.2">
      <c r="A956" s="62" t="s">
        <v>2272</v>
      </c>
      <c r="B956" s="62" t="s">
        <v>1134</v>
      </c>
      <c r="C956" s="62" t="s">
        <v>1074</v>
      </c>
      <c r="D956" s="62" t="s">
        <v>271</v>
      </c>
      <c r="E956" s="62" t="s">
        <v>272</v>
      </c>
      <c r="F956" s="130">
        <v>4.8799999999999999E-4</v>
      </c>
      <c r="G956" s="130">
        <v>0</v>
      </c>
      <c r="H956" s="77" t="str">
        <f t="shared" si="28"/>
        <v/>
      </c>
      <c r="I956" s="63">
        <f t="shared" si="29"/>
        <v>4.6346991465438575E-8</v>
      </c>
      <c r="J956" s="132">
        <v>37.194732799999997</v>
      </c>
      <c r="K956" s="132">
        <v>22.377549999999999</v>
      </c>
      <c r="L956" s="161"/>
    </row>
    <row r="957" spans="1:18" x14ac:dyDescent="0.2">
      <c r="A957" s="62" t="s">
        <v>2425</v>
      </c>
      <c r="B957" s="62" t="s">
        <v>1249</v>
      </c>
      <c r="C957" s="62" t="s">
        <v>1173</v>
      </c>
      <c r="D957" s="62" t="s">
        <v>271</v>
      </c>
      <c r="E957" s="62" t="s">
        <v>272</v>
      </c>
      <c r="F957" s="130">
        <v>4.2779999999999999E-4</v>
      </c>
      <c r="G957" s="130">
        <v>0.74571944999999995</v>
      </c>
      <c r="H957" s="77">
        <f t="shared" si="28"/>
        <v>-0.99942632581193902</v>
      </c>
      <c r="I957" s="63">
        <f t="shared" si="29"/>
        <v>4.0629596206792259E-8</v>
      </c>
      <c r="J957" s="132">
        <v>14.369746960000001</v>
      </c>
      <c r="K957" s="132">
        <v>38.437800000000003</v>
      </c>
      <c r="L957" s="161"/>
    </row>
    <row r="958" spans="1:18" x14ac:dyDescent="0.2">
      <c r="A958" s="62" t="s">
        <v>2529</v>
      </c>
      <c r="B958" s="62" t="s">
        <v>489</v>
      </c>
      <c r="C958" s="62" t="s">
        <v>1070</v>
      </c>
      <c r="D958" s="62" t="s">
        <v>270</v>
      </c>
      <c r="E958" s="62" t="s">
        <v>1229</v>
      </c>
      <c r="F958" s="130">
        <v>2.9094E-4</v>
      </c>
      <c r="G958" s="130">
        <v>1.4298219999999999E-2</v>
      </c>
      <c r="H958" s="77">
        <f t="shared" si="28"/>
        <v>-0.97965201262814527</v>
      </c>
      <c r="I958" s="63">
        <f t="shared" si="29"/>
        <v>2.7631544460972743E-8</v>
      </c>
      <c r="J958" s="132">
        <v>13.41709483</v>
      </c>
      <c r="K958" s="132">
        <v>17.571149999999999</v>
      </c>
      <c r="L958" s="161"/>
    </row>
    <row r="959" spans="1:18" x14ac:dyDescent="0.2">
      <c r="A959" s="62" t="s">
        <v>2530</v>
      </c>
      <c r="B959" s="62" t="s">
        <v>490</v>
      </c>
      <c r="C959" s="62" t="s">
        <v>1070</v>
      </c>
      <c r="D959" s="62" t="s">
        <v>270</v>
      </c>
      <c r="E959" s="62" t="s">
        <v>1229</v>
      </c>
      <c r="F959" s="130">
        <v>2.8495999999999996E-4</v>
      </c>
      <c r="G959" s="130">
        <v>9.30951E-3</v>
      </c>
      <c r="H959" s="77">
        <f t="shared" si="28"/>
        <v>-0.96939044052801915</v>
      </c>
      <c r="I959" s="63">
        <f t="shared" si="29"/>
        <v>2.706360386883478E-8</v>
      </c>
      <c r="J959" s="132">
        <v>13.010756519999999</v>
      </c>
      <c r="K959" s="132">
        <v>22.093</v>
      </c>
      <c r="L959" s="161"/>
    </row>
    <row r="960" spans="1:18" x14ac:dyDescent="0.2">
      <c r="A960" s="62" t="s">
        <v>2005</v>
      </c>
      <c r="B960" s="62" t="s">
        <v>1217</v>
      </c>
      <c r="C960" s="62" t="s">
        <v>809</v>
      </c>
      <c r="D960" s="62" t="s">
        <v>270</v>
      </c>
      <c r="E960" s="62" t="s">
        <v>1229</v>
      </c>
      <c r="F960" s="130">
        <v>2.3590000000000001E-4</v>
      </c>
      <c r="G960" s="130">
        <v>5.0744150000000002E-2</v>
      </c>
      <c r="H960" s="77">
        <f t="shared" si="28"/>
        <v>-0.9953511882650512</v>
      </c>
      <c r="I960" s="63">
        <f t="shared" si="29"/>
        <v>2.2404211653067542E-8</v>
      </c>
      <c r="J960" s="132">
        <v>3.6204328943999999</v>
      </c>
      <c r="K960" s="132">
        <v>80.303449999999998</v>
      </c>
      <c r="L960" s="161"/>
    </row>
    <row r="961" spans="1:12" x14ac:dyDescent="0.2">
      <c r="A961" s="62" t="s">
        <v>2393</v>
      </c>
      <c r="B961" s="62" t="s">
        <v>2394</v>
      </c>
      <c r="C961" s="62" t="s">
        <v>353</v>
      </c>
      <c r="D961" s="62" t="s">
        <v>271</v>
      </c>
      <c r="E961" s="62" t="s">
        <v>272</v>
      </c>
      <c r="F961" s="130">
        <v>8.9299999999999992E-6</v>
      </c>
      <c r="G961" s="130">
        <v>1.12122E-2</v>
      </c>
      <c r="H961" s="77">
        <f t="shared" si="28"/>
        <v>-0.99920354613724338</v>
      </c>
      <c r="I961" s="63">
        <f t="shared" si="29"/>
        <v>8.4811195448025906E-10</v>
      </c>
      <c r="J961" s="132">
        <v>6.1567433520000003</v>
      </c>
      <c r="K961" s="132">
        <v>170.07105000000001</v>
      </c>
      <c r="L961" s="161"/>
    </row>
    <row r="962" spans="1:12" x14ac:dyDescent="0.2">
      <c r="A962" s="62" t="s">
        <v>2911</v>
      </c>
      <c r="B962" s="62" t="s">
        <v>251</v>
      </c>
      <c r="C962" s="62" t="s">
        <v>1069</v>
      </c>
      <c r="D962" s="62" t="s">
        <v>270</v>
      </c>
      <c r="E962" s="62" t="s">
        <v>1229</v>
      </c>
      <c r="F962" s="130">
        <v>0</v>
      </c>
      <c r="G962" s="130">
        <v>1.4091638999999998</v>
      </c>
      <c r="H962" s="77">
        <f t="shared" si="28"/>
        <v>-1</v>
      </c>
      <c r="I962" s="63">
        <f t="shared" si="29"/>
        <v>0</v>
      </c>
      <c r="J962" s="132">
        <v>13.07403068</v>
      </c>
      <c r="K962" s="132">
        <v>16.278300000000002</v>
      </c>
      <c r="L962" s="161"/>
    </row>
    <row r="963" spans="1:12" x14ac:dyDescent="0.2">
      <c r="A963" s="62" t="s">
        <v>2916</v>
      </c>
      <c r="B963" s="62" t="s">
        <v>1160</v>
      </c>
      <c r="C963" s="62" t="s">
        <v>1069</v>
      </c>
      <c r="D963" s="62" t="s">
        <v>270</v>
      </c>
      <c r="E963" s="62" t="s">
        <v>1229</v>
      </c>
      <c r="F963" s="130">
        <v>0</v>
      </c>
      <c r="G963" s="130">
        <v>0</v>
      </c>
      <c r="H963" s="77" t="str">
        <f t="shared" si="28"/>
        <v/>
      </c>
      <c r="I963" s="63">
        <f t="shared" si="29"/>
        <v>0</v>
      </c>
      <c r="J963" s="132">
        <v>1.9153899999999999</v>
      </c>
      <c r="K963" s="132">
        <v>5.8367500000000003</v>
      </c>
      <c r="L963" s="161"/>
    </row>
    <row r="964" spans="1:12" x14ac:dyDescent="0.2">
      <c r="A964" s="62" t="s">
        <v>2915</v>
      </c>
      <c r="B964" s="62" t="s">
        <v>1170</v>
      </c>
      <c r="C964" s="62" t="s">
        <v>1069</v>
      </c>
      <c r="D964" s="62" t="s">
        <v>270</v>
      </c>
      <c r="E964" s="62" t="s">
        <v>1229</v>
      </c>
      <c r="F964" s="130">
        <v>0</v>
      </c>
      <c r="G964" s="130">
        <v>0.59636694999999995</v>
      </c>
      <c r="H964" s="77">
        <f t="shared" si="28"/>
        <v>-1</v>
      </c>
      <c r="I964" s="63">
        <f t="shared" si="29"/>
        <v>0</v>
      </c>
      <c r="J964" s="132">
        <v>7.8763560000000004</v>
      </c>
      <c r="K964" s="132">
        <v>6.9099500000000003</v>
      </c>
      <c r="L964" s="161"/>
    </row>
    <row r="965" spans="1:12" x14ac:dyDescent="0.2">
      <c r="A965" s="62" t="s">
        <v>2913</v>
      </c>
      <c r="B965" s="62" t="s">
        <v>243</v>
      </c>
      <c r="C965" s="62" t="s">
        <v>1069</v>
      </c>
      <c r="D965" s="62" t="s">
        <v>270</v>
      </c>
      <c r="E965" s="62" t="s">
        <v>1229</v>
      </c>
      <c r="F965" s="130">
        <v>0</v>
      </c>
      <c r="G965" s="130">
        <v>0.20560999999999999</v>
      </c>
      <c r="H965" s="77">
        <f t="shared" si="28"/>
        <v>-1</v>
      </c>
      <c r="I965" s="63">
        <f t="shared" si="29"/>
        <v>0</v>
      </c>
      <c r="J965" s="132">
        <v>39.909177</v>
      </c>
      <c r="K965" s="132">
        <v>7.6218500000000002</v>
      </c>
      <c r="L965" s="161"/>
    </row>
    <row r="966" spans="1:12" x14ac:dyDescent="0.2">
      <c r="A966" s="62" t="s">
        <v>2914</v>
      </c>
      <c r="B966" s="62" t="s">
        <v>1163</v>
      </c>
      <c r="C966" s="62" t="s">
        <v>1069</v>
      </c>
      <c r="D966" s="62" t="s">
        <v>270</v>
      </c>
      <c r="E966" s="62" t="s">
        <v>1229</v>
      </c>
      <c r="F966" s="130">
        <v>0</v>
      </c>
      <c r="G966" s="130">
        <v>0</v>
      </c>
      <c r="H966" s="77" t="str">
        <f t="shared" si="28"/>
        <v/>
      </c>
      <c r="I966" s="63">
        <f t="shared" si="29"/>
        <v>0</v>
      </c>
      <c r="J966" s="132">
        <v>9.6502199999999991</v>
      </c>
      <c r="K966" s="132">
        <v>9.45425</v>
      </c>
      <c r="L966" s="161"/>
    </row>
    <row r="967" spans="1:12" x14ac:dyDescent="0.2">
      <c r="A967" s="62" t="s">
        <v>2918</v>
      </c>
      <c r="B967" s="62" t="s">
        <v>582</v>
      </c>
      <c r="C967" s="62" t="s">
        <v>1069</v>
      </c>
      <c r="D967" s="62" t="s">
        <v>270</v>
      </c>
      <c r="E967" s="62" t="s">
        <v>1229</v>
      </c>
      <c r="F967" s="130">
        <v>0</v>
      </c>
      <c r="G967" s="130">
        <v>0.99139640000000007</v>
      </c>
      <c r="H967" s="77">
        <f t="shared" ref="H967:H1030" si="30">IF(ISERROR(F967/G967-1),"",IF((F967/G967-1)&gt;10000%,"",F967/G967-1))</f>
        <v>-1</v>
      </c>
      <c r="I967" s="63">
        <f t="shared" ref="I967:I1030" si="31">F967/$F$1044</f>
        <v>0</v>
      </c>
      <c r="J967" s="132">
        <v>73.961510000000004</v>
      </c>
      <c r="K967" s="132">
        <v>10.153499999999999</v>
      </c>
      <c r="L967" s="161"/>
    </row>
    <row r="968" spans="1:12" x14ac:dyDescent="0.2">
      <c r="A968" s="62" t="s">
        <v>2917</v>
      </c>
      <c r="B968" s="62" t="s">
        <v>1161</v>
      </c>
      <c r="C968" s="62" t="s">
        <v>1069</v>
      </c>
      <c r="D968" s="62" t="s">
        <v>270</v>
      </c>
      <c r="E968" s="62" t="s">
        <v>1229</v>
      </c>
      <c r="F968" s="130">
        <v>0</v>
      </c>
      <c r="G968" s="130">
        <v>0</v>
      </c>
      <c r="H968" s="77" t="str">
        <f t="shared" si="30"/>
        <v/>
      </c>
      <c r="I968" s="63">
        <f t="shared" si="31"/>
        <v>0</v>
      </c>
      <c r="J968" s="132">
        <v>4.8070000000000004</v>
      </c>
      <c r="K968" s="132">
        <v>11.10825</v>
      </c>
      <c r="L968" s="161"/>
    </row>
    <row r="969" spans="1:12" x14ac:dyDescent="0.2">
      <c r="A969" s="62" t="s">
        <v>2912</v>
      </c>
      <c r="B969" s="62" t="s">
        <v>237</v>
      </c>
      <c r="C969" s="62" t="s">
        <v>1069</v>
      </c>
      <c r="D969" s="62" t="s">
        <v>270</v>
      </c>
      <c r="E969" s="62" t="s">
        <v>1229</v>
      </c>
      <c r="F969" s="130">
        <v>0</v>
      </c>
      <c r="G969" s="130">
        <v>0.195024</v>
      </c>
      <c r="H969" s="77">
        <f t="shared" si="30"/>
        <v>-1</v>
      </c>
      <c r="I969" s="63">
        <f t="shared" si="31"/>
        <v>0</v>
      </c>
      <c r="J969" s="132">
        <v>52.873890000000003</v>
      </c>
      <c r="K969" s="132">
        <v>23.751650000000001</v>
      </c>
      <c r="L969" s="161"/>
    </row>
    <row r="970" spans="1:12" x14ac:dyDescent="0.2">
      <c r="A970" s="62" t="s">
        <v>2667</v>
      </c>
      <c r="B970" s="62" t="s">
        <v>2668</v>
      </c>
      <c r="C970" s="129" t="s">
        <v>809</v>
      </c>
      <c r="D970" s="62" t="s">
        <v>271</v>
      </c>
      <c r="E970" s="62" t="s">
        <v>1229</v>
      </c>
      <c r="F970" s="130">
        <v>0</v>
      </c>
      <c r="G970" s="130">
        <v>0</v>
      </c>
      <c r="H970" s="77" t="str">
        <f t="shared" si="30"/>
        <v/>
      </c>
      <c r="I970" s="63">
        <f t="shared" si="31"/>
        <v>0</v>
      </c>
      <c r="J970" s="132">
        <v>85.346789999999999</v>
      </c>
      <c r="K970" s="132">
        <v>64.429333333333304</v>
      </c>
      <c r="L970" s="161"/>
    </row>
    <row r="971" spans="1:12" x14ac:dyDescent="0.2">
      <c r="A971" s="62" t="s">
        <v>2094</v>
      </c>
      <c r="B971" s="62" t="s">
        <v>1198</v>
      </c>
      <c r="C971" s="62" t="s">
        <v>809</v>
      </c>
      <c r="D971" s="62" t="s">
        <v>270</v>
      </c>
      <c r="E971" s="62" t="s">
        <v>1229</v>
      </c>
      <c r="F971" s="130">
        <v>0</v>
      </c>
      <c r="G971" s="130">
        <v>7.1800420000000002E-3</v>
      </c>
      <c r="H971" s="77">
        <f t="shared" si="30"/>
        <v>-1</v>
      </c>
      <c r="I971" s="63">
        <f t="shared" si="31"/>
        <v>0</v>
      </c>
      <c r="J971" s="132">
        <v>2.9384737200000002</v>
      </c>
      <c r="K971" s="132">
        <v>138.28954999999999</v>
      </c>
      <c r="L971" s="161"/>
    </row>
    <row r="972" spans="1:12" x14ac:dyDescent="0.2">
      <c r="A972" s="129" t="s">
        <v>2079</v>
      </c>
      <c r="B972" s="129" t="s">
        <v>1725</v>
      </c>
      <c r="C972" s="129" t="s">
        <v>809</v>
      </c>
      <c r="D972" s="129" t="s">
        <v>270</v>
      </c>
      <c r="E972" s="129" t="s">
        <v>272</v>
      </c>
      <c r="F972" s="130">
        <v>0</v>
      </c>
      <c r="G972" s="130">
        <v>0</v>
      </c>
      <c r="H972" s="77" t="str">
        <f t="shared" si="30"/>
        <v/>
      </c>
      <c r="I972" s="131">
        <f t="shared" si="31"/>
        <v>0</v>
      </c>
      <c r="J972" s="132">
        <v>0.37869691859999999</v>
      </c>
      <c r="K972" s="132">
        <v>6.2197500000000003</v>
      </c>
      <c r="L972" s="161"/>
    </row>
    <row r="973" spans="1:12" x14ac:dyDescent="0.2">
      <c r="A973" s="62" t="s">
        <v>2929</v>
      </c>
      <c r="B973" s="62" t="s">
        <v>2493</v>
      </c>
      <c r="C973" s="62" t="s">
        <v>2347</v>
      </c>
      <c r="D973" s="62" t="s">
        <v>270</v>
      </c>
      <c r="E973" s="62" t="s">
        <v>272</v>
      </c>
      <c r="F973" s="130">
        <v>0</v>
      </c>
      <c r="G973" s="130">
        <v>0.18864829999999999</v>
      </c>
      <c r="H973" s="77">
        <f t="shared" si="30"/>
        <v>-1</v>
      </c>
      <c r="I973" s="63">
        <f t="shared" si="31"/>
        <v>0</v>
      </c>
      <c r="J973" s="132">
        <v>28.214099999999998</v>
      </c>
      <c r="K973" s="132">
        <v>12.0153</v>
      </c>
      <c r="L973" s="161"/>
    </row>
    <row r="974" spans="1:12" x14ac:dyDescent="0.2">
      <c r="A974" s="62" t="s">
        <v>2923</v>
      </c>
      <c r="B974" s="62" t="s">
        <v>165</v>
      </c>
      <c r="C974" s="62" t="s">
        <v>809</v>
      </c>
      <c r="D974" s="62" t="s">
        <v>270</v>
      </c>
      <c r="E974" s="62" t="s">
        <v>1229</v>
      </c>
      <c r="F974" s="130">
        <v>0</v>
      </c>
      <c r="G974" s="130">
        <v>0</v>
      </c>
      <c r="H974" s="77" t="str">
        <f t="shared" si="30"/>
        <v/>
      </c>
      <c r="I974" s="63">
        <f t="shared" si="31"/>
        <v>0</v>
      </c>
      <c r="J974" s="132">
        <v>16.0613380992</v>
      </c>
      <c r="K974" s="132">
        <v>30.080249999999999</v>
      </c>
      <c r="L974" s="161"/>
    </row>
    <row r="975" spans="1:12" x14ac:dyDescent="0.2">
      <c r="A975" s="62" t="s">
        <v>1992</v>
      </c>
      <c r="B975" s="62" t="s">
        <v>2664</v>
      </c>
      <c r="C975" s="62" t="s">
        <v>2347</v>
      </c>
      <c r="D975" s="62" t="s">
        <v>270</v>
      </c>
      <c r="E975" s="62" t="s">
        <v>1229</v>
      </c>
      <c r="F975" s="130">
        <v>0</v>
      </c>
      <c r="G975" s="130">
        <v>0</v>
      </c>
      <c r="H975" s="77" t="str">
        <f t="shared" si="30"/>
        <v/>
      </c>
      <c r="I975" s="63">
        <f t="shared" si="31"/>
        <v>0</v>
      </c>
      <c r="J975" s="132">
        <v>1.2630827</v>
      </c>
      <c r="K975" s="132">
        <v>36.540666666666702</v>
      </c>
      <c r="L975" s="161"/>
    </row>
    <row r="976" spans="1:12" x14ac:dyDescent="0.2">
      <c r="A976" s="62" t="s">
        <v>2063</v>
      </c>
      <c r="B976" s="62" t="s">
        <v>2666</v>
      </c>
      <c r="C976" s="62" t="s">
        <v>2347</v>
      </c>
      <c r="D976" s="62" t="s">
        <v>270</v>
      </c>
      <c r="E976" s="62" t="s">
        <v>1229</v>
      </c>
      <c r="F976" s="130">
        <v>0</v>
      </c>
      <c r="G976" s="130">
        <v>0</v>
      </c>
      <c r="H976" s="77" t="str">
        <f t="shared" si="30"/>
        <v/>
      </c>
      <c r="I976" s="63">
        <f t="shared" si="31"/>
        <v>0</v>
      </c>
      <c r="J976" s="132">
        <v>1.2577586999999999</v>
      </c>
      <c r="K976" s="132">
        <v>36.694666666666699</v>
      </c>
      <c r="L976" s="161"/>
    </row>
    <row r="977" spans="1:18" x14ac:dyDescent="0.2">
      <c r="A977" s="62" t="s">
        <v>2062</v>
      </c>
      <c r="B977" s="62" t="s">
        <v>2665</v>
      </c>
      <c r="C977" s="62" t="s">
        <v>2347</v>
      </c>
      <c r="D977" s="62" t="s">
        <v>270</v>
      </c>
      <c r="E977" s="62" t="s">
        <v>1229</v>
      </c>
      <c r="F977" s="130">
        <v>0</v>
      </c>
      <c r="G977" s="130">
        <v>0</v>
      </c>
      <c r="H977" s="77" t="str">
        <f t="shared" si="30"/>
        <v/>
      </c>
      <c r="I977" s="63">
        <f t="shared" si="31"/>
        <v>0</v>
      </c>
      <c r="J977" s="132">
        <v>1.2562263999999999</v>
      </c>
      <c r="K977" s="132">
        <v>36.741333333333301</v>
      </c>
      <c r="L977" s="161"/>
    </row>
    <row r="978" spans="1:18" x14ac:dyDescent="0.2">
      <c r="A978" s="62" t="s">
        <v>2924</v>
      </c>
      <c r="B978" s="62" t="s">
        <v>497</v>
      </c>
      <c r="C978" s="62" t="s">
        <v>809</v>
      </c>
      <c r="D978" s="62" t="s">
        <v>270</v>
      </c>
      <c r="E978" s="62" t="s">
        <v>1229</v>
      </c>
      <c r="F978" s="130">
        <v>0</v>
      </c>
      <c r="G978" s="130">
        <v>4.9351099999999995E-3</v>
      </c>
      <c r="H978" s="77">
        <f t="shared" si="30"/>
        <v>-1</v>
      </c>
      <c r="I978" s="63">
        <f t="shared" si="31"/>
        <v>0</v>
      </c>
      <c r="J978" s="132">
        <v>9.3275148089000002</v>
      </c>
      <c r="K978" s="132">
        <v>52.209249999999997</v>
      </c>
      <c r="L978" s="161"/>
    </row>
    <row r="979" spans="1:18" x14ac:dyDescent="0.2">
      <c r="A979" s="62" t="s">
        <v>2927</v>
      </c>
      <c r="B979" s="62" t="s">
        <v>2349</v>
      </c>
      <c r="C979" s="62" t="s">
        <v>2347</v>
      </c>
      <c r="D979" s="62" t="s">
        <v>270</v>
      </c>
      <c r="E979" s="62" t="s">
        <v>1229</v>
      </c>
      <c r="F979" s="130">
        <v>0</v>
      </c>
      <c r="G979" s="130">
        <v>0</v>
      </c>
      <c r="H979" s="77" t="str">
        <f t="shared" si="30"/>
        <v/>
      </c>
      <c r="I979" s="63">
        <f t="shared" si="31"/>
        <v>0</v>
      </c>
      <c r="J979" s="132">
        <v>8.4067760154699993</v>
      </c>
      <c r="K979" s="132">
        <v>59.637</v>
      </c>
      <c r="L979" s="161"/>
    </row>
    <row r="980" spans="1:18" x14ac:dyDescent="0.2">
      <c r="A980" s="62" t="s">
        <v>2925</v>
      </c>
      <c r="B980" s="62" t="s">
        <v>496</v>
      </c>
      <c r="C980" s="62" t="s">
        <v>809</v>
      </c>
      <c r="D980" s="62" t="s">
        <v>270</v>
      </c>
      <c r="E980" s="62" t="s">
        <v>1229</v>
      </c>
      <c r="F980" s="130">
        <v>0</v>
      </c>
      <c r="G980" s="130">
        <v>0</v>
      </c>
      <c r="H980" s="77" t="str">
        <f t="shared" si="30"/>
        <v/>
      </c>
      <c r="I980" s="63">
        <f t="shared" si="31"/>
        <v>0</v>
      </c>
      <c r="J980" s="132">
        <v>5.5424975256</v>
      </c>
      <c r="K980" s="132">
        <v>60.438899999999997</v>
      </c>
      <c r="L980" s="161"/>
    </row>
    <row r="981" spans="1:18" x14ac:dyDescent="0.2">
      <c r="A981" s="62" t="s">
        <v>2926</v>
      </c>
      <c r="B981" s="62" t="s">
        <v>1583</v>
      </c>
      <c r="C981" s="62" t="s">
        <v>809</v>
      </c>
      <c r="D981" s="62" t="s">
        <v>270</v>
      </c>
      <c r="E981" s="62" t="s">
        <v>1229</v>
      </c>
      <c r="F981" s="130">
        <v>0</v>
      </c>
      <c r="G981" s="130">
        <v>0</v>
      </c>
      <c r="H981" s="77" t="str">
        <f t="shared" si="30"/>
        <v/>
      </c>
      <c r="I981" s="63">
        <f t="shared" si="31"/>
        <v>0</v>
      </c>
      <c r="J981" s="132">
        <v>3.6614941244999999</v>
      </c>
      <c r="K981" s="132">
        <v>65.584050000000005</v>
      </c>
      <c r="L981" s="161"/>
      <c r="M981" s="133"/>
      <c r="N981" s="133"/>
      <c r="O981" s="133"/>
      <c r="P981" s="133"/>
      <c r="Q981" s="133"/>
      <c r="R981" s="144"/>
    </row>
    <row r="982" spans="1:18" x14ac:dyDescent="0.2">
      <c r="A982" s="62" t="s">
        <v>2928</v>
      </c>
      <c r="B982" s="62" t="s">
        <v>2491</v>
      </c>
      <c r="C982" s="62" t="s">
        <v>2347</v>
      </c>
      <c r="D982" s="62" t="s">
        <v>270</v>
      </c>
      <c r="E982" s="62" t="s">
        <v>1229</v>
      </c>
      <c r="F982" s="130">
        <v>0</v>
      </c>
      <c r="G982" s="130">
        <v>0</v>
      </c>
      <c r="H982" s="77" t="str">
        <f t="shared" si="30"/>
        <v/>
      </c>
      <c r="I982" s="63">
        <f t="shared" si="31"/>
        <v>0</v>
      </c>
      <c r="J982" s="132">
        <v>16.861875622320301</v>
      </c>
      <c r="K982" s="132">
        <v>91.822800000000001</v>
      </c>
      <c r="L982" s="161"/>
    </row>
    <row r="983" spans="1:18" s="144" customFormat="1" x14ac:dyDescent="0.2">
      <c r="A983" s="62" t="s">
        <v>2907</v>
      </c>
      <c r="B983" s="62" t="s">
        <v>994</v>
      </c>
      <c r="C983" s="62" t="s">
        <v>2330</v>
      </c>
      <c r="D983" s="62" t="s">
        <v>271</v>
      </c>
      <c r="E983" s="62" t="s">
        <v>272</v>
      </c>
      <c r="F983" s="130">
        <v>0</v>
      </c>
      <c r="G983" s="130">
        <v>3.93576E-3</v>
      </c>
      <c r="H983" s="77">
        <f t="shared" si="30"/>
        <v>-1</v>
      </c>
      <c r="I983" s="63">
        <f t="shared" si="31"/>
        <v>0</v>
      </c>
      <c r="J983" s="132">
        <v>6.8487266099999999</v>
      </c>
      <c r="K983" s="132">
        <v>10.521750000000001</v>
      </c>
      <c r="L983" s="161"/>
      <c r="M983" s="56"/>
      <c r="N983" s="56"/>
      <c r="O983" s="56"/>
      <c r="P983" s="56"/>
      <c r="Q983" s="56"/>
      <c r="R983" s="56"/>
    </row>
    <row r="984" spans="1:18" s="144" customFormat="1" x14ac:dyDescent="0.2">
      <c r="A984" s="62" t="s">
        <v>2908</v>
      </c>
      <c r="B984" s="62" t="s">
        <v>996</v>
      </c>
      <c r="C984" s="62" t="s">
        <v>2330</v>
      </c>
      <c r="D984" s="62" t="s">
        <v>271</v>
      </c>
      <c r="E984" s="62" t="s">
        <v>272</v>
      </c>
      <c r="F984" s="130">
        <v>0</v>
      </c>
      <c r="G984" s="130">
        <v>1.5008220400000001</v>
      </c>
      <c r="H984" s="77">
        <f t="shared" si="30"/>
        <v>-1</v>
      </c>
      <c r="I984" s="63">
        <f t="shared" si="31"/>
        <v>0</v>
      </c>
      <c r="J984" s="132">
        <v>9.9062763499999988</v>
      </c>
      <c r="K984" s="132">
        <v>13.221349999999999</v>
      </c>
      <c r="L984" s="161"/>
      <c r="M984" s="56"/>
      <c r="N984" s="56"/>
      <c r="O984" s="56"/>
      <c r="P984" s="56"/>
      <c r="Q984" s="56"/>
      <c r="R984" s="56"/>
    </row>
    <row r="985" spans="1:18" s="144" customFormat="1" x14ac:dyDescent="0.2">
      <c r="A985" s="62" t="s">
        <v>2909</v>
      </c>
      <c r="B985" s="62" t="s">
        <v>993</v>
      </c>
      <c r="C985" s="62" t="s">
        <v>2330</v>
      </c>
      <c r="D985" s="62" t="s">
        <v>271</v>
      </c>
      <c r="E985" s="62" t="s">
        <v>272</v>
      </c>
      <c r="F985" s="130">
        <v>0</v>
      </c>
      <c r="G985" s="130">
        <v>0</v>
      </c>
      <c r="H985" s="77" t="str">
        <f t="shared" si="30"/>
        <v/>
      </c>
      <c r="I985" s="63">
        <f t="shared" si="31"/>
        <v>0</v>
      </c>
      <c r="J985" s="132">
        <v>8.80023935</v>
      </c>
      <c r="K985" s="132">
        <v>16.4436</v>
      </c>
      <c r="L985" s="161"/>
      <c r="M985" s="56"/>
      <c r="N985" s="56"/>
      <c r="O985" s="56"/>
      <c r="P985" s="56"/>
      <c r="Q985" s="56"/>
      <c r="R985" s="56"/>
    </row>
    <row r="986" spans="1:18" s="144" customFormat="1" x14ac:dyDescent="0.2">
      <c r="A986" s="62" t="s">
        <v>2446</v>
      </c>
      <c r="B986" s="62" t="s">
        <v>2447</v>
      </c>
      <c r="C986" s="62" t="s">
        <v>1072</v>
      </c>
      <c r="D986" s="62" t="s">
        <v>270</v>
      </c>
      <c r="E986" s="62" t="s">
        <v>1229</v>
      </c>
      <c r="F986" s="130">
        <v>0</v>
      </c>
      <c r="G986" s="130">
        <v>1.3336000000000001E-2</v>
      </c>
      <c r="H986" s="77">
        <f t="shared" si="30"/>
        <v>-1</v>
      </c>
      <c r="I986" s="63">
        <f t="shared" si="31"/>
        <v>0</v>
      </c>
      <c r="J986" s="132">
        <v>74.941846030000008</v>
      </c>
      <c r="K986" s="132">
        <v>12.275600000000001</v>
      </c>
      <c r="L986" s="161"/>
      <c r="M986" s="56"/>
      <c r="N986" s="56"/>
      <c r="O986" s="56"/>
      <c r="P986" s="56"/>
      <c r="Q986" s="56"/>
      <c r="R986" s="56"/>
    </row>
    <row r="987" spans="1:18" s="144" customFormat="1" x14ac:dyDescent="0.2">
      <c r="A987" s="62" t="s">
        <v>2448</v>
      </c>
      <c r="B987" s="62" t="s">
        <v>2449</v>
      </c>
      <c r="C987" s="62" t="s">
        <v>1072</v>
      </c>
      <c r="D987" s="62" t="s">
        <v>270</v>
      </c>
      <c r="E987" s="62" t="s">
        <v>1229</v>
      </c>
      <c r="F987" s="130">
        <v>0</v>
      </c>
      <c r="G987" s="130">
        <v>1.82504E-2</v>
      </c>
      <c r="H987" s="77">
        <f t="shared" si="30"/>
        <v>-1</v>
      </c>
      <c r="I987" s="63">
        <f t="shared" si="31"/>
        <v>0</v>
      </c>
      <c r="J987" s="132">
        <v>230.92174054</v>
      </c>
      <c r="K987" s="132">
        <v>14.0585</v>
      </c>
      <c r="L987" s="161"/>
      <c r="M987" s="56"/>
      <c r="N987" s="56"/>
      <c r="O987" s="56"/>
      <c r="P987" s="56"/>
      <c r="Q987" s="56"/>
    </row>
    <row r="988" spans="1:18" s="144" customFormat="1" x14ac:dyDescent="0.2">
      <c r="A988" s="62" t="s">
        <v>2389</v>
      </c>
      <c r="B988" s="62" t="s">
        <v>2390</v>
      </c>
      <c r="C988" s="62" t="s">
        <v>353</v>
      </c>
      <c r="D988" s="62" t="s">
        <v>271</v>
      </c>
      <c r="E988" s="62" t="s">
        <v>272</v>
      </c>
      <c r="F988" s="130">
        <v>0</v>
      </c>
      <c r="G988" s="130">
        <v>0</v>
      </c>
      <c r="H988" s="77" t="str">
        <f t="shared" si="30"/>
        <v/>
      </c>
      <c r="I988" s="63">
        <f t="shared" si="31"/>
        <v>0</v>
      </c>
      <c r="J988" s="132">
        <v>5.4186241100000005</v>
      </c>
      <c r="K988" s="132">
        <v>165.14375000000001</v>
      </c>
      <c r="L988" s="161"/>
      <c r="M988" s="56"/>
      <c r="N988" s="56"/>
      <c r="O988" s="56"/>
      <c r="P988" s="56"/>
      <c r="Q988" s="56"/>
      <c r="R988" s="56"/>
    </row>
    <row r="989" spans="1:18" s="144" customFormat="1" x14ac:dyDescent="0.2">
      <c r="A989" s="62" t="s">
        <v>2387</v>
      </c>
      <c r="B989" s="62" t="s">
        <v>2388</v>
      </c>
      <c r="C989" s="62" t="s">
        <v>353</v>
      </c>
      <c r="D989" s="62" t="s">
        <v>271</v>
      </c>
      <c r="E989" s="62" t="s">
        <v>272</v>
      </c>
      <c r="F989" s="130">
        <v>0</v>
      </c>
      <c r="G989" s="130">
        <v>2.6345000000000001E-3</v>
      </c>
      <c r="H989" s="77">
        <f t="shared" si="30"/>
        <v>-1</v>
      </c>
      <c r="I989" s="63">
        <f t="shared" si="31"/>
        <v>0</v>
      </c>
      <c r="J989" s="132">
        <v>2.1628572779999997</v>
      </c>
      <c r="K989" s="132">
        <v>166.55035000000001</v>
      </c>
      <c r="L989" s="161"/>
      <c r="M989" s="56"/>
      <c r="N989" s="56"/>
      <c r="O989" s="56"/>
      <c r="P989" s="56"/>
      <c r="Q989" s="56"/>
      <c r="R989" s="56"/>
    </row>
    <row r="990" spans="1:18" s="144" customFormat="1" x14ac:dyDescent="0.2">
      <c r="A990" s="62" t="s">
        <v>2375</v>
      </c>
      <c r="B990" s="62" t="s">
        <v>2376</v>
      </c>
      <c r="C990" s="62" t="s">
        <v>353</v>
      </c>
      <c r="D990" s="62" t="s">
        <v>999</v>
      </c>
      <c r="E990" s="62" t="s">
        <v>272</v>
      </c>
      <c r="F990" s="130">
        <v>0</v>
      </c>
      <c r="G990" s="130">
        <v>0</v>
      </c>
      <c r="H990" s="77" t="str">
        <f t="shared" si="30"/>
        <v/>
      </c>
      <c r="I990" s="63">
        <f t="shared" si="31"/>
        <v>0</v>
      </c>
      <c r="J990" s="132">
        <v>8.5068258050000001</v>
      </c>
      <c r="K990" s="132">
        <v>170.05285000000001</v>
      </c>
      <c r="L990" s="161"/>
      <c r="M990" s="56"/>
      <c r="N990" s="56"/>
      <c r="O990" s="56"/>
      <c r="P990" s="56"/>
      <c r="Q990" s="56"/>
      <c r="R990" s="56"/>
    </row>
    <row r="991" spans="1:18" s="144" customFormat="1" x14ac:dyDescent="0.2">
      <c r="A991" s="62" t="s">
        <v>2397</v>
      </c>
      <c r="B991" s="62" t="s">
        <v>2398</v>
      </c>
      <c r="C991" s="62" t="s">
        <v>353</v>
      </c>
      <c r="D991" s="62" t="s">
        <v>271</v>
      </c>
      <c r="E991" s="62" t="s">
        <v>272</v>
      </c>
      <c r="F991" s="130">
        <v>0</v>
      </c>
      <c r="G991" s="130">
        <v>0</v>
      </c>
      <c r="H991" s="77" t="str">
        <f t="shared" si="30"/>
        <v/>
      </c>
      <c r="I991" s="63">
        <f t="shared" si="31"/>
        <v>0</v>
      </c>
      <c r="J991" s="132">
        <v>2.0839616928</v>
      </c>
      <c r="K991" s="132">
        <v>170.74195</v>
      </c>
      <c r="L991" s="161"/>
      <c r="M991" s="56"/>
      <c r="N991" s="56"/>
      <c r="O991" s="56"/>
      <c r="P991" s="56"/>
      <c r="Q991" s="56"/>
      <c r="R991" s="56"/>
    </row>
    <row r="992" spans="1:18" s="144" customFormat="1" x14ac:dyDescent="0.2">
      <c r="A992" s="62" t="s">
        <v>2403</v>
      </c>
      <c r="B992" s="62" t="s">
        <v>2404</v>
      </c>
      <c r="C992" s="62" t="s">
        <v>353</v>
      </c>
      <c r="D992" s="62" t="s">
        <v>271</v>
      </c>
      <c r="E992" s="62" t="s">
        <v>272</v>
      </c>
      <c r="F992" s="130">
        <v>0</v>
      </c>
      <c r="G992" s="130">
        <v>0</v>
      </c>
      <c r="H992" s="77" t="str">
        <f t="shared" si="30"/>
        <v/>
      </c>
      <c r="I992" s="63">
        <f t="shared" si="31"/>
        <v>0</v>
      </c>
      <c r="J992" s="132">
        <v>7.5170857550000001</v>
      </c>
      <c r="K992" s="132">
        <v>172.74475000000001</v>
      </c>
      <c r="L992" s="161"/>
      <c r="M992" s="56"/>
      <c r="N992" s="56"/>
      <c r="O992" s="56"/>
      <c r="P992" s="56"/>
      <c r="Q992" s="56"/>
      <c r="R992" s="56"/>
    </row>
    <row r="993" spans="1:18" s="144" customFormat="1" x14ac:dyDescent="0.2">
      <c r="A993" s="62" t="s">
        <v>2379</v>
      </c>
      <c r="B993" s="62" t="s">
        <v>2380</v>
      </c>
      <c r="C993" s="62" t="s">
        <v>353</v>
      </c>
      <c r="D993" s="62" t="s">
        <v>271</v>
      </c>
      <c r="E993" s="62" t="s">
        <v>272</v>
      </c>
      <c r="F993" s="130">
        <v>0</v>
      </c>
      <c r="G993" s="130">
        <v>1.236E-5</v>
      </c>
      <c r="H993" s="77">
        <f t="shared" si="30"/>
        <v>-1</v>
      </c>
      <c r="I993" s="63">
        <f t="shared" si="31"/>
        <v>0</v>
      </c>
      <c r="J993" s="132">
        <v>11.456175269999999</v>
      </c>
      <c r="K993" s="132">
        <v>178.61519999999999</v>
      </c>
      <c r="L993" s="161"/>
      <c r="M993" s="56"/>
      <c r="N993" s="56"/>
      <c r="O993" s="56"/>
      <c r="P993" s="56"/>
      <c r="Q993" s="56"/>
      <c r="R993" s="56"/>
    </row>
    <row r="994" spans="1:18" s="144" customFormat="1" x14ac:dyDescent="0.2">
      <c r="A994" s="62" t="s">
        <v>2271</v>
      </c>
      <c r="B994" s="62" t="s">
        <v>11</v>
      </c>
      <c r="C994" s="62" t="s">
        <v>1074</v>
      </c>
      <c r="D994" s="62" t="s">
        <v>271</v>
      </c>
      <c r="E994" s="62" t="s">
        <v>1229</v>
      </c>
      <c r="F994" s="130">
        <v>0</v>
      </c>
      <c r="G994" s="130">
        <v>0</v>
      </c>
      <c r="H994" s="77" t="str">
        <f t="shared" si="30"/>
        <v/>
      </c>
      <c r="I994" s="63">
        <f t="shared" si="31"/>
        <v>0</v>
      </c>
      <c r="J994" s="132">
        <v>18.019080989999999</v>
      </c>
      <c r="K994" s="132">
        <v>35.931699999999999</v>
      </c>
      <c r="L994" s="161"/>
      <c r="M994" s="56"/>
      <c r="N994" s="56"/>
      <c r="O994" s="56"/>
      <c r="P994" s="56"/>
      <c r="Q994" s="56"/>
      <c r="R994" s="56"/>
    </row>
    <row r="995" spans="1:18" s="144" customFormat="1" x14ac:dyDescent="0.2">
      <c r="A995" s="62" t="s">
        <v>2293</v>
      </c>
      <c r="B995" s="62" t="s">
        <v>1893</v>
      </c>
      <c r="C995" s="62" t="s">
        <v>1074</v>
      </c>
      <c r="D995" s="62" t="s">
        <v>999</v>
      </c>
      <c r="E995" s="62" t="s">
        <v>272</v>
      </c>
      <c r="F995" s="130">
        <v>0</v>
      </c>
      <c r="G995" s="130">
        <v>6.9851099999999999E-2</v>
      </c>
      <c r="H995" s="77">
        <f t="shared" si="30"/>
        <v>-1</v>
      </c>
      <c r="I995" s="63">
        <f t="shared" si="31"/>
        <v>0</v>
      </c>
      <c r="J995" s="132">
        <v>2.5739542900000001</v>
      </c>
      <c r="K995" s="132">
        <v>11.94455</v>
      </c>
      <c r="L995" s="161"/>
      <c r="M995" s="56"/>
      <c r="N995" s="56"/>
      <c r="O995" s="56"/>
      <c r="P995" s="56"/>
      <c r="Q995" s="56"/>
      <c r="R995" s="56"/>
    </row>
    <row r="996" spans="1:18" s="144" customFormat="1" x14ac:dyDescent="0.2">
      <c r="A996" s="62" t="s">
        <v>2287</v>
      </c>
      <c r="B996" s="62" t="s">
        <v>1889</v>
      </c>
      <c r="C996" s="62" t="s">
        <v>1074</v>
      </c>
      <c r="D996" s="62" t="s">
        <v>999</v>
      </c>
      <c r="E996" s="62" t="s">
        <v>272</v>
      </c>
      <c r="F996" s="130">
        <v>0</v>
      </c>
      <c r="G996" s="130">
        <v>4.9607999999999999E-2</v>
      </c>
      <c r="H996" s="77">
        <f t="shared" si="30"/>
        <v>-1</v>
      </c>
      <c r="I996" s="63">
        <f t="shared" si="31"/>
        <v>0</v>
      </c>
      <c r="J996" s="132">
        <v>2.57978014</v>
      </c>
      <c r="K996" s="132">
        <v>11.978249999999999</v>
      </c>
      <c r="L996" s="161"/>
      <c r="M996" s="56"/>
      <c r="N996" s="56"/>
      <c r="O996" s="56"/>
      <c r="P996" s="56"/>
      <c r="Q996" s="56"/>
      <c r="R996" s="133"/>
    </row>
    <row r="997" spans="1:18" s="144" customFormat="1" x14ac:dyDescent="0.2">
      <c r="A997" s="62" t="s">
        <v>2292</v>
      </c>
      <c r="B997" s="62" t="s">
        <v>20</v>
      </c>
      <c r="C997" s="62" t="s">
        <v>1074</v>
      </c>
      <c r="D997" s="62" t="s">
        <v>999</v>
      </c>
      <c r="E997" s="62" t="s">
        <v>1229</v>
      </c>
      <c r="F997" s="130">
        <v>0</v>
      </c>
      <c r="G997" s="130">
        <v>0</v>
      </c>
      <c r="H997" s="77" t="str">
        <f t="shared" si="30"/>
        <v/>
      </c>
      <c r="I997" s="63">
        <f t="shared" si="31"/>
        <v>0</v>
      </c>
      <c r="J997" s="132">
        <v>1.8508506</v>
      </c>
      <c r="K997" s="132">
        <v>16.151</v>
      </c>
      <c r="L997" s="161"/>
      <c r="M997" s="56"/>
      <c r="N997" s="56"/>
      <c r="O997" s="56"/>
      <c r="P997" s="56"/>
      <c r="Q997" s="56"/>
    </row>
    <row r="998" spans="1:18" s="144" customFormat="1" x14ac:dyDescent="0.2">
      <c r="A998" s="62" t="s">
        <v>2291</v>
      </c>
      <c r="B998" s="62" t="s">
        <v>19</v>
      </c>
      <c r="C998" s="62" t="s">
        <v>1074</v>
      </c>
      <c r="D998" s="62" t="s">
        <v>999</v>
      </c>
      <c r="E998" s="62" t="s">
        <v>1229</v>
      </c>
      <c r="F998" s="130">
        <v>0</v>
      </c>
      <c r="G998" s="130">
        <v>0</v>
      </c>
      <c r="H998" s="77" t="str">
        <f t="shared" si="30"/>
        <v/>
      </c>
      <c r="I998" s="63">
        <f t="shared" si="31"/>
        <v>0</v>
      </c>
      <c r="J998" s="132">
        <v>71.578502610000001</v>
      </c>
      <c r="K998" s="132">
        <v>16.15625</v>
      </c>
      <c r="L998" s="161"/>
      <c r="M998" s="56"/>
      <c r="N998" s="56"/>
      <c r="O998" s="56"/>
      <c r="P998" s="56"/>
      <c r="Q998" s="56"/>
    </row>
    <row r="999" spans="1:18" s="144" customFormat="1" x14ac:dyDescent="0.2">
      <c r="A999" s="62" t="s">
        <v>2288</v>
      </c>
      <c r="B999" s="62" t="s">
        <v>1887</v>
      </c>
      <c r="C999" s="62" t="s">
        <v>1074</v>
      </c>
      <c r="D999" s="62" t="s">
        <v>999</v>
      </c>
      <c r="E999" s="62" t="s">
        <v>272</v>
      </c>
      <c r="F999" s="130">
        <v>0</v>
      </c>
      <c r="G999" s="130">
        <v>9.0377000000000009E-3</v>
      </c>
      <c r="H999" s="77">
        <f t="shared" si="30"/>
        <v>-1</v>
      </c>
      <c r="I999" s="63">
        <f t="shared" si="31"/>
        <v>0</v>
      </c>
      <c r="J999" s="132">
        <v>9.2832339800000003</v>
      </c>
      <c r="K999" s="132">
        <v>16.2392</v>
      </c>
      <c r="L999" s="161"/>
      <c r="M999" s="56"/>
      <c r="N999" s="56"/>
      <c r="O999" s="56"/>
      <c r="P999" s="56"/>
      <c r="Q999" s="56"/>
      <c r="R999" s="56"/>
    </row>
    <row r="1000" spans="1:18" s="144" customFormat="1" x14ac:dyDescent="0.2">
      <c r="A1000" s="62" t="s">
        <v>2295</v>
      </c>
      <c r="B1000" s="62" t="s">
        <v>1888</v>
      </c>
      <c r="C1000" s="62" t="s">
        <v>1074</v>
      </c>
      <c r="D1000" s="62" t="s">
        <v>999</v>
      </c>
      <c r="E1000" s="62" t="s">
        <v>272</v>
      </c>
      <c r="F1000" s="130">
        <v>0</v>
      </c>
      <c r="G1000" s="130">
        <v>0</v>
      </c>
      <c r="H1000" s="77" t="str">
        <f t="shared" si="30"/>
        <v/>
      </c>
      <c r="I1000" s="63">
        <f t="shared" si="31"/>
        <v>0</v>
      </c>
      <c r="J1000" s="132">
        <v>8.1497979199999993</v>
      </c>
      <c r="K1000" s="132">
        <v>16.51925</v>
      </c>
      <c r="L1000" s="161"/>
      <c r="M1000" s="56"/>
      <c r="N1000" s="56"/>
      <c r="O1000" s="56"/>
      <c r="P1000" s="56"/>
      <c r="Q1000" s="56"/>
      <c r="R1000" s="56"/>
    </row>
    <row r="1001" spans="1:18" s="144" customFormat="1" x14ac:dyDescent="0.2">
      <c r="A1001" s="62" t="s">
        <v>2294</v>
      </c>
      <c r="B1001" s="62" t="s">
        <v>18</v>
      </c>
      <c r="C1001" s="62" t="s">
        <v>1074</v>
      </c>
      <c r="D1001" s="62" t="s">
        <v>999</v>
      </c>
      <c r="E1001" s="62" t="s">
        <v>1229</v>
      </c>
      <c r="F1001" s="130">
        <v>0</v>
      </c>
      <c r="G1001" s="130">
        <v>1.87445742093835E-2</v>
      </c>
      <c r="H1001" s="77">
        <f t="shared" si="30"/>
        <v>-1</v>
      </c>
      <c r="I1001" s="63">
        <f t="shared" si="31"/>
        <v>0</v>
      </c>
      <c r="J1001" s="132">
        <v>25.792885980000001</v>
      </c>
      <c r="K1001" s="132">
        <v>16.74485</v>
      </c>
      <c r="L1001" s="161"/>
      <c r="M1001" s="56"/>
      <c r="N1001" s="56"/>
      <c r="O1001" s="56"/>
      <c r="P1001" s="56"/>
      <c r="Q1001" s="56"/>
    </row>
    <row r="1002" spans="1:18" s="144" customFormat="1" x14ac:dyDescent="0.2">
      <c r="A1002" s="62" t="s">
        <v>2456</v>
      </c>
      <c r="B1002" s="62" t="s">
        <v>2457</v>
      </c>
      <c r="C1002" s="62" t="s">
        <v>1074</v>
      </c>
      <c r="D1002" s="62" t="s">
        <v>999</v>
      </c>
      <c r="E1002" s="62" t="s">
        <v>272</v>
      </c>
      <c r="F1002" s="130">
        <v>0</v>
      </c>
      <c r="G1002" s="130">
        <v>0.84056432999999997</v>
      </c>
      <c r="H1002" s="77">
        <f t="shared" si="30"/>
        <v>-1</v>
      </c>
      <c r="I1002" s="63">
        <f t="shared" si="31"/>
        <v>0</v>
      </c>
      <c r="J1002" s="132">
        <v>22.03379249</v>
      </c>
      <c r="K1002" s="132">
        <v>17.633849999999999</v>
      </c>
      <c r="L1002" s="161"/>
      <c r="M1002" s="56"/>
      <c r="N1002" s="56"/>
      <c r="O1002" s="56"/>
      <c r="P1002" s="56"/>
      <c r="Q1002" s="56"/>
      <c r="R1002" s="56"/>
    </row>
    <row r="1003" spans="1:18" s="144" customFormat="1" x14ac:dyDescent="0.2">
      <c r="A1003" s="62" t="s">
        <v>2200</v>
      </c>
      <c r="B1003" s="62" t="s">
        <v>24</v>
      </c>
      <c r="C1003" s="62" t="s">
        <v>1074</v>
      </c>
      <c r="D1003" s="62" t="s">
        <v>999</v>
      </c>
      <c r="E1003" s="62" t="s">
        <v>1229</v>
      </c>
      <c r="F1003" s="130">
        <v>0</v>
      </c>
      <c r="G1003" s="130">
        <v>4.74543655157246E-2</v>
      </c>
      <c r="H1003" s="77">
        <f t="shared" si="30"/>
        <v>-1</v>
      </c>
      <c r="I1003" s="63">
        <f t="shared" si="31"/>
        <v>0</v>
      </c>
      <c r="J1003" s="132">
        <v>23.86446042</v>
      </c>
      <c r="K1003" s="132">
        <v>31.208600000000001</v>
      </c>
      <c r="L1003" s="161"/>
      <c r="M1003" s="56"/>
      <c r="N1003" s="56"/>
      <c r="O1003" s="56"/>
      <c r="P1003" s="56"/>
      <c r="Q1003" s="56"/>
      <c r="R1003" s="56"/>
    </row>
    <row r="1004" spans="1:18" s="144" customFormat="1" x14ac:dyDescent="0.2">
      <c r="A1004" s="62" t="s">
        <v>1739</v>
      </c>
      <c r="B1004" s="62" t="s">
        <v>1740</v>
      </c>
      <c r="C1004" s="62" t="s">
        <v>1075</v>
      </c>
      <c r="D1004" s="62" t="s">
        <v>270</v>
      </c>
      <c r="E1004" s="62" t="s">
        <v>1229</v>
      </c>
      <c r="F1004" s="130">
        <v>0</v>
      </c>
      <c r="G1004" s="130">
        <v>1.8044330000000001E-2</v>
      </c>
      <c r="H1004" s="77">
        <f t="shared" si="30"/>
        <v>-1</v>
      </c>
      <c r="I1004" s="63">
        <f t="shared" si="31"/>
        <v>0</v>
      </c>
      <c r="J1004" s="132">
        <v>2.8495364100000002</v>
      </c>
      <c r="K1004" s="132">
        <v>36.729999999999997</v>
      </c>
      <c r="L1004" s="161"/>
      <c r="M1004" s="56"/>
      <c r="N1004" s="56"/>
      <c r="O1004" s="56"/>
      <c r="P1004" s="56"/>
      <c r="Q1004" s="56"/>
      <c r="R1004" s="56"/>
    </row>
    <row r="1005" spans="1:18" s="144" customFormat="1" x14ac:dyDescent="0.2">
      <c r="A1005" s="62" t="s">
        <v>395</v>
      </c>
      <c r="B1005" s="62" t="s">
        <v>396</v>
      </c>
      <c r="C1005" s="62" t="s">
        <v>1075</v>
      </c>
      <c r="D1005" s="62" t="s">
        <v>270</v>
      </c>
      <c r="E1005" s="62" t="s">
        <v>1229</v>
      </c>
      <c r="F1005" s="130">
        <v>0</v>
      </c>
      <c r="G1005" s="130">
        <v>0.10213674</v>
      </c>
      <c r="H1005" s="77">
        <f t="shared" si="30"/>
        <v>-1</v>
      </c>
      <c r="I1005" s="63">
        <f t="shared" si="31"/>
        <v>0</v>
      </c>
      <c r="J1005" s="132">
        <v>13.01450365</v>
      </c>
      <c r="K1005" s="132">
        <v>117.5217</v>
      </c>
      <c r="L1005" s="161"/>
      <c r="M1005" s="56"/>
      <c r="N1005" s="56"/>
      <c r="O1005" s="56"/>
      <c r="P1005" s="56"/>
      <c r="Q1005" s="56"/>
      <c r="R1005" s="56"/>
    </row>
    <row r="1006" spans="1:18" s="144" customFormat="1" x14ac:dyDescent="0.2">
      <c r="A1006" s="62" t="s">
        <v>1812</v>
      </c>
      <c r="B1006" s="62" t="s">
        <v>1813</v>
      </c>
      <c r="C1006" s="62" t="s">
        <v>1075</v>
      </c>
      <c r="D1006" s="62" t="s">
        <v>270</v>
      </c>
      <c r="E1006" s="62" t="s">
        <v>1229</v>
      </c>
      <c r="F1006" s="130">
        <v>0</v>
      </c>
      <c r="G1006" s="130">
        <v>0.55229713999999996</v>
      </c>
      <c r="H1006" s="77">
        <f t="shared" si="30"/>
        <v>-1</v>
      </c>
      <c r="I1006" s="63">
        <f t="shared" si="31"/>
        <v>0</v>
      </c>
      <c r="J1006" s="132">
        <v>2.0160120699999999</v>
      </c>
      <c r="K1006" s="132">
        <v>141.18199999999999</v>
      </c>
      <c r="L1006" s="161"/>
      <c r="M1006" s="56"/>
      <c r="N1006" s="56"/>
      <c r="O1006" s="56"/>
      <c r="P1006" s="56"/>
      <c r="Q1006" s="56"/>
    </row>
    <row r="1007" spans="1:18" s="144" customFormat="1" x14ac:dyDescent="0.2">
      <c r="A1007" s="62" t="s">
        <v>1814</v>
      </c>
      <c r="B1007" s="62" t="s">
        <v>1815</v>
      </c>
      <c r="C1007" s="62" t="s">
        <v>1075</v>
      </c>
      <c r="D1007" s="62" t="s">
        <v>270</v>
      </c>
      <c r="E1007" s="62" t="s">
        <v>1229</v>
      </c>
      <c r="F1007" s="130">
        <v>0</v>
      </c>
      <c r="G1007" s="130">
        <v>4.8800179999999999E-2</v>
      </c>
      <c r="H1007" s="77">
        <f t="shared" si="30"/>
        <v>-1</v>
      </c>
      <c r="I1007" s="63">
        <f t="shared" si="31"/>
        <v>0</v>
      </c>
      <c r="J1007" s="132">
        <v>1.4206593799999998</v>
      </c>
      <c r="K1007" s="132">
        <v>141.2569</v>
      </c>
      <c r="L1007" s="161"/>
      <c r="M1007" s="56"/>
      <c r="N1007" s="56"/>
      <c r="O1007" s="56"/>
      <c r="P1007" s="56"/>
      <c r="Q1007" s="56"/>
      <c r="R1007" s="133"/>
    </row>
    <row r="1008" spans="1:18" s="144" customFormat="1" x14ac:dyDescent="0.2">
      <c r="A1008" s="62" t="s">
        <v>1820</v>
      </c>
      <c r="B1008" s="62" t="s">
        <v>1821</v>
      </c>
      <c r="C1008" s="62" t="s">
        <v>1075</v>
      </c>
      <c r="D1008" s="62" t="s">
        <v>270</v>
      </c>
      <c r="E1008" s="62" t="s">
        <v>1229</v>
      </c>
      <c r="F1008" s="130">
        <v>0</v>
      </c>
      <c r="G1008" s="130">
        <v>0</v>
      </c>
      <c r="H1008" s="77" t="str">
        <f t="shared" si="30"/>
        <v/>
      </c>
      <c r="I1008" s="63">
        <f t="shared" si="31"/>
        <v>0</v>
      </c>
      <c r="J1008" s="132">
        <v>0.75713215</v>
      </c>
      <c r="K1008" s="132">
        <v>141.46780000000001</v>
      </c>
      <c r="L1008" s="161"/>
      <c r="M1008" s="56"/>
      <c r="N1008" s="56"/>
      <c r="O1008" s="56"/>
      <c r="P1008" s="56"/>
      <c r="Q1008" s="56"/>
      <c r="R1008" s="56"/>
    </row>
    <row r="1009" spans="1:18" s="144" customFormat="1" x14ac:dyDescent="0.2">
      <c r="A1009" s="62" t="s">
        <v>1805</v>
      </c>
      <c r="B1009" s="62" t="s">
        <v>1806</v>
      </c>
      <c r="C1009" s="62" t="s">
        <v>1075</v>
      </c>
      <c r="D1009" s="62" t="s">
        <v>270</v>
      </c>
      <c r="E1009" s="62" t="s">
        <v>1229</v>
      </c>
      <c r="F1009" s="130">
        <v>0</v>
      </c>
      <c r="G1009" s="130">
        <v>8.5177600000000006E-2</v>
      </c>
      <c r="H1009" s="77">
        <f t="shared" si="30"/>
        <v>-1</v>
      </c>
      <c r="I1009" s="63">
        <f t="shared" si="31"/>
        <v>0</v>
      </c>
      <c r="J1009" s="132">
        <v>1.1960997499999999</v>
      </c>
      <c r="K1009" s="132">
        <v>142.14115000000001</v>
      </c>
      <c r="L1009" s="161"/>
      <c r="M1009" s="56"/>
      <c r="N1009" s="56"/>
      <c r="O1009" s="56"/>
      <c r="P1009" s="56"/>
      <c r="Q1009" s="56"/>
      <c r="R1009" s="56"/>
    </row>
    <row r="1010" spans="1:18" s="144" customFormat="1" x14ac:dyDescent="0.2">
      <c r="A1010" s="62" t="s">
        <v>2364</v>
      </c>
      <c r="B1010" s="62" t="s">
        <v>2365</v>
      </c>
      <c r="C1010" s="62" t="s">
        <v>1178</v>
      </c>
      <c r="D1010" s="62" t="s">
        <v>270</v>
      </c>
      <c r="E1010" s="62" t="s">
        <v>1229</v>
      </c>
      <c r="F1010" s="130">
        <v>0</v>
      </c>
      <c r="G1010" s="130">
        <v>0</v>
      </c>
      <c r="H1010" s="77" t="str">
        <f t="shared" si="30"/>
        <v/>
      </c>
      <c r="I1010" s="63">
        <f t="shared" si="31"/>
        <v>0</v>
      </c>
      <c r="J1010" s="132">
        <v>16.261431999999999</v>
      </c>
      <c r="K1010" s="132">
        <v>30.534949999999998</v>
      </c>
      <c r="L1010" s="161"/>
      <c r="M1010" s="56"/>
      <c r="N1010" s="56"/>
      <c r="O1010" s="56"/>
      <c r="P1010" s="56"/>
      <c r="Q1010" s="56"/>
      <c r="R1010" s="56"/>
    </row>
    <row r="1011" spans="1:18" s="144" customFormat="1" x14ac:dyDescent="0.2">
      <c r="A1011" s="62" t="s">
        <v>2922</v>
      </c>
      <c r="B1011" s="62" t="s">
        <v>296</v>
      </c>
      <c r="C1011" s="62" t="s">
        <v>1071</v>
      </c>
      <c r="D1011" s="62" t="s">
        <v>270</v>
      </c>
      <c r="E1011" s="62" t="s">
        <v>1229</v>
      </c>
      <c r="F1011" s="130">
        <v>0</v>
      </c>
      <c r="G1011" s="130">
        <v>0.43142232000000003</v>
      </c>
      <c r="H1011" s="77">
        <f t="shared" si="30"/>
        <v>-1</v>
      </c>
      <c r="I1011" s="63">
        <f t="shared" si="31"/>
        <v>0</v>
      </c>
      <c r="J1011" s="132">
        <v>5.83355654</v>
      </c>
      <c r="K1011" s="132">
        <v>26.606850000000001</v>
      </c>
      <c r="L1011" s="161"/>
      <c r="M1011" s="56"/>
      <c r="N1011" s="56"/>
      <c r="O1011" s="56"/>
      <c r="P1011" s="56"/>
      <c r="Q1011" s="56"/>
    </row>
    <row r="1012" spans="1:18" s="144" customFormat="1" x14ac:dyDescent="0.2">
      <c r="A1012" s="62" t="s">
        <v>2910</v>
      </c>
      <c r="B1012" s="62" t="s">
        <v>177</v>
      </c>
      <c r="C1012" s="62" t="s">
        <v>186</v>
      </c>
      <c r="D1012" s="62" t="s">
        <v>271</v>
      </c>
      <c r="E1012" s="62" t="s">
        <v>1229</v>
      </c>
      <c r="F1012" s="130">
        <v>0</v>
      </c>
      <c r="G1012" s="130">
        <v>9.808565E-3</v>
      </c>
      <c r="H1012" s="77">
        <f t="shared" si="30"/>
        <v>-1</v>
      </c>
      <c r="I1012" s="63">
        <f t="shared" si="31"/>
        <v>0</v>
      </c>
      <c r="J1012" s="132">
        <v>16.527000000000001</v>
      </c>
      <c r="K1012" s="132">
        <v>65.632949999999994</v>
      </c>
      <c r="L1012" s="161"/>
      <c r="M1012" s="56"/>
      <c r="N1012" s="56"/>
      <c r="O1012" s="56"/>
      <c r="P1012" s="56"/>
      <c r="Q1012" s="56"/>
      <c r="R1012" s="56"/>
    </row>
    <row r="1013" spans="1:18" s="144" customFormat="1" x14ac:dyDescent="0.2">
      <c r="A1013" s="62" t="s">
        <v>2342</v>
      </c>
      <c r="B1013" s="62" t="s">
        <v>2343</v>
      </c>
      <c r="C1013" s="62" t="s">
        <v>186</v>
      </c>
      <c r="D1013" s="62" t="s">
        <v>999</v>
      </c>
      <c r="E1013" s="62" t="s">
        <v>272</v>
      </c>
      <c r="F1013" s="130">
        <v>0</v>
      </c>
      <c r="G1013" s="130">
        <v>1.8769349999999997E-2</v>
      </c>
      <c r="H1013" s="77">
        <f t="shared" si="30"/>
        <v>-1</v>
      </c>
      <c r="I1013" s="63">
        <f t="shared" si="31"/>
        <v>0</v>
      </c>
      <c r="J1013" s="132">
        <v>85.314599999999999</v>
      </c>
      <c r="K1013" s="132">
        <v>22.383400000000002</v>
      </c>
      <c r="L1013" s="161"/>
      <c r="M1013" s="56"/>
      <c r="N1013" s="56"/>
      <c r="O1013" s="56"/>
      <c r="P1013" s="56"/>
      <c r="Q1013" s="56"/>
      <c r="R1013" s="56"/>
    </row>
    <row r="1014" spans="1:18" s="144" customFormat="1" x14ac:dyDescent="0.2">
      <c r="A1014" s="62" t="s">
        <v>2657</v>
      </c>
      <c r="B1014" s="62" t="s">
        <v>2658</v>
      </c>
      <c r="C1014" s="62" t="s">
        <v>186</v>
      </c>
      <c r="D1014" s="62" t="s">
        <v>999</v>
      </c>
      <c r="E1014" s="62" t="s">
        <v>272</v>
      </c>
      <c r="F1014" s="130">
        <v>0</v>
      </c>
      <c r="G1014" s="130">
        <v>0</v>
      </c>
      <c r="H1014" s="77" t="str">
        <f t="shared" si="30"/>
        <v/>
      </c>
      <c r="I1014" s="63">
        <f t="shared" si="31"/>
        <v>0</v>
      </c>
      <c r="J1014" s="132">
        <v>25.14574554</v>
      </c>
      <c r="K1014" s="132">
        <v>88.467222222222205</v>
      </c>
      <c r="L1014" s="161"/>
      <c r="M1014" s="56"/>
      <c r="N1014" s="56"/>
      <c r="O1014" s="56"/>
      <c r="P1014" s="56"/>
      <c r="Q1014" s="56"/>
    </row>
    <row r="1015" spans="1:18" s="144" customFormat="1" x14ac:dyDescent="0.2">
      <c r="A1015" s="62" t="s">
        <v>2919</v>
      </c>
      <c r="B1015" s="62" t="s">
        <v>985</v>
      </c>
      <c r="C1015" s="62" t="s">
        <v>1173</v>
      </c>
      <c r="D1015" s="62" t="s">
        <v>270</v>
      </c>
      <c r="E1015" s="62" t="s">
        <v>1229</v>
      </c>
      <c r="F1015" s="130">
        <v>0</v>
      </c>
      <c r="G1015" s="130">
        <v>0</v>
      </c>
      <c r="H1015" s="77" t="str">
        <f t="shared" si="30"/>
        <v/>
      </c>
      <c r="I1015" s="63">
        <f t="shared" si="31"/>
        <v>0</v>
      </c>
      <c r="J1015" s="132">
        <v>93.161610594360013</v>
      </c>
      <c r="K1015" s="132">
        <v>27.198450000000001</v>
      </c>
      <c r="L1015" s="161"/>
      <c r="M1015" s="56"/>
      <c r="N1015" s="56"/>
      <c r="O1015" s="56"/>
      <c r="P1015" s="56"/>
      <c r="Q1015" s="56"/>
      <c r="R1015" s="56"/>
    </row>
    <row r="1016" spans="1:18" s="144" customFormat="1" x14ac:dyDescent="0.2">
      <c r="A1016" s="62" t="s">
        <v>2484</v>
      </c>
      <c r="B1016" s="62" t="s">
        <v>1978</v>
      </c>
      <c r="C1016" s="62" t="s">
        <v>1173</v>
      </c>
      <c r="D1016" s="62" t="s">
        <v>271</v>
      </c>
      <c r="E1016" s="62" t="s">
        <v>272</v>
      </c>
      <c r="F1016" s="130">
        <v>0</v>
      </c>
      <c r="G1016" s="130">
        <v>0</v>
      </c>
      <c r="H1016" s="77" t="str">
        <f t="shared" si="30"/>
        <v/>
      </c>
      <c r="I1016" s="63">
        <f t="shared" si="31"/>
        <v>0</v>
      </c>
      <c r="J1016" s="132">
        <v>1.2582738093069166</v>
      </c>
      <c r="K1016" s="132">
        <v>67.620999999999995</v>
      </c>
      <c r="L1016" s="161"/>
      <c r="M1016" s="56"/>
      <c r="N1016" s="56"/>
      <c r="O1016" s="56"/>
      <c r="P1016" s="56"/>
      <c r="Q1016" s="56"/>
      <c r="R1016" s="56"/>
    </row>
    <row r="1017" spans="1:18" s="144" customFormat="1" x14ac:dyDescent="0.2">
      <c r="A1017" s="62" t="s">
        <v>2462</v>
      </c>
      <c r="B1017" s="62" t="s">
        <v>2463</v>
      </c>
      <c r="C1017" s="62" t="s">
        <v>1173</v>
      </c>
      <c r="D1017" s="62" t="s">
        <v>271</v>
      </c>
      <c r="E1017" s="62" t="s">
        <v>1229</v>
      </c>
      <c r="F1017" s="130">
        <v>0</v>
      </c>
      <c r="G1017" s="130">
        <v>0</v>
      </c>
      <c r="H1017" s="77" t="str">
        <f t="shared" si="30"/>
        <v/>
      </c>
      <c r="I1017" s="63">
        <f t="shared" si="31"/>
        <v>0</v>
      </c>
      <c r="J1017" s="132">
        <v>88.907605450000005</v>
      </c>
      <c r="K1017" s="132">
        <v>81.573250000000002</v>
      </c>
      <c r="L1017" s="161"/>
      <c r="M1017" s="56"/>
      <c r="N1017" s="56"/>
      <c r="O1017" s="56"/>
      <c r="P1017" s="56"/>
      <c r="Q1017" s="56"/>
      <c r="R1017" s="56"/>
    </row>
    <row r="1018" spans="1:18" s="144" customFormat="1" x14ac:dyDescent="0.2">
      <c r="A1018" s="129" t="s">
        <v>2416</v>
      </c>
      <c r="B1018" s="129" t="s">
        <v>1654</v>
      </c>
      <c r="C1018" s="129" t="s">
        <v>1173</v>
      </c>
      <c r="D1018" s="129" t="s">
        <v>271</v>
      </c>
      <c r="E1018" s="129" t="s">
        <v>272</v>
      </c>
      <c r="F1018" s="130">
        <v>0</v>
      </c>
      <c r="G1018" s="130">
        <v>0</v>
      </c>
      <c r="H1018" s="77" t="str">
        <f t="shared" si="30"/>
        <v/>
      </c>
      <c r="I1018" s="131">
        <f t="shared" si="31"/>
        <v>0</v>
      </c>
      <c r="J1018" s="132">
        <v>0.92550219999999994</v>
      </c>
      <c r="K1018" s="132">
        <v>5.0775499999999996</v>
      </c>
      <c r="L1018" s="161"/>
      <c r="M1018" s="56"/>
      <c r="N1018" s="56"/>
      <c r="O1018" s="56"/>
      <c r="P1018" s="56"/>
      <c r="Q1018" s="56"/>
      <c r="R1018" s="56"/>
    </row>
    <row r="1019" spans="1:18" s="144" customFormat="1" x14ac:dyDescent="0.2">
      <c r="A1019" s="62" t="s">
        <v>2333</v>
      </c>
      <c r="B1019" s="62" t="s">
        <v>2334</v>
      </c>
      <c r="C1019" s="62" t="s">
        <v>1173</v>
      </c>
      <c r="D1019" s="62" t="s">
        <v>271</v>
      </c>
      <c r="E1019" s="62" t="s">
        <v>272</v>
      </c>
      <c r="F1019" s="130">
        <v>0</v>
      </c>
      <c r="G1019" s="130">
        <v>5.69565E-3</v>
      </c>
      <c r="H1019" s="77">
        <f t="shared" si="30"/>
        <v>-1</v>
      </c>
      <c r="I1019" s="63">
        <f t="shared" si="31"/>
        <v>0</v>
      </c>
      <c r="J1019" s="132">
        <v>13.136483648862001</v>
      </c>
      <c r="K1019" s="132">
        <v>100.79564999999999</v>
      </c>
      <c r="L1019" s="161"/>
      <c r="M1019" s="56"/>
      <c r="N1019" s="56"/>
      <c r="O1019" s="56"/>
      <c r="P1019" s="56"/>
      <c r="Q1019" s="56"/>
      <c r="R1019" s="56"/>
    </row>
    <row r="1020" spans="1:18" s="144" customFormat="1" x14ac:dyDescent="0.2">
      <c r="A1020" s="62" t="s">
        <v>2331</v>
      </c>
      <c r="B1020" s="62" t="s">
        <v>2332</v>
      </c>
      <c r="C1020" s="62" t="s">
        <v>1173</v>
      </c>
      <c r="D1020" s="62" t="s">
        <v>271</v>
      </c>
      <c r="E1020" s="62" t="s">
        <v>272</v>
      </c>
      <c r="F1020" s="130">
        <v>0</v>
      </c>
      <c r="G1020" s="130">
        <v>8.5280249999999998E-3</v>
      </c>
      <c r="H1020" s="77">
        <f t="shared" si="30"/>
        <v>-1</v>
      </c>
      <c r="I1020" s="63">
        <f t="shared" si="31"/>
        <v>0</v>
      </c>
      <c r="J1020" s="132">
        <v>35.10447130323</v>
      </c>
      <c r="K1020" s="132">
        <v>103.54445</v>
      </c>
      <c r="L1020" s="161"/>
      <c r="M1020" s="56"/>
      <c r="N1020" s="56"/>
      <c r="O1020" s="56"/>
      <c r="P1020" s="56"/>
      <c r="Q1020" s="56"/>
      <c r="R1020" s="56"/>
    </row>
    <row r="1021" spans="1:18" s="144" customFormat="1" x14ac:dyDescent="0.2">
      <c r="A1021" s="62" t="s">
        <v>2920</v>
      </c>
      <c r="B1021" s="62" t="s">
        <v>590</v>
      </c>
      <c r="C1021" s="62" t="s">
        <v>1173</v>
      </c>
      <c r="D1021" s="62" t="s">
        <v>270</v>
      </c>
      <c r="E1021" s="62" t="s">
        <v>1229</v>
      </c>
      <c r="F1021" s="130">
        <v>0</v>
      </c>
      <c r="G1021" s="130">
        <v>0</v>
      </c>
      <c r="H1021" s="77" t="str">
        <f t="shared" si="30"/>
        <v/>
      </c>
      <c r="I1021" s="63">
        <f t="shared" si="31"/>
        <v>0</v>
      </c>
      <c r="J1021" s="132">
        <v>1.2463481583</v>
      </c>
      <c r="K1021" s="132">
        <v>99.661450000000002</v>
      </c>
      <c r="L1021" s="161"/>
      <c r="M1021" s="56"/>
      <c r="N1021" s="56"/>
      <c r="O1021" s="56"/>
      <c r="P1021" s="56"/>
      <c r="Q1021" s="56"/>
      <c r="R1021" s="56"/>
    </row>
    <row r="1022" spans="1:18" s="144" customFormat="1" x14ac:dyDescent="0.2">
      <c r="A1022" s="62" t="s">
        <v>2921</v>
      </c>
      <c r="B1022" s="62" t="s">
        <v>651</v>
      </c>
      <c r="C1022" s="62" t="s">
        <v>1173</v>
      </c>
      <c r="D1022" s="62" t="s">
        <v>270</v>
      </c>
      <c r="E1022" s="62" t="s">
        <v>1229</v>
      </c>
      <c r="F1022" s="130">
        <v>0</v>
      </c>
      <c r="G1022" s="130">
        <v>0</v>
      </c>
      <c r="H1022" s="77" t="str">
        <f t="shared" si="30"/>
        <v/>
      </c>
      <c r="I1022" s="63">
        <f t="shared" si="31"/>
        <v>0</v>
      </c>
      <c r="J1022" s="132">
        <v>11.736718536815999</v>
      </c>
      <c r="K1022" s="132">
        <v>99.678700000000006</v>
      </c>
      <c r="L1022" s="161"/>
      <c r="M1022" s="56"/>
      <c r="N1022" s="56"/>
      <c r="O1022" s="56"/>
      <c r="P1022" s="56"/>
      <c r="Q1022" s="56"/>
      <c r="R1022" s="56"/>
    </row>
    <row r="1023" spans="1:18" s="144" customFormat="1" x14ac:dyDescent="0.2">
      <c r="A1023" s="62" t="s">
        <v>1862</v>
      </c>
      <c r="B1023" s="62" t="s">
        <v>1863</v>
      </c>
      <c r="C1023" s="62" t="s">
        <v>1173</v>
      </c>
      <c r="D1023" s="62" t="s">
        <v>271</v>
      </c>
      <c r="E1023" s="62" t="s">
        <v>272</v>
      </c>
      <c r="F1023" s="130">
        <v>0</v>
      </c>
      <c r="G1023" s="130">
        <v>0.542655</v>
      </c>
      <c r="H1023" s="77">
        <f t="shared" si="30"/>
        <v>-1</v>
      </c>
      <c r="I1023" s="63">
        <f t="shared" si="31"/>
        <v>0</v>
      </c>
      <c r="J1023" s="132">
        <v>0</v>
      </c>
      <c r="K1023" s="132">
        <v>27.455500000000001</v>
      </c>
      <c r="L1023" s="161"/>
      <c r="M1023" s="56"/>
      <c r="N1023" s="56"/>
      <c r="O1023" s="56"/>
      <c r="P1023" s="56"/>
      <c r="Q1023" s="56"/>
      <c r="R1023" s="56"/>
    </row>
    <row r="1024" spans="1:18" s="144" customFormat="1" x14ac:dyDescent="0.2">
      <c r="A1024" s="62" t="s">
        <v>1884</v>
      </c>
      <c r="B1024" s="62" t="s">
        <v>1872</v>
      </c>
      <c r="C1024" s="62" t="s">
        <v>1173</v>
      </c>
      <c r="D1024" s="62" t="s">
        <v>271</v>
      </c>
      <c r="E1024" s="62" t="s">
        <v>272</v>
      </c>
      <c r="F1024" s="130">
        <v>0</v>
      </c>
      <c r="G1024" s="130">
        <v>1.1339017</v>
      </c>
      <c r="H1024" s="77">
        <f t="shared" si="30"/>
        <v>-1</v>
      </c>
      <c r="I1024" s="63">
        <f t="shared" si="31"/>
        <v>0</v>
      </c>
      <c r="J1024" s="132">
        <v>0</v>
      </c>
      <c r="K1024" s="132">
        <v>31.497875000000001</v>
      </c>
      <c r="L1024" s="161"/>
      <c r="M1024" s="56"/>
      <c r="N1024" s="56"/>
      <c r="O1024" s="56"/>
      <c r="P1024" s="56"/>
      <c r="Q1024" s="56"/>
    </row>
    <row r="1025" spans="1:18" s="144" customFormat="1" x14ac:dyDescent="0.2">
      <c r="A1025" s="62" t="s">
        <v>1658</v>
      </c>
      <c r="B1025" s="62" t="s">
        <v>1659</v>
      </c>
      <c r="C1025" s="62" t="s">
        <v>1173</v>
      </c>
      <c r="D1025" s="62" t="s">
        <v>270</v>
      </c>
      <c r="E1025" s="62" t="s">
        <v>1229</v>
      </c>
      <c r="F1025" s="130">
        <v>0</v>
      </c>
      <c r="G1025" s="130">
        <v>17.708257900875999</v>
      </c>
      <c r="H1025" s="77">
        <f t="shared" si="30"/>
        <v>-1</v>
      </c>
      <c r="I1025" s="63">
        <f t="shared" si="31"/>
        <v>0</v>
      </c>
      <c r="J1025" s="132">
        <v>0</v>
      </c>
      <c r="K1025" s="132">
        <v>38.131</v>
      </c>
      <c r="L1025" s="161"/>
      <c r="M1025" s="56"/>
      <c r="N1025" s="56"/>
      <c r="O1025" s="56"/>
      <c r="P1025" s="56"/>
      <c r="Q1025" s="56"/>
      <c r="R1025" s="56"/>
    </row>
    <row r="1026" spans="1:18" s="144" customFormat="1" x14ac:dyDescent="0.2">
      <c r="A1026" s="62" t="s">
        <v>1645</v>
      </c>
      <c r="B1026" s="62" t="s">
        <v>1646</v>
      </c>
      <c r="C1026" s="62" t="s">
        <v>1173</v>
      </c>
      <c r="D1026" s="62" t="s">
        <v>271</v>
      </c>
      <c r="E1026" s="62" t="s">
        <v>272</v>
      </c>
      <c r="F1026" s="130">
        <v>0</v>
      </c>
      <c r="G1026" s="130">
        <v>0</v>
      </c>
      <c r="H1026" s="77" t="str">
        <f t="shared" si="30"/>
        <v/>
      </c>
      <c r="I1026" s="63">
        <f t="shared" si="31"/>
        <v>0</v>
      </c>
      <c r="J1026" s="132">
        <v>0</v>
      </c>
      <c r="K1026" s="132">
        <v>40.941583333333298</v>
      </c>
      <c r="L1026" s="161"/>
      <c r="M1026" s="56"/>
      <c r="N1026" s="56"/>
      <c r="O1026" s="56"/>
      <c r="P1026" s="56"/>
      <c r="Q1026" s="56"/>
      <c r="R1026" s="56"/>
    </row>
    <row r="1027" spans="1:18" s="144" customFormat="1" x14ac:dyDescent="0.2">
      <c r="A1027" s="62" t="s">
        <v>1260</v>
      </c>
      <c r="B1027" s="62" t="s">
        <v>1250</v>
      </c>
      <c r="C1027" s="62" t="s">
        <v>1173</v>
      </c>
      <c r="D1027" s="62" t="s">
        <v>271</v>
      </c>
      <c r="E1027" s="62" t="s">
        <v>272</v>
      </c>
      <c r="F1027" s="130">
        <v>0</v>
      </c>
      <c r="G1027" s="130">
        <v>0.93542358999999997</v>
      </c>
      <c r="H1027" s="77">
        <f t="shared" si="30"/>
        <v>-1</v>
      </c>
      <c r="I1027" s="63">
        <f t="shared" si="31"/>
        <v>0</v>
      </c>
      <c r="J1027" s="132">
        <v>0</v>
      </c>
      <c r="K1027" s="132">
        <v>41.960625</v>
      </c>
      <c r="L1027" s="161"/>
      <c r="M1027" s="56"/>
      <c r="N1027" s="56"/>
      <c r="O1027" s="56"/>
      <c r="P1027" s="56"/>
      <c r="Q1027" s="56"/>
      <c r="R1027" s="56"/>
    </row>
    <row r="1028" spans="1:18" s="144" customFormat="1" x14ac:dyDescent="0.2">
      <c r="A1028" s="62" t="s">
        <v>1351</v>
      </c>
      <c r="B1028" s="62" t="s">
        <v>1350</v>
      </c>
      <c r="C1028" s="62" t="s">
        <v>1173</v>
      </c>
      <c r="D1028" s="62" t="s">
        <v>271</v>
      </c>
      <c r="E1028" s="62" t="s">
        <v>272</v>
      </c>
      <c r="F1028" s="130">
        <v>0</v>
      </c>
      <c r="G1028" s="130">
        <v>1.0449370000000001E-2</v>
      </c>
      <c r="H1028" s="77">
        <f t="shared" si="30"/>
        <v>-1</v>
      </c>
      <c r="I1028" s="63">
        <f t="shared" si="31"/>
        <v>0</v>
      </c>
      <c r="J1028" s="132">
        <v>0</v>
      </c>
      <c r="K1028" s="132">
        <v>47.471499999999999</v>
      </c>
      <c r="L1028" s="161"/>
      <c r="M1028" s="56"/>
      <c r="N1028" s="56"/>
      <c r="O1028" s="56"/>
      <c r="P1028" s="56"/>
      <c r="Q1028" s="56"/>
      <c r="R1028" s="56"/>
    </row>
    <row r="1029" spans="1:18" s="144" customFormat="1" x14ac:dyDescent="0.2">
      <c r="A1029" s="62" t="s">
        <v>167</v>
      </c>
      <c r="B1029" s="62" t="s">
        <v>171</v>
      </c>
      <c r="C1029" s="62" t="s">
        <v>1173</v>
      </c>
      <c r="D1029" s="62" t="s">
        <v>999</v>
      </c>
      <c r="E1029" s="62" t="s">
        <v>272</v>
      </c>
      <c r="F1029" s="130">
        <v>0</v>
      </c>
      <c r="G1029" s="130">
        <v>2.00046664</v>
      </c>
      <c r="H1029" s="77">
        <f t="shared" si="30"/>
        <v>-1</v>
      </c>
      <c r="I1029" s="63">
        <f t="shared" si="31"/>
        <v>0</v>
      </c>
      <c r="J1029" s="132">
        <v>0</v>
      </c>
      <c r="K1029" s="132">
        <v>52.259</v>
      </c>
      <c r="L1029" s="161"/>
      <c r="M1029" s="56"/>
      <c r="N1029" s="56"/>
      <c r="O1029" s="56"/>
      <c r="P1029" s="56"/>
      <c r="Q1029" s="56"/>
      <c r="R1029" s="56"/>
    </row>
    <row r="1030" spans="1:18" s="144" customFormat="1" x14ac:dyDescent="0.2">
      <c r="A1030" s="62" t="s">
        <v>1885</v>
      </c>
      <c r="B1030" s="62" t="s">
        <v>1866</v>
      </c>
      <c r="C1030" s="62" t="s">
        <v>1173</v>
      </c>
      <c r="D1030" s="62" t="s">
        <v>271</v>
      </c>
      <c r="E1030" s="62" t="s">
        <v>272</v>
      </c>
      <c r="F1030" s="130">
        <v>0</v>
      </c>
      <c r="G1030" s="130">
        <v>0.51501827</v>
      </c>
      <c r="H1030" s="77">
        <f t="shared" si="30"/>
        <v>-1</v>
      </c>
      <c r="I1030" s="63">
        <f t="shared" si="31"/>
        <v>0</v>
      </c>
      <c r="J1030" s="132">
        <v>0</v>
      </c>
      <c r="K1030" s="132">
        <v>53.517125</v>
      </c>
      <c r="L1030" s="161"/>
      <c r="M1030" s="56"/>
      <c r="N1030" s="56"/>
      <c r="O1030" s="56"/>
      <c r="P1030" s="56"/>
      <c r="Q1030" s="56"/>
      <c r="R1030" s="56"/>
    </row>
    <row r="1031" spans="1:18" s="144" customFormat="1" x14ac:dyDescent="0.2">
      <c r="A1031" s="62" t="s">
        <v>1982</v>
      </c>
      <c r="B1031" s="62" t="s">
        <v>1983</v>
      </c>
      <c r="C1031" s="62" t="s">
        <v>1173</v>
      </c>
      <c r="D1031" s="62" t="s">
        <v>271</v>
      </c>
      <c r="E1031" s="62" t="s">
        <v>272</v>
      </c>
      <c r="F1031" s="130">
        <v>0</v>
      </c>
      <c r="G1031" s="130">
        <v>1.4116510000000001E-2</v>
      </c>
      <c r="H1031" s="77">
        <f t="shared" ref="H1031:H1094" si="32">IF(ISERROR(F1031/G1031-1),"",IF((F1031/G1031-1)&gt;10000%,"",F1031/G1031-1))</f>
        <v>-1</v>
      </c>
      <c r="I1031" s="63">
        <f t="shared" ref="I1031:I1043" si="33">F1031/$F$1044</f>
        <v>0</v>
      </c>
      <c r="J1031" s="132">
        <v>0</v>
      </c>
      <c r="K1031" s="132">
        <v>79.914166666666702</v>
      </c>
      <c r="L1031" s="161"/>
      <c r="M1031" s="56"/>
      <c r="N1031" s="56"/>
      <c r="O1031" s="56"/>
      <c r="P1031" s="56"/>
      <c r="Q1031" s="56"/>
      <c r="R1031" s="56"/>
    </row>
    <row r="1032" spans="1:18" s="144" customFormat="1" x14ac:dyDescent="0.2">
      <c r="A1032" s="62" t="s">
        <v>1965</v>
      </c>
      <c r="B1032" s="62" t="s">
        <v>1342</v>
      </c>
      <c r="C1032" s="62" t="s">
        <v>1173</v>
      </c>
      <c r="D1032" s="62" t="s">
        <v>270</v>
      </c>
      <c r="E1032" s="62" t="s">
        <v>1229</v>
      </c>
      <c r="F1032" s="130">
        <v>0</v>
      </c>
      <c r="G1032" s="130">
        <v>0</v>
      </c>
      <c r="H1032" s="77" t="str">
        <f t="shared" si="32"/>
        <v/>
      </c>
      <c r="I1032" s="63">
        <f t="shared" si="33"/>
        <v>0</v>
      </c>
      <c r="J1032" s="132">
        <v>0</v>
      </c>
      <c r="K1032" s="132">
        <v>93.590999999999994</v>
      </c>
      <c r="L1032" s="161"/>
      <c r="M1032" s="56"/>
      <c r="N1032" s="56"/>
      <c r="O1032" s="56"/>
      <c r="P1032" s="56"/>
      <c r="Q1032" s="56"/>
      <c r="R1032" s="56"/>
    </row>
    <row r="1033" spans="1:18" s="144" customFormat="1" x14ac:dyDescent="0.2">
      <c r="A1033" s="62" t="s">
        <v>1262</v>
      </c>
      <c r="B1033" s="62" t="s">
        <v>1252</v>
      </c>
      <c r="C1033" s="62" t="s">
        <v>1173</v>
      </c>
      <c r="D1033" s="62" t="s">
        <v>271</v>
      </c>
      <c r="E1033" s="62" t="s">
        <v>272</v>
      </c>
      <c r="F1033" s="130">
        <v>0</v>
      </c>
      <c r="G1033" s="130">
        <v>0.51131579999999999</v>
      </c>
      <c r="H1033" s="77">
        <f t="shared" si="32"/>
        <v>-1</v>
      </c>
      <c r="I1033" s="63">
        <f t="shared" si="33"/>
        <v>0</v>
      </c>
      <c r="J1033" s="132">
        <v>0</v>
      </c>
      <c r="K1033" s="132">
        <v>95.569000000000003</v>
      </c>
      <c r="L1033" s="161"/>
      <c r="M1033" s="56"/>
      <c r="N1033" s="56"/>
      <c r="O1033" s="56"/>
      <c r="P1033" s="56"/>
      <c r="Q1033" s="56"/>
      <c r="R1033" s="56"/>
    </row>
    <row r="1034" spans="1:18" s="144" customFormat="1" x14ac:dyDescent="0.2">
      <c r="A1034" s="62" t="s">
        <v>1201</v>
      </c>
      <c r="B1034" s="62" t="s">
        <v>1202</v>
      </c>
      <c r="C1034" s="62" t="s">
        <v>1173</v>
      </c>
      <c r="D1034" s="62" t="s">
        <v>270</v>
      </c>
      <c r="E1034" s="62" t="s">
        <v>1229</v>
      </c>
      <c r="F1034" s="130">
        <v>0</v>
      </c>
      <c r="G1034" s="130">
        <v>0.27646672024548796</v>
      </c>
      <c r="H1034" s="77">
        <f t="shared" si="32"/>
        <v>-1</v>
      </c>
      <c r="I1034" s="63">
        <f t="shared" si="33"/>
        <v>0</v>
      </c>
      <c r="J1034" s="132">
        <v>0</v>
      </c>
      <c r="K1034" s="132">
        <v>98.653999999999996</v>
      </c>
      <c r="L1034" s="161"/>
      <c r="M1034" s="56"/>
      <c r="N1034" s="56"/>
      <c r="O1034" s="56"/>
      <c r="P1034" s="56"/>
      <c r="Q1034" s="56"/>
      <c r="R1034" s="56"/>
    </row>
    <row r="1035" spans="1:18" s="144" customFormat="1" x14ac:dyDescent="0.2">
      <c r="A1035" s="62" t="s">
        <v>1979</v>
      </c>
      <c r="B1035" s="62" t="s">
        <v>1980</v>
      </c>
      <c r="C1035" s="62" t="s">
        <v>1173</v>
      </c>
      <c r="D1035" s="62" t="s">
        <v>271</v>
      </c>
      <c r="E1035" s="62" t="s">
        <v>272</v>
      </c>
      <c r="F1035" s="130">
        <v>0</v>
      </c>
      <c r="G1035" s="130">
        <v>0</v>
      </c>
      <c r="H1035" s="77" t="str">
        <f t="shared" si="32"/>
        <v/>
      </c>
      <c r="I1035" s="63">
        <f t="shared" si="33"/>
        <v>0</v>
      </c>
      <c r="J1035" s="132">
        <v>0</v>
      </c>
      <c r="K1035" s="132">
        <v>106.62375</v>
      </c>
      <c r="L1035" s="161"/>
      <c r="M1035" s="56"/>
      <c r="N1035" s="56"/>
      <c r="O1035" s="56"/>
      <c r="P1035" s="56"/>
      <c r="Q1035" s="56"/>
    </row>
    <row r="1036" spans="1:18" s="144" customFormat="1" x14ac:dyDescent="0.2">
      <c r="A1036" s="62" t="s">
        <v>1907</v>
      </c>
      <c r="B1036" s="62" t="s">
        <v>1905</v>
      </c>
      <c r="C1036" s="62" t="s">
        <v>1173</v>
      </c>
      <c r="D1036" s="62" t="s">
        <v>271</v>
      </c>
      <c r="E1036" s="62" t="s">
        <v>272</v>
      </c>
      <c r="F1036" s="130">
        <v>0</v>
      </c>
      <c r="G1036" s="130">
        <v>0</v>
      </c>
      <c r="H1036" s="77" t="str">
        <f t="shared" si="32"/>
        <v/>
      </c>
      <c r="I1036" s="63">
        <f t="shared" si="33"/>
        <v>0</v>
      </c>
      <c r="J1036" s="132">
        <v>0</v>
      </c>
      <c r="K1036" s="132">
        <v>217.79325</v>
      </c>
      <c r="L1036" s="161"/>
      <c r="M1036" s="56"/>
      <c r="N1036" s="56"/>
      <c r="O1036" s="56"/>
      <c r="P1036" s="56"/>
      <c r="Q1036" s="56"/>
      <c r="R1036" s="56"/>
    </row>
    <row r="1037" spans="1:18" s="144" customFormat="1" x14ac:dyDescent="0.2">
      <c r="A1037" s="62" t="s">
        <v>1886</v>
      </c>
      <c r="B1037" s="62" t="s">
        <v>1870</v>
      </c>
      <c r="C1037" s="62" t="s">
        <v>1173</v>
      </c>
      <c r="D1037" s="62" t="s">
        <v>270</v>
      </c>
      <c r="E1037" s="62" t="s">
        <v>1229</v>
      </c>
      <c r="F1037" s="130">
        <v>0</v>
      </c>
      <c r="G1037" s="130">
        <v>0.46075938</v>
      </c>
      <c r="H1037" s="77">
        <f t="shared" si="32"/>
        <v>-1</v>
      </c>
      <c r="I1037" s="63">
        <f t="shared" si="33"/>
        <v>0</v>
      </c>
      <c r="J1037" s="132">
        <v>0</v>
      </c>
      <c r="K1037" s="132"/>
      <c r="L1037" s="161"/>
      <c r="M1037" s="56"/>
      <c r="N1037" s="56"/>
      <c r="O1037" s="56"/>
      <c r="P1037" s="56"/>
      <c r="Q1037" s="56"/>
      <c r="R1037" s="56"/>
    </row>
    <row r="1038" spans="1:18" s="144" customFormat="1" x14ac:dyDescent="0.2">
      <c r="A1038" s="62" t="s">
        <v>1966</v>
      </c>
      <c r="B1038" s="62" t="s">
        <v>987</v>
      </c>
      <c r="C1038" s="62" t="s">
        <v>1173</v>
      </c>
      <c r="D1038" s="62" t="s">
        <v>270</v>
      </c>
      <c r="E1038" s="62" t="s">
        <v>1229</v>
      </c>
      <c r="F1038" s="130">
        <v>0</v>
      </c>
      <c r="G1038" s="130">
        <v>0</v>
      </c>
      <c r="H1038" s="77" t="str">
        <f t="shared" si="32"/>
        <v/>
      </c>
      <c r="I1038" s="63">
        <f t="shared" si="33"/>
        <v>0</v>
      </c>
      <c r="J1038" s="132">
        <v>0</v>
      </c>
      <c r="K1038" s="132"/>
      <c r="L1038" s="161"/>
      <c r="M1038" s="56"/>
      <c r="N1038" s="56"/>
      <c r="O1038" s="56"/>
      <c r="P1038" s="56"/>
      <c r="Q1038" s="56"/>
    </row>
    <row r="1039" spans="1:18" s="144" customFormat="1" x14ac:dyDescent="0.2">
      <c r="A1039" s="62" t="s">
        <v>1967</v>
      </c>
      <c r="B1039" s="62" t="s">
        <v>986</v>
      </c>
      <c r="C1039" s="62" t="s">
        <v>1173</v>
      </c>
      <c r="D1039" s="62" t="s">
        <v>270</v>
      </c>
      <c r="E1039" s="62" t="s">
        <v>1229</v>
      </c>
      <c r="F1039" s="130">
        <v>0</v>
      </c>
      <c r="G1039" s="130">
        <v>0</v>
      </c>
      <c r="H1039" s="77" t="str">
        <f t="shared" si="32"/>
        <v/>
      </c>
      <c r="I1039" s="63">
        <f t="shared" si="33"/>
        <v>0</v>
      </c>
      <c r="J1039" s="132">
        <v>0</v>
      </c>
      <c r="K1039" s="132"/>
      <c r="L1039" s="161"/>
      <c r="M1039" s="56"/>
      <c r="N1039" s="56"/>
      <c r="O1039" s="56"/>
      <c r="P1039" s="56"/>
      <c r="Q1039" s="56"/>
      <c r="R1039" s="56"/>
    </row>
    <row r="1040" spans="1:18" s="144" customFormat="1" x14ac:dyDescent="0.2">
      <c r="A1040" s="62" t="s">
        <v>2124</v>
      </c>
      <c r="B1040" s="62" t="s">
        <v>2125</v>
      </c>
      <c r="C1040" s="62" t="s">
        <v>1173</v>
      </c>
      <c r="D1040" s="62" t="s">
        <v>270</v>
      </c>
      <c r="E1040" s="62" t="s">
        <v>1229</v>
      </c>
      <c r="F1040" s="130">
        <v>0</v>
      </c>
      <c r="G1040" s="130">
        <v>0</v>
      </c>
      <c r="H1040" s="77" t="str">
        <f t="shared" si="32"/>
        <v/>
      </c>
      <c r="I1040" s="63">
        <f t="shared" si="33"/>
        <v>0</v>
      </c>
      <c r="J1040" s="132">
        <v>0</v>
      </c>
      <c r="K1040" s="132"/>
      <c r="L1040" s="161"/>
      <c r="M1040" s="56"/>
      <c r="N1040" s="56"/>
      <c r="O1040" s="56"/>
      <c r="P1040" s="56"/>
      <c r="Q1040" s="56"/>
    </row>
    <row r="1041" spans="1:18" s="144" customFormat="1" x14ac:dyDescent="0.2">
      <c r="A1041" s="62" t="s">
        <v>1883</v>
      </c>
      <c r="B1041" s="62" t="s">
        <v>1865</v>
      </c>
      <c r="C1041" s="62" t="s">
        <v>1173</v>
      </c>
      <c r="D1041" s="62" t="s">
        <v>270</v>
      </c>
      <c r="E1041" s="62" t="s">
        <v>1229</v>
      </c>
      <c r="F1041" s="130">
        <v>0</v>
      </c>
      <c r="G1041" s="130">
        <v>0.53998019999999991</v>
      </c>
      <c r="H1041" s="77">
        <f t="shared" si="32"/>
        <v>-1</v>
      </c>
      <c r="I1041" s="63">
        <f t="shared" si="33"/>
        <v>0</v>
      </c>
      <c r="J1041" s="132">
        <v>0</v>
      </c>
      <c r="K1041" s="132"/>
      <c r="L1041" s="161"/>
      <c r="M1041" s="56"/>
      <c r="N1041" s="56"/>
      <c r="O1041" s="56"/>
      <c r="P1041" s="56"/>
      <c r="Q1041" s="56"/>
      <c r="R1041" s="56"/>
    </row>
    <row r="1042" spans="1:18" s="144" customFormat="1" x14ac:dyDescent="0.2">
      <c r="A1042" s="62" t="s">
        <v>1204</v>
      </c>
      <c r="B1042" s="62" t="s">
        <v>1205</v>
      </c>
      <c r="C1042" s="62" t="s">
        <v>1173</v>
      </c>
      <c r="D1042" s="62" t="s">
        <v>270</v>
      </c>
      <c r="E1042" s="62" t="s">
        <v>1229</v>
      </c>
      <c r="F1042" s="130">
        <v>0</v>
      </c>
      <c r="G1042" s="130">
        <v>0</v>
      </c>
      <c r="H1042" s="77" t="str">
        <f t="shared" si="32"/>
        <v/>
      </c>
      <c r="I1042" s="63">
        <f t="shared" si="33"/>
        <v>0</v>
      </c>
      <c r="J1042" s="132">
        <v>0</v>
      </c>
      <c r="K1042" s="132"/>
      <c r="L1042" s="161"/>
      <c r="M1042" s="56"/>
      <c r="N1042" s="56"/>
      <c r="O1042" s="56"/>
      <c r="P1042" s="56"/>
      <c r="Q1042" s="56"/>
      <c r="R1042" s="56"/>
    </row>
    <row r="1043" spans="1:18" s="144" customFormat="1" x14ac:dyDescent="0.2">
      <c r="A1043" s="62" t="s">
        <v>1</v>
      </c>
      <c r="B1043" s="62" t="s">
        <v>2</v>
      </c>
      <c r="C1043" s="62" t="s">
        <v>1173</v>
      </c>
      <c r="D1043" s="62" t="s">
        <v>271</v>
      </c>
      <c r="E1043" s="62" t="s">
        <v>272</v>
      </c>
      <c r="F1043" s="130">
        <v>0</v>
      </c>
      <c r="G1043" s="130">
        <v>3.3723565</v>
      </c>
      <c r="H1043" s="77">
        <f t="shared" si="32"/>
        <v>-1</v>
      </c>
      <c r="I1043" s="63">
        <f t="shared" si="33"/>
        <v>0</v>
      </c>
      <c r="J1043" s="132">
        <v>0</v>
      </c>
      <c r="K1043" s="132"/>
      <c r="L1043" s="161"/>
      <c r="M1043" s="56"/>
      <c r="N1043" s="56"/>
      <c r="O1043" s="56"/>
      <c r="P1043" s="56"/>
      <c r="Q1043" s="56"/>
      <c r="R1043" s="56"/>
    </row>
    <row r="1044" spans="1:18" x14ac:dyDescent="0.2">
      <c r="A1044" s="64" t="s">
        <v>31</v>
      </c>
      <c r="B1044" s="65">
        <f>COUNTA(B7:B1043)</f>
        <v>1037</v>
      </c>
      <c r="C1044" s="65"/>
      <c r="D1044" s="65"/>
      <c r="E1044" s="65"/>
      <c r="F1044" s="146">
        <f>SUM(F7:F1043)</f>
        <v>10529.27028421913</v>
      </c>
      <c r="G1044" s="146">
        <f>SUM(G7:G1043)</f>
        <v>12859.649282806378</v>
      </c>
      <c r="H1044" s="75">
        <f>IF(ISERROR(F1044/G1044-1),"",((F1044/G1044-1)))</f>
        <v>-0.18121637280598424</v>
      </c>
      <c r="I1044" s="67">
        <f>SUM(I7:I1043)</f>
        <v>0.999999999999999</v>
      </c>
      <c r="J1044" s="68">
        <f>SUM(J7:J1043)</f>
        <v>233369.3809846814</v>
      </c>
      <c r="K1044" s="117"/>
      <c r="L1044" s="133"/>
    </row>
    <row r="1045" spans="1:18" x14ac:dyDescent="0.2">
      <c r="A1045" s="70"/>
      <c r="B1045" s="70"/>
      <c r="C1045" s="70"/>
      <c r="D1045" s="70"/>
      <c r="E1045" s="70"/>
      <c r="F1045" s="70"/>
      <c r="G1045" s="70"/>
      <c r="H1045" s="71"/>
      <c r="I1045" s="72"/>
      <c r="L1045" s="133"/>
    </row>
    <row r="1046" spans="1:18" s="55" customFormat="1" x14ac:dyDescent="0.2">
      <c r="A1046" s="70"/>
      <c r="B1046" s="70"/>
      <c r="C1046" s="70"/>
      <c r="D1046" s="70"/>
      <c r="E1046" s="70"/>
      <c r="F1046" s="133"/>
      <c r="G1046" s="133"/>
      <c r="H1046" s="133"/>
      <c r="I1046" s="133"/>
      <c r="J1046" s="133"/>
      <c r="K1046" s="133"/>
      <c r="L1046" s="133"/>
    </row>
    <row r="1047" spans="1:18" s="61" customFormat="1" ht="22.5" x14ac:dyDescent="0.2">
      <c r="A1047" s="58" t="s">
        <v>2595</v>
      </c>
      <c r="B1047" s="58" t="s">
        <v>119</v>
      </c>
      <c r="C1047" s="58" t="s">
        <v>1086</v>
      </c>
      <c r="D1047" s="58" t="s">
        <v>269</v>
      </c>
      <c r="E1047" s="108" t="s">
        <v>140</v>
      </c>
      <c r="F1047" s="58" t="s">
        <v>801</v>
      </c>
      <c r="G1047" s="58"/>
      <c r="H1047" s="58"/>
      <c r="I1047" s="58"/>
      <c r="J1047" s="58" t="s">
        <v>357</v>
      </c>
      <c r="K1047" s="58" t="s">
        <v>220</v>
      </c>
      <c r="L1047" s="133"/>
    </row>
    <row r="1048" spans="1:18" ht="22.5" x14ac:dyDescent="0.2">
      <c r="A1048" s="111"/>
      <c r="B1048" s="111"/>
      <c r="C1048" s="111"/>
      <c r="D1048" s="111"/>
      <c r="E1048" s="59"/>
      <c r="F1048" s="112" t="s">
        <v>2656</v>
      </c>
      <c r="G1048" s="112" t="s">
        <v>2602</v>
      </c>
      <c r="H1048" s="60" t="s">
        <v>116</v>
      </c>
      <c r="I1048" s="113" t="s">
        <v>117</v>
      </c>
      <c r="J1048" s="114" t="s">
        <v>358</v>
      </c>
      <c r="K1048" s="114" t="s">
        <v>1093</v>
      </c>
      <c r="L1048" s="133"/>
    </row>
    <row r="1049" spans="1:18" x14ac:dyDescent="0.2">
      <c r="A1049" s="110" t="s">
        <v>2669</v>
      </c>
      <c r="B1049" s="110" t="s">
        <v>989</v>
      </c>
      <c r="C1049" s="110" t="s">
        <v>1071</v>
      </c>
      <c r="D1049" s="110"/>
      <c r="E1049" s="110" t="s">
        <v>1229</v>
      </c>
      <c r="F1049" s="130">
        <v>23.340253520000001</v>
      </c>
      <c r="G1049" s="130">
        <v>7.9891851900000006</v>
      </c>
      <c r="H1049" s="77">
        <f t="shared" ref="H1049:H1059" si="34">IF(ISERROR(F1049/G1049-1),"",IF((F1049/G1049-1)&gt;10000%,"",F1049/G1049-1))</f>
        <v>1.9214810978740124</v>
      </c>
      <c r="I1049" s="63">
        <f t="shared" ref="I1049:I1059" si="35">F1049/$F$1060</f>
        <v>0.77614045958430844</v>
      </c>
      <c r="J1049" s="132">
        <v>552.29551320000007</v>
      </c>
      <c r="K1049" s="132">
        <v>22.170549999999999</v>
      </c>
      <c r="L1049" s="161"/>
    </row>
    <row r="1050" spans="1:18" x14ac:dyDescent="0.2">
      <c r="A1050" s="62" t="s">
        <v>2930</v>
      </c>
      <c r="B1050" s="62" t="s">
        <v>1802</v>
      </c>
      <c r="C1050" s="110" t="s">
        <v>1577</v>
      </c>
      <c r="D1050" s="62"/>
      <c r="E1050" s="62" t="s">
        <v>272</v>
      </c>
      <c r="F1050" s="130">
        <v>5.2316542909999999</v>
      </c>
      <c r="G1050" s="130">
        <v>8.937616718000001</v>
      </c>
      <c r="H1050" s="77">
        <f t="shared" si="34"/>
        <v>-0.41464772365281022</v>
      </c>
      <c r="I1050" s="63">
        <f t="shared" si="35"/>
        <v>0.17396977125049493</v>
      </c>
      <c r="J1050" s="132">
        <v>997.47243779999997</v>
      </c>
      <c r="K1050" s="132">
        <v>10.7866</v>
      </c>
      <c r="L1050" s="161"/>
    </row>
    <row r="1051" spans="1:18" x14ac:dyDescent="0.2">
      <c r="A1051" s="62" t="s">
        <v>1875</v>
      </c>
      <c r="B1051" s="62" t="s">
        <v>1879</v>
      </c>
      <c r="C1051" s="110" t="s">
        <v>2488</v>
      </c>
      <c r="D1051" s="62"/>
      <c r="E1051" s="62" t="s">
        <v>1229</v>
      </c>
      <c r="F1051" s="130">
        <v>0.72911559999999997</v>
      </c>
      <c r="G1051" s="130">
        <v>0</v>
      </c>
      <c r="H1051" s="77" t="str">
        <f t="shared" si="34"/>
        <v/>
      </c>
      <c r="I1051" s="63">
        <f t="shared" si="35"/>
        <v>2.4245500006637836E-2</v>
      </c>
      <c r="J1051" s="132">
        <v>6.6739139700000001</v>
      </c>
      <c r="K1051" s="132">
        <v>70.842799999999997</v>
      </c>
      <c r="L1051" s="161"/>
    </row>
    <row r="1052" spans="1:18" x14ac:dyDescent="0.2">
      <c r="A1052" s="62" t="s">
        <v>2603</v>
      </c>
      <c r="B1052" s="62" t="s">
        <v>2604</v>
      </c>
      <c r="C1052" s="110" t="s">
        <v>1577</v>
      </c>
      <c r="D1052" s="62"/>
      <c r="E1052" s="62" t="s">
        <v>272</v>
      </c>
      <c r="F1052" s="130">
        <v>0.47377221999999997</v>
      </c>
      <c r="G1052" s="130">
        <v>0.37065415999999995</v>
      </c>
      <c r="H1052" s="77">
        <f t="shared" si="34"/>
        <v>0.27820559197285144</v>
      </c>
      <c r="I1052" s="63">
        <f t="shared" si="35"/>
        <v>1.575448990963137E-2</v>
      </c>
      <c r="J1052" s="132">
        <v>8.7530800000000006</v>
      </c>
      <c r="K1052" s="132">
        <v>23.333850000000002</v>
      </c>
      <c r="L1052" s="161"/>
    </row>
    <row r="1053" spans="1:18" x14ac:dyDescent="0.2">
      <c r="A1053" s="62" t="s">
        <v>2127</v>
      </c>
      <c r="B1053" s="62" t="s">
        <v>2128</v>
      </c>
      <c r="C1053" s="110" t="s">
        <v>1075</v>
      </c>
      <c r="D1053" s="62"/>
      <c r="E1053" s="62" t="s">
        <v>1229</v>
      </c>
      <c r="F1053" s="130">
        <v>0.14645841000000001</v>
      </c>
      <c r="G1053" s="130">
        <v>0.16535812</v>
      </c>
      <c r="H1053" s="77">
        <f t="shared" si="34"/>
        <v>-0.11429562697011786</v>
      </c>
      <c r="I1053" s="63">
        <f t="shared" si="35"/>
        <v>4.8702254904807512E-3</v>
      </c>
      <c r="J1053" s="132">
        <v>14.7472254</v>
      </c>
      <c r="K1053" s="132">
        <v>155.02860000000001</v>
      </c>
      <c r="L1053" s="161"/>
    </row>
    <row r="1054" spans="1:18" x14ac:dyDescent="0.2">
      <c r="A1054" s="62" t="s">
        <v>2307</v>
      </c>
      <c r="B1054" s="62" t="s">
        <v>2344</v>
      </c>
      <c r="C1054" s="110" t="s">
        <v>2308</v>
      </c>
      <c r="D1054" s="62"/>
      <c r="E1054" s="62" t="s">
        <v>1229</v>
      </c>
      <c r="F1054" s="130">
        <v>0.108242</v>
      </c>
      <c r="G1054" s="130">
        <v>1.0271725300000001</v>
      </c>
      <c r="H1054" s="77">
        <f t="shared" si="34"/>
        <v>-0.89462140308600346</v>
      </c>
      <c r="I1054" s="63">
        <f t="shared" si="35"/>
        <v>3.5994037320261599E-3</v>
      </c>
      <c r="J1054" s="132">
        <v>47.01</v>
      </c>
      <c r="K1054" s="132">
        <v>34.128300000000003</v>
      </c>
      <c r="L1054" s="161"/>
    </row>
    <row r="1055" spans="1:18" x14ac:dyDescent="0.2">
      <c r="A1055" s="62" t="s">
        <v>1877</v>
      </c>
      <c r="B1055" s="62" t="s">
        <v>1881</v>
      </c>
      <c r="C1055" s="110" t="s">
        <v>2488</v>
      </c>
      <c r="D1055" s="62"/>
      <c r="E1055" s="62" t="s">
        <v>1229</v>
      </c>
      <c r="F1055" s="130">
        <v>2.9010439999999998E-2</v>
      </c>
      <c r="G1055" s="130">
        <v>8.0497830000000006E-2</v>
      </c>
      <c r="H1055" s="77">
        <f t="shared" si="34"/>
        <v>-0.63961214855108528</v>
      </c>
      <c r="I1055" s="63">
        <f t="shared" si="35"/>
        <v>9.6469287341069995E-4</v>
      </c>
      <c r="J1055" s="132">
        <v>10.142186499999999</v>
      </c>
      <c r="K1055" s="132">
        <v>73.132649999999998</v>
      </c>
      <c r="L1055" s="161"/>
    </row>
    <row r="1056" spans="1:18" x14ac:dyDescent="0.2">
      <c r="A1056" s="62" t="s">
        <v>1876</v>
      </c>
      <c r="B1056" s="62" t="s">
        <v>1880</v>
      </c>
      <c r="C1056" s="110" t="s">
        <v>2488</v>
      </c>
      <c r="D1056" s="62"/>
      <c r="E1056" s="62" t="s">
        <v>1229</v>
      </c>
      <c r="F1056" s="130">
        <v>1.36966E-2</v>
      </c>
      <c r="G1056" s="130">
        <v>0.53877179000000008</v>
      </c>
      <c r="H1056" s="77">
        <f t="shared" si="34"/>
        <v>-0.97457810476676965</v>
      </c>
      <c r="I1056" s="63">
        <f t="shared" si="35"/>
        <v>4.5545715300964043E-4</v>
      </c>
      <c r="J1056" s="132">
        <v>17.59606655</v>
      </c>
      <c r="K1056" s="132">
        <v>94.070949999999996</v>
      </c>
      <c r="L1056" s="161"/>
    </row>
    <row r="1057" spans="1:12" x14ac:dyDescent="0.2">
      <c r="A1057" s="62" t="s">
        <v>2335</v>
      </c>
      <c r="B1057" s="62" t="s">
        <v>2336</v>
      </c>
      <c r="C1057" s="110" t="s">
        <v>2337</v>
      </c>
      <c r="D1057" s="62"/>
      <c r="E1057" s="62" t="s">
        <v>1229</v>
      </c>
      <c r="F1057" s="130">
        <v>0</v>
      </c>
      <c r="G1057" s="130">
        <v>1.4375E-3</v>
      </c>
      <c r="H1057" s="77">
        <f t="shared" si="34"/>
        <v>-1</v>
      </c>
      <c r="I1057" s="63">
        <f t="shared" si="35"/>
        <v>0</v>
      </c>
      <c r="J1057" s="132">
        <v>9.8584444800000011</v>
      </c>
      <c r="K1057" s="132">
        <v>32.699599999999997</v>
      </c>
      <c r="L1057" s="161"/>
    </row>
    <row r="1058" spans="1:12" x14ac:dyDescent="0.2">
      <c r="A1058" s="62" t="s">
        <v>2931</v>
      </c>
      <c r="B1058" s="62" t="s">
        <v>2468</v>
      </c>
      <c r="C1058" s="110" t="s">
        <v>1173</v>
      </c>
      <c r="D1058" s="62"/>
      <c r="E1058" s="62" t="s">
        <v>1229</v>
      </c>
      <c r="F1058" s="130">
        <v>0</v>
      </c>
      <c r="G1058" s="130">
        <v>8.5159250000000006E-2</v>
      </c>
      <c r="H1058" s="77">
        <f t="shared" si="34"/>
        <v>-1</v>
      </c>
      <c r="I1058" s="63">
        <f t="shared" si="35"/>
        <v>0</v>
      </c>
      <c r="J1058" s="132">
        <v>8.5628436321350918</v>
      </c>
      <c r="K1058" s="132">
        <v>128.4151</v>
      </c>
      <c r="L1058" s="161"/>
    </row>
    <row r="1059" spans="1:12" x14ac:dyDescent="0.2">
      <c r="A1059" s="62" t="s">
        <v>1874</v>
      </c>
      <c r="B1059" s="62" t="s">
        <v>1878</v>
      </c>
      <c r="C1059" s="110" t="s">
        <v>2488</v>
      </c>
      <c r="D1059" s="159"/>
      <c r="E1059" s="159" t="s">
        <v>1229</v>
      </c>
      <c r="F1059" s="130">
        <v>0</v>
      </c>
      <c r="G1059" s="130">
        <v>5.40268E-2</v>
      </c>
      <c r="H1059" s="77">
        <f t="shared" si="34"/>
        <v>-1</v>
      </c>
      <c r="I1059" s="160">
        <f t="shared" si="35"/>
        <v>0</v>
      </c>
      <c r="J1059" s="132">
        <v>9.23053627</v>
      </c>
      <c r="K1059" s="132">
        <v>70.858400000000003</v>
      </c>
      <c r="L1059" s="161"/>
    </row>
    <row r="1060" spans="1:12" x14ac:dyDescent="0.2">
      <c r="A1060" s="64" t="s">
        <v>31</v>
      </c>
      <c r="B1060" s="65">
        <f>COUNTA(B1049:B1059)</f>
        <v>11</v>
      </c>
      <c r="C1060" s="65"/>
      <c r="D1060" s="65"/>
      <c r="E1060" s="65"/>
      <c r="F1060" s="66">
        <f>SUM(F1049:F1059)</f>
        <v>30.072203081000005</v>
      </c>
      <c r="G1060" s="66">
        <f>SUM(G1049:G1059)</f>
        <v>19.249879888000002</v>
      </c>
      <c r="H1060" s="75">
        <f>IF(ISERROR(F1060/G1060-1),"",((F1060/G1060-1)))</f>
        <v>0.56220211533612874</v>
      </c>
      <c r="I1060" s="67">
        <f>SUM(I1049:I1059)</f>
        <v>0.99999999999999989</v>
      </c>
      <c r="J1060" s="68">
        <f>SUM(J1049:J1059)</f>
        <v>1682.3422478021348</v>
      </c>
      <c r="K1060" s="69"/>
    </row>
    <row r="1061" spans="1:12" x14ac:dyDescent="0.2">
      <c r="A1061" s="70"/>
      <c r="B1061" s="70"/>
      <c r="C1061" s="70"/>
      <c r="D1061" s="70"/>
      <c r="E1061" s="70"/>
      <c r="F1061" s="115"/>
      <c r="G1061" s="115"/>
      <c r="H1061" s="70"/>
      <c r="I1061" s="70"/>
      <c r="J1061" s="115"/>
      <c r="K1061" s="70"/>
    </row>
    <row r="1062" spans="1:12" x14ac:dyDescent="0.2">
      <c r="A1062" s="55" t="s">
        <v>359</v>
      </c>
      <c r="B1062" s="70"/>
      <c r="C1062" s="70"/>
      <c r="D1062" s="70"/>
      <c r="E1062" s="70"/>
      <c r="F1062" s="89"/>
      <c r="G1062" s="78"/>
      <c r="H1062" s="71"/>
      <c r="I1062" s="70"/>
      <c r="J1062" s="139"/>
    </row>
    <row r="1063" spans="1:12" ht="12.75" x14ac:dyDescent="0.2">
      <c r="A1063" s="70"/>
      <c r="B1063" s="70"/>
      <c r="C1063" s="70"/>
      <c r="D1063" s="70"/>
      <c r="E1063" s="70"/>
      <c r="F1063" s="79"/>
      <c r="G1063" s="79"/>
      <c r="H1063" s="71"/>
      <c r="I1063" s="70"/>
      <c r="J1063" s="139"/>
    </row>
    <row r="1064" spans="1:12" ht="12.75" x14ac:dyDescent="0.2">
      <c r="A1064" s="73" t="s">
        <v>80</v>
      </c>
      <c r="B1064" s="70"/>
      <c r="C1064" s="70"/>
      <c r="D1064" s="70"/>
      <c r="E1064" s="70"/>
      <c r="F1064" s="79"/>
      <c r="G1064" s="71"/>
      <c r="H1064" s="71"/>
      <c r="I1064" s="70"/>
    </row>
    <row r="1065" spans="1:12" x14ac:dyDescent="0.2">
      <c r="A1065" s="70"/>
      <c r="B1065" s="70"/>
      <c r="C1065" s="70"/>
      <c r="D1065" s="70"/>
      <c r="E1065" s="56"/>
      <c r="F1065" s="78"/>
      <c r="G1065" s="78"/>
      <c r="H1065" s="71"/>
      <c r="I1065" s="70"/>
    </row>
    <row r="1066" spans="1:12" x14ac:dyDescent="0.2">
      <c r="B1066" s="70"/>
      <c r="C1066" s="70"/>
      <c r="D1066" s="70"/>
      <c r="E1066" s="56"/>
      <c r="F1066" s="78"/>
      <c r="G1066" s="78"/>
    </row>
    <row r="1067" spans="1:12" x14ac:dyDescent="0.2">
      <c r="A1067" s="70"/>
      <c r="B1067" s="70"/>
      <c r="C1067" s="70"/>
      <c r="D1067" s="70"/>
      <c r="E1067" s="70"/>
      <c r="F1067" s="70"/>
      <c r="G1067" s="70"/>
      <c r="H1067" s="70"/>
      <c r="I1067" s="70"/>
      <c r="J1067" s="70"/>
    </row>
    <row r="1068" spans="1:12" x14ac:dyDescent="0.2">
      <c r="A1068" s="70"/>
      <c r="B1068" s="70"/>
      <c r="C1068" s="70"/>
      <c r="D1068" s="70"/>
      <c r="E1068" s="70"/>
      <c r="F1068" s="70"/>
      <c r="G1068" s="70"/>
      <c r="H1068" s="70"/>
      <c r="I1068" s="70"/>
      <c r="J1068" s="70"/>
    </row>
    <row r="1069" spans="1:12" x14ac:dyDescent="0.2">
      <c r="A1069" s="70"/>
      <c r="B1069" s="70"/>
      <c r="C1069" s="70"/>
      <c r="D1069" s="70"/>
      <c r="E1069" s="70"/>
      <c r="F1069" s="70"/>
      <c r="G1069" s="70"/>
      <c r="H1069" s="70"/>
      <c r="I1069" s="70"/>
      <c r="J1069" s="70"/>
    </row>
    <row r="1070" spans="1:12" x14ac:dyDescent="0.2">
      <c r="A1070" s="70"/>
      <c r="B1070" s="70"/>
      <c r="C1070" s="70"/>
      <c r="D1070" s="70"/>
      <c r="E1070" s="70"/>
      <c r="F1070" s="70"/>
      <c r="G1070" s="70"/>
      <c r="H1070" s="70"/>
      <c r="I1070" s="70"/>
      <c r="J1070" s="70"/>
    </row>
    <row r="1071" spans="1:12" x14ac:dyDescent="0.2">
      <c r="A1071" s="70"/>
      <c r="B1071" s="70"/>
      <c r="C1071" s="70"/>
      <c r="D1071" s="70"/>
      <c r="E1071" s="70"/>
      <c r="F1071" s="70"/>
      <c r="G1071" s="70"/>
      <c r="H1071" s="70"/>
      <c r="I1071" s="70"/>
      <c r="J1071" s="70"/>
    </row>
    <row r="1072" spans="1:12" x14ac:dyDescent="0.2">
      <c r="A1072" s="70"/>
      <c r="B1072" s="70"/>
      <c r="C1072" s="70"/>
      <c r="D1072" s="70"/>
      <c r="E1072" s="70"/>
      <c r="F1072" s="70"/>
      <c r="G1072" s="70"/>
      <c r="H1072" s="70"/>
      <c r="I1072" s="70"/>
      <c r="J1072" s="70"/>
    </row>
    <row r="1073" spans="1:10" x14ac:dyDescent="0.2">
      <c r="A1073" s="70"/>
      <c r="B1073" s="70"/>
      <c r="C1073" s="70"/>
      <c r="D1073" s="70"/>
      <c r="E1073" s="70"/>
      <c r="F1073" s="70"/>
      <c r="G1073" s="70"/>
      <c r="H1073" s="70"/>
      <c r="I1073" s="70"/>
      <c r="J1073" s="70"/>
    </row>
    <row r="1074" spans="1:10" x14ac:dyDescent="0.2">
      <c r="A1074" s="70"/>
      <c r="B1074" s="70"/>
      <c r="C1074" s="70"/>
      <c r="D1074" s="70"/>
      <c r="E1074" s="70"/>
      <c r="F1074" s="70"/>
      <c r="G1074" s="70"/>
      <c r="H1074" s="70"/>
      <c r="I1074" s="70"/>
      <c r="J1074" s="70"/>
    </row>
    <row r="1075" spans="1:10" x14ac:dyDescent="0.2">
      <c r="A1075" s="70"/>
      <c r="B1075" s="70"/>
      <c r="C1075" s="70"/>
      <c r="D1075" s="70"/>
      <c r="E1075" s="70"/>
      <c r="F1075" s="70"/>
      <c r="G1075" s="70"/>
      <c r="H1075" s="70"/>
      <c r="I1075" s="70"/>
      <c r="J1075" s="70"/>
    </row>
    <row r="1076" spans="1:10" x14ac:dyDescent="0.2">
      <c r="A1076" s="70"/>
      <c r="B1076" s="70"/>
      <c r="C1076" s="70"/>
      <c r="D1076" s="70"/>
      <c r="E1076" s="70"/>
      <c r="F1076" s="70"/>
      <c r="G1076" s="70"/>
      <c r="H1076" s="70"/>
      <c r="I1076" s="70"/>
      <c r="J1076" s="70"/>
    </row>
    <row r="1077" spans="1:10" x14ac:dyDescent="0.2">
      <c r="A1077" s="70"/>
      <c r="B1077" s="70"/>
      <c r="C1077" s="70"/>
      <c r="D1077" s="70"/>
      <c r="E1077" s="70"/>
      <c r="F1077" s="70"/>
      <c r="G1077" s="70"/>
      <c r="H1077" s="70"/>
      <c r="I1077" s="70"/>
      <c r="J1077" s="70"/>
    </row>
    <row r="1078" spans="1:10" x14ac:dyDescent="0.2">
      <c r="A1078" s="70"/>
      <c r="B1078" s="70"/>
      <c r="C1078" s="70"/>
      <c r="D1078" s="70"/>
      <c r="E1078" s="70"/>
      <c r="F1078" s="70"/>
      <c r="G1078" s="70"/>
      <c r="H1078" s="70"/>
      <c r="I1078" s="70"/>
      <c r="J1078" s="70"/>
    </row>
  </sheetData>
  <autoFilter ref="A5:L1044"/>
  <sortState ref="A7:K1043">
    <sortCondition descending="1" ref="F7:F1043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K6" numberStoredAsText="1"/>
    <ignoredError sqref="H106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78"/>
  <sheetViews>
    <sheetView showGridLines="0" tabSelected="1" topLeftCell="A1026" zoomScaleNormal="100" workbookViewId="0">
      <selection activeCell="J1063" sqref="J1063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8" width="11.42578125" style="55" customWidth="1"/>
    <col min="9" max="9" width="13.140625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4" t="s">
        <v>360</v>
      </c>
    </row>
    <row r="2" spans="1:12" ht="15.75" customHeight="1" x14ac:dyDescent="0.2">
      <c r="A2" s="57" t="s">
        <v>2670</v>
      </c>
      <c r="F2" s="39"/>
      <c r="G2" s="39"/>
      <c r="H2" s="39"/>
    </row>
    <row r="3" spans="1:12" ht="12" customHeight="1" x14ac:dyDescent="0.2"/>
    <row r="4" spans="1:12" x14ac:dyDescent="0.2">
      <c r="A4" s="56"/>
      <c r="B4" s="56"/>
      <c r="C4" s="56"/>
      <c r="D4" s="56"/>
      <c r="E4" s="56"/>
      <c r="F4" s="133"/>
      <c r="G4" s="133"/>
      <c r="H4" s="133"/>
    </row>
    <row r="5" spans="1:12" ht="22.5" customHeight="1" x14ac:dyDescent="0.2">
      <c r="A5" s="58" t="s">
        <v>471</v>
      </c>
      <c r="B5" s="58" t="s">
        <v>119</v>
      </c>
      <c r="C5" s="58" t="s">
        <v>2671</v>
      </c>
      <c r="D5" s="58" t="s">
        <v>269</v>
      </c>
      <c r="E5" s="108" t="s">
        <v>1913</v>
      </c>
      <c r="F5" s="172" t="s">
        <v>801</v>
      </c>
      <c r="G5" s="173"/>
      <c r="H5" s="174"/>
      <c r="I5" s="172" t="s">
        <v>2438</v>
      </c>
      <c r="J5" s="173"/>
      <c r="K5" s="174"/>
      <c r="L5" s="120"/>
    </row>
    <row r="6" spans="1:12" s="56" customFormat="1" ht="27.75" customHeight="1" x14ac:dyDescent="0.2">
      <c r="A6" s="80"/>
      <c r="B6" s="80"/>
      <c r="C6" s="80"/>
      <c r="D6" s="80"/>
      <c r="E6" s="109"/>
      <c r="F6" s="81" t="s">
        <v>2656</v>
      </c>
      <c r="G6" s="81" t="s">
        <v>2602</v>
      </c>
      <c r="H6" s="82" t="s">
        <v>116</v>
      </c>
      <c r="I6" s="81" t="s">
        <v>2656</v>
      </c>
      <c r="J6" s="81" t="s">
        <v>2602</v>
      </c>
      <c r="K6" s="82" t="s">
        <v>116</v>
      </c>
      <c r="L6" s="119" t="s">
        <v>118</v>
      </c>
    </row>
    <row r="7" spans="1:12" x14ac:dyDescent="0.2">
      <c r="A7" s="129" t="s">
        <v>2622</v>
      </c>
      <c r="B7" s="129" t="s">
        <v>745</v>
      </c>
      <c r="C7" s="129" t="s">
        <v>1074</v>
      </c>
      <c r="D7" s="129" t="s">
        <v>271</v>
      </c>
      <c r="E7" s="129" t="s">
        <v>272</v>
      </c>
      <c r="F7" s="130">
        <v>520.76106658000003</v>
      </c>
      <c r="G7" s="130">
        <v>694.07484496699999</v>
      </c>
      <c r="H7" s="77">
        <f t="shared" ref="H7:H70" si="0">IF(ISERROR(F7/G7-1),"",IF((F7/G7-1)&gt;10000%,"",F7/G7-1))</f>
        <v>-0.24970473954468153</v>
      </c>
      <c r="I7" s="130">
        <v>1318.4107781273251</v>
      </c>
      <c r="J7" s="130">
        <v>1292.1214068699999</v>
      </c>
      <c r="K7" s="77">
        <f t="shared" ref="K7:K70" si="1">IF(ISERROR(I7/J7-1),"",IF((I7/J7-1)&gt;10000%,"",I7/J7-1))</f>
        <v>2.0345898703905796E-2</v>
      </c>
      <c r="L7" s="77">
        <f t="shared" ref="L7:L70" si="2">IF(ISERROR(I7/F7),"",IF(I7/F7&gt;10000%,"",I7/F7))</f>
        <v>2.5316999728603733</v>
      </c>
    </row>
    <row r="8" spans="1:12" x14ac:dyDescent="0.2">
      <c r="A8" s="129" t="s">
        <v>2672</v>
      </c>
      <c r="B8" s="129" t="s">
        <v>738</v>
      </c>
      <c r="C8" s="129" t="s">
        <v>1074</v>
      </c>
      <c r="D8" s="129" t="s">
        <v>271</v>
      </c>
      <c r="E8" s="129" t="s">
        <v>1229</v>
      </c>
      <c r="F8" s="130">
        <v>1180.4924944960001</v>
      </c>
      <c r="G8" s="130">
        <v>1382.6559616749998</v>
      </c>
      <c r="H8" s="77">
        <f t="shared" si="0"/>
        <v>-0.14621386142514559</v>
      </c>
      <c r="I8" s="130">
        <v>1301.6281311700002</v>
      </c>
      <c r="J8" s="130">
        <v>1098.91333624</v>
      </c>
      <c r="K8" s="77">
        <f t="shared" si="1"/>
        <v>0.18446840915008034</v>
      </c>
      <c r="L8" s="77">
        <f t="shared" si="2"/>
        <v>1.102614491188034</v>
      </c>
    </row>
    <row r="9" spans="1:12" x14ac:dyDescent="0.2">
      <c r="A9" s="62" t="s">
        <v>2697</v>
      </c>
      <c r="B9" s="62" t="s">
        <v>303</v>
      </c>
      <c r="C9" s="62" t="s">
        <v>1071</v>
      </c>
      <c r="D9" s="62" t="s">
        <v>270</v>
      </c>
      <c r="E9" s="62" t="s">
        <v>1229</v>
      </c>
      <c r="F9" s="130">
        <v>24.885152260000002</v>
      </c>
      <c r="G9" s="130">
        <v>21.394738780000001</v>
      </c>
      <c r="H9" s="77">
        <f t="shared" si="0"/>
        <v>0.16314354271354192</v>
      </c>
      <c r="I9" s="130">
        <v>768.25247634000004</v>
      </c>
      <c r="J9" s="130">
        <v>255.57787872</v>
      </c>
      <c r="K9" s="77">
        <f t="shared" si="1"/>
        <v>2.0059427685510451</v>
      </c>
      <c r="L9" s="77">
        <f t="shared" si="2"/>
        <v>30.871921871857577</v>
      </c>
    </row>
    <row r="10" spans="1:12" x14ac:dyDescent="0.2">
      <c r="A10" s="129" t="s">
        <v>2130</v>
      </c>
      <c r="B10" s="129" t="s">
        <v>744</v>
      </c>
      <c r="C10" s="129" t="s">
        <v>1074</v>
      </c>
      <c r="D10" s="129" t="s">
        <v>271</v>
      </c>
      <c r="E10" s="129" t="s">
        <v>272</v>
      </c>
      <c r="F10" s="130">
        <v>399.662349291</v>
      </c>
      <c r="G10" s="130">
        <v>257.75707144299997</v>
      </c>
      <c r="H10" s="77">
        <f t="shared" si="0"/>
        <v>0.55053883508829649</v>
      </c>
      <c r="I10" s="130">
        <v>683.87510412000006</v>
      </c>
      <c r="J10" s="130">
        <v>287.27149250999997</v>
      </c>
      <c r="K10" s="77">
        <f t="shared" si="1"/>
        <v>1.3805881263912543</v>
      </c>
      <c r="L10" s="77">
        <f t="shared" si="2"/>
        <v>1.7111321727783284</v>
      </c>
    </row>
    <row r="11" spans="1:12" x14ac:dyDescent="0.2">
      <c r="A11" s="62" t="s">
        <v>2677</v>
      </c>
      <c r="B11" s="62" t="s">
        <v>294</v>
      </c>
      <c r="C11" s="62" t="s">
        <v>1071</v>
      </c>
      <c r="D11" s="62" t="s">
        <v>270</v>
      </c>
      <c r="E11" s="62" t="s">
        <v>1229</v>
      </c>
      <c r="F11" s="130">
        <v>137.01412812000001</v>
      </c>
      <c r="G11" s="130">
        <v>141.22916941999998</v>
      </c>
      <c r="H11" s="77">
        <f t="shared" si="0"/>
        <v>-2.9845401748875955E-2</v>
      </c>
      <c r="I11" s="130">
        <v>670.10197823999999</v>
      </c>
      <c r="J11" s="130">
        <v>384.84384018999998</v>
      </c>
      <c r="K11" s="77">
        <f t="shared" si="1"/>
        <v>0.74123087928123299</v>
      </c>
      <c r="L11" s="77">
        <f t="shared" si="2"/>
        <v>4.8907509571064809</v>
      </c>
    </row>
    <row r="12" spans="1:12" x14ac:dyDescent="0.2">
      <c r="A12" s="62" t="s">
        <v>2151</v>
      </c>
      <c r="B12" s="62" t="s">
        <v>1143</v>
      </c>
      <c r="C12" s="62" t="s">
        <v>1074</v>
      </c>
      <c r="D12" s="62" t="s">
        <v>999</v>
      </c>
      <c r="E12" s="62" t="s">
        <v>272</v>
      </c>
      <c r="F12" s="130">
        <v>119.79061624400001</v>
      </c>
      <c r="G12" s="130">
        <v>64.962641269000002</v>
      </c>
      <c r="H12" s="77">
        <f t="shared" si="0"/>
        <v>0.84399239168810958</v>
      </c>
      <c r="I12" s="130">
        <v>566.42986942999994</v>
      </c>
      <c r="J12" s="130">
        <v>189.27260500999998</v>
      </c>
      <c r="K12" s="77">
        <f t="shared" si="1"/>
        <v>1.9926669493457512</v>
      </c>
      <c r="L12" s="77">
        <f t="shared" si="2"/>
        <v>4.7284995034690036</v>
      </c>
    </row>
    <row r="13" spans="1:12" x14ac:dyDescent="0.2">
      <c r="A13" s="62" t="s">
        <v>2648</v>
      </c>
      <c r="B13" s="62" t="s">
        <v>760</v>
      </c>
      <c r="C13" s="62" t="s">
        <v>1074</v>
      </c>
      <c r="D13" s="62" t="s">
        <v>271</v>
      </c>
      <c r="E13" s="62" t="s">
        <v>272</v>
      </c>
      <c r="F13" s="130">
        <v>305.45919885500001</v>
      </c>
      <c r="G13" s="130">
        <v>352.52297339</v>
      </c>
      <c r="H13" s="77">
        <f t="shared" si="0"/>
        <v>-0.13350555307762257</v>
      </c>
      <c r="I13" s="130">
        <v>492.61756337999998</v>
      </c>
      <c r="J13" s="130">
        <v>609.40149766000002</v>
      </c>
      <c r="K13" s="77">
        <f t="shared" si="1"/>
        <v>-0.19163709759236047</v>
      </c>
      <c r="L13" s="77">
        <f t="shared" si="2"/>
        <v>1.6127115019830951</v>
      </c>
    </row>
    <row r="14" spans="1:12" x14ac:dyDescent="0.2">
      <c r="A14" s="62" t="s">
        <v>2714</v>
      </c>
      <c r="B14" s="62" t="s">
        <v>363</v>
      </c>
      <c r="C14" s="62" t="s">
        <v>1071</v>
      </c>
      <c r="D14" s="62" t="s">
        <v>270</v>
      </c>
      <c r="E14" s="62" t="s">
        <v>1229</v>
      </c>
      <c r="F14" s="130">
        <v>10.042850939999999</v>
      </c>
      <c r="G14" s="130">
        <v>23.114341769999999</v>
      </c>
      <c r="H14" s="77">
        <f t="shared" si="0"/>
        <v>-0.56551430103735112</v>
      </c>
      <c r="I14" s="130">
        <v>484.19519647000004</v>
      </c>
      <c r="J14" s="130">
        <v>315.66774820000001</v>
      </c>
      <c r="K14" s="77">
        <f t="shared" si="1"/>
        <v>0.53387604286778401</v>
      </c>
      <c r="L14" s="77">
        <f t="shared" si="2"/>
        <v>48.212922741039911</v>
      </c>
    </row>
    <row r="15" spans="1:12" x14ac:dyDescent="0.2">
      <c r="A15" s="129" t="s">
        <v>2674</v>
      </c>
      <c r="B15" s="129" t="s">
        <v>121</v>
      </c>
      <c r="C15" s="129" t="s">
        <v>809</v>
      </c>
      <c r="D15" s="129" t="s">
        <v>271</v>
      </c>
      <c r="E15" s="129" t="s">
        <v>1229</v>
      </c>
      <c r="F15" s="130">
        <v>312.57043698799998</v>
      </c>
      <c r="G15" s="130">
        <v>456.19826572599999</v>
      </c>
      <c r="H15" s="77">
        <f t="shared" si="0"/>
        <v>-0.31483641988298394</v>
      </c>
      <c r="I15" s="130">
        <v>423.18845342999998</v>
      </c>
      <c r="J15" s="130">
        <v>439.22519996</v>
      </c>
      <c r="K15" s="77">
        <f t="shared" si="1"/>
        <v>-3.6511444542481786E-2</v>
      </c>
      <c r="L15" s="77">
        <f t="shared" si="2"/>
        <v>1.353897884611035</v>
      </c>
    </row>
    <row r="16" spans="1:12" x14ac:dyDescent="0.2">
      <c r="A16" s="62" t="s">
        <v>2132</v>
      </c>
      <c r="B16" s="62" t="s">
        <v>641</v>
      </c>
      <c r="C16" s="62" t="s">
        <v>1074</v>
      </c>
      <c r="D16" s="62" t="s">
        <v>999</v>
      </c>
      <c r="E16" s="62" t="s">
        <v>272</v>
      </c>
      <c r="F16" s="130">
        <v>87.749892752000008</v>
      </c>
      <c r="G16" s="130">
        <v>108.98302200000001</v>
      </c>
      <c r="H16" s="77">
        <f t="shared" si="0"/>
        <v>-0.19482969785880955</v>
      </c>
      <c r="I16" s="130">
        <v>419.41094650609853</v>
      </c>
      <c r="J16" s="130">
        <v>620.92347171578501</v>
      </c>
      <c r="K16" s="77">
        <f t="shared" si="1"/>
        <v>-0.32453681393755507</v>
      </c>
      <c r="L16" s="77">
        <f t="shared" si="2"/>
        <v>4.7796177676415361</v>
      </c>
    </row>
    <row r="17" spans="1:12" x14ac:dyDescent="0.2">
      <c r="A17" s="62" t="s">
        <v>2699</v>
      </c>
      <c r="B17" s="62" t="s">
        <v>307</v>
      </c>
      <c r="C17" s="62" t="s">
        <v>1071</v>
      </c>
      <c r="D17" s="62" t="s">
        <v>270</v>
      </c>
      <c r="E17" s="62" t="s">
        <v>1229</v>
      </c>
      <c r="F17" s="130">
        <v>19.763195899999999</v>
      </c>
      <c r="G17" s="130">
        <v>9.1570227699999993</v>
      </c>
      <c r="H17" s="77">
        <f t="shared" si="0"/>
        <v>1.1582556248246614</v>
      </c>
      <c r="I17" s="130">
        <v>378.42985913999996</v>
      </c>
      <c r="J17" s="130">
        <v>318.85920830999999</v>
      </c>
      <c r="K17" s="77">
        <f t="shared" si="1"/>
        <v>0.18682430764892466</v>
      </c>
      <c r="L17" s="77">
        <f t="shared" si="2"/>
        <v>19.148211709018174</v>
      </c>
    </row>
    <row r="18" spans="1:12" x14ac:dyDescent="0.2">
      <c r="A18" s="62" t="s">
        <v>2791</v>
      </c>
      <c r="B18" s="62" t="s">
        <v>293</v>
      </c>
      <c r="C18" s="62" t="s">
        <v>1071</v>
      </c>
      <c r="D18" s="62" t="s">
        <v>270</v>
      </c>
      <c r="E18" s="62" t="s">
        <v>1229</v>
      </c>
      <c r="F18" s="130">
        <v>1.1460123500000001</v>
      </c>
      <c r="G18" s="130">
        <v>2.87898736</v>
      </c>
      <c r="H18" s="77">
        <f t="shared" si="0"/>
        <v>-0.60193908249739581</v>
      </c>
      <c r="I18" s="130">
        <v>375.19862079000001</v>
      </c>
      <c r="J18" s="130">
        <v>99.375150519999991</v>
      </c>
      <c r="K18" s="77">
        <f t="shared" si="1"/>
        <v>2.7755778866919902</v>
      </c>
      <c r="L18" s="77" t="str">
        <f t="shared" si="2"/>
        <v/>
      </c>
    </row>
    <row r="19" spans="1:12" x14ac:dyDescent="0.2">
      <c r="A19" s="62" t="s">
        <v>2675</v>
      </c>
      <c r="B19" s="62" t="s">
        <v>1139</v>
      </c>
      <c r="C19" s="62" t="s">
        <v>1074</v>
      </c>
      <c r="D19" s="62" t="s">
        <v>271</v>
      </c>
      <c r="E19" s="62" t="s">
        <v>1229</v>
      </c>
      <c r="F19" s="130">
        <v>219.32152784299998</v>
      </c>
      <c r="G19" s="130">
        <v>260.48267273499999</v>
      </c>
      <c r="H19" s="77">
        <f t="shared" si="0"/>
        <v>-0.1580187444324751</v>
      </c>
      <c r="I19" s="130">
        <v>361.03288302999999</v>
      </c>
      <c r="J19" s="130">
        <v>371.73361983000001</v>
      </c>
      <c r="K19" s="77">
        <f t="shared" si="1"/>
        <v>-2.8786034485913992E-2</v>
      </c>
      <c r="L19" s="77">
        <f t="shared" si="2"/>
        <v>1.646135181442121</v>
      </c>
    </row>
    <row r="20" spans="1:12" x14ac:dyDescent="0.2">
      <c r="A20" s="62" t="s">
        <v>2146</v>
      </c>
      <c r="B20" s="62" t="s">
        <v>758</v>
      </c>
      <c r="C20" s="62" t="s">
        <v>1074</v>
      </c>
      <c r="D20" s="62" t="s">
        <v>271</v>
      </c>
      <c r="E20" s="62" t="s">
        <v>272</v>
      </c>
      <c r="F20" s="130">
        <v>18.913430249000001</v>
      </c>
      <c r="G20" s="130">
        <v>131.59436522999999</v>
      </c>
      <c r="H20" s="77">
        <f t="shared" si="0"/>
        <v>-0.85627477121878892</v>
      </c>
      <c r="I20" s="130">
        <v>360.05994095</v>
      </c>
      <c r="J20" s="130">
        <v>19.604562016399747</v>
      </c>
      <c r="K20" s="77">
        <f t="shared" si="1"/>
        <v>17.366130324605063</v>
      </c>
      <c r="L20" s="77">
        <f t="shared" si="2"/>
        <v>19.037262739213435</v>
      </c>
    </row>
    <row r="21" spans="1:12" x14ac:dyDescent="0.2">
      <c r="A21" s="129" t="s">
        <v>2680</v>
      </c>
      <c r="B21" s="129" t="s">
        <v>502</v>
      </c>
      <c r="C21" s="129" t="s">
        <v>809</v>
      </c>
      <c r="D21" s="129" t="s">
        <v>270</v>
      </c>
      <c r="E21" s="129" t="s">
        <v>1229</v>
      </c>
      <c r="F21" s="130">
        <v>91.388617099999991</v>
      </c>
      <c r="G21" s="130">
        <v>106.15183412499999</v>
      </c>
      <c r="H21" s="77">
        <f t="shared" si="0"/>
        <v>-0.13907641960868478</v>
      </c>
      <c r="I21" s="130">
        <v>335.26038541000003</v>
      </c>
      <c r="J21" s="130">
        <v>1017.00544339</v>
      </c>
      <c r="K21" s="77">
        <f t="shared" si="1"/>
        <v>-0.67034553493394156</v>
      </c>
      <c r="L21" s="77">
        <f t="shared" si="2"/>
        <v>3.6685136075880074</v>
      </c>
    </row>
    <row r="22" spans="1:12" x14ac:dyDescent="0.2">
      <c r="A22" s="62" t="s">
        <v>2729</v>
      </c>
      <c r="B22" s="62" t="s">
        <v>299</v>
      </c>
      <c r="C22" s="62" t="s">
        <v>1071</v>
      </c>
      <c r="D22" s="62" t="s">
        <v>270</v>
      </c>
      <c r="E22" s="62" t="s">
        <v>1229</v>
      </c>
      <c r="F22" s="130">
        <v>5.7426179500000005</v>
      </c>
      <c r="G22" s="130">
        <v>3.8195203599999998</v>
      </c>
      <c r="H22" s="77">
        <f t="shared" si="0"/>
        <v>0.5034919070309658</v>
      </c>
      <c r="I22" s="130">
        <v>326.30900938000002</v>
      </c>
      <c r="J22" s="130">
        <v>251.91706031000001</v>
      </c>
      <c r="K22" s="77">
        <f t="shared" si="1"/>
        <v>0.29530333903728456</v>
      </c>
      <c r="L22" s="77">
        <f t="shared" si="2"/>
        <v>56.822343436585399</v>
      </c>
    </row>
    <row r="23" spans="1:12" x14ac:dyDescent="0.2">
      <c r="A23" s="62" t="s">
        <v>2875</v>
      </c>
      <c r="B23" s="62" t="s">
        <v>298</v>
      </c>
      <c r="C23" s="62" t="s">
        <v>1071</v>
      </c>
      <c r="D23" s="62" t="s">
        <v>270</v>
      </c>
      <c r="E23" s="62" t="s">
        <v>1229</v>
      </c>
      <c r="F23" s="130">
        <v>2.29036E-2</v>
      </c>
      <c r="G23" s="130">
        <v>0.2516795</v>
      </c>
      <c r="H23" s="77">
        <f t="shared" si="0"/>
        <v>-0.90899695843324546</v>
      </c>
      <c r="I23" s="130">
        <v>311.78721629720349</v>
      </c>
      <c r="J23" s="130">
        <v>356.74704470999995</v>
      </c>
      <c r="K23" s="77">
        <f t="shared" si="1"/>
        <v>-0.12602719231870407</v>
      </c>
      <c r="L23" s="77" t="str">
        <f t="shared" si="2"/>
        <v/>
      </c>
    </row>
    <row r="24" spans="1:12" x14ac:dyDescent="0.2">
      <c r="A24" s="62" t="s">
        <v>2632</v>
      </c>
      <c r="B24" s="62" t="s">
        <v>506</v>
      </c>
      <c r="C24" s="62" t="s">
        <v>1074</v>
      </c>
      <c r="D24" s="62" t="s">
        <v>271</v>
      </c>
      <c r="E24" s="62" t="s">
        <v>272</v>
      </c>
      <c r="F24" s="130">
        <v>151.93463313199999</v>
      </c>
      <c r="G24" s="130">
        <v>62.207688793999999</v>
      </c>
      <c r="H24" s="77">
        <f t="shared" si="0"/>
        <v>1.4423770771347844</v>
      </c>
      <c r="I24" s="130">
        <v>284.75595002</v>
      </c>
      <c r="J24" s="130">
        <v>29.713342359999999</v>
      </c>
      <c r="K24" s="77">
        <f t="shared" si="1"/>
        <v>8.5834371835373702</v>
      </c>
      <c r="L24" s="77">
        <f t="shared" si="2"/>
        <v>1.8742003988821005</v>
      </c>
    </row>
    <row r="25" spans="1:12" x14ac:dyDescent="0.2">
      <c r="A25" s="62" t="s">
        <v>2129</v>
      </c>
      <c r="B25" s="62" t="s">
        <v>984</v>
      </c>
      <c r="C25" s="62" t="s">
        <v>1074</v>
      </c>
      <c r="D25" s="62" t="s">
        <v>999</v>
      </c>
      <c r="E25" s="62" t="s">
        <v>1229</v>
      </c>
      <c r="F25" s="130">
        <v>240.98866808100001</v>
      </c>
      <c r="G25" s="130">
        <v>241.17215487200002</v>
      </c>
      <c r="H25" s="77">
        <f t="shared" si="0"/>
        <v>-7.6081250382076249E-4</v>
      </c>
      <c r="I25" s="130">
        <v>275.25117342999999</v>
      </c>
      <c r="J25" s="130">
        <v>182.57489319000001</v>
      </c>
      <c r="K25" s="77">
        <f t="shared" si="1"/>
        <v>0.50760692568804999</v>
      </c>
      <c r="L25" s="77">
        <f t="shared" si="2"/>
        <v>1.1421747571030345</v>
      </c>
    </row>
    <row r="26" spans="1:12" x14ac:dyDescent="0.2">
      <c r="A26" s="62" t="s">
        <v>1117</v>
      </c>
      <c r="B26" s="62" t="s">
        <v>746</v>
      </c>
      <c r="C26" s="62" t="s">
        <v>1074</v>
      </c>
      <c r="D26" s="62" t="s">
        <v>271</v>
      </c>
      <c r="E26" s="62" t="s">
        <v>272</v>
      </c>
      <c r="F26" s="130">
        <v>143.78036300700001</v>
      </c>
      <c r="G26" s="130">
        <v>214.70076844800002</v>
      </c>
      <c r="H26" s="77">
        <f t="shared" si="0"/>
        <v>-0.33032208479578296</v>
      </c>
      <c r="I26" s="130">
        <v>269.79463805</v>
      </c>
      <c r="J26" s="130">
        <v>329.84883714</v>
      </c>
      <c r="K26" s="77">
        <f t="shared" si="1"/>
        <v>-0.18206582024271556</v>
      </c>
      <c r="L26" s="77">
        <f t="shared" si="2"/>
        <v>1.8764359221771123</v>
      </c>
    </row>
    <row r="27" spans="1:12" x14ac:dyDescent="0.2">
      <c r="A27" s="62" t="s">
        <v>2594</v>
      </c>
      <c r="B27" s="62" t="s">
        <v>326</v>
      </c>
      <c r="C27" s="62" t="s">
        <v>809</v>
      </c>
      <c r="D27" s="62" t="s">
        <v>270</v>
      </c>
      <c r="E27" s="62" t="s">
        <v>1229</v>
      </c>
      <c r="F27" s="130">
        <v>69.80947113500001</v>
      </c>
      <c r="G27" s="130">
        <v>39.882515696999995</v>
      </c>
      <c r="H27" s="77">
        <f t="shared" si="0"/>
        <v>0.75037782634787886</v>
      </c>
      <c r="I27" s="130">
        <v>268.68288481000002</v>
      </c>
      <c r="J27" s="130">
        <v>211.44206263999999</v>
      </c>
      <c r="K27" s="77">
        <f t="shared" si="1"/>
        <v>0.27071634402024314</v>
      </c>
      <c r="L27" s="77">
        <f t="shared" si="2"/>
        <v>3.8488027547209405</v>
      </c>
    </row>
    <row r="28" spans="1:12" x14ac:dyDescent="0.2">
      <c r="A28" s="62" t="s">
        <v>2624</v>
      </c>
      <c r="B28" s="62" t="s">
        <v>743</v>
      </c>
      <c r="C28" s="62" t="s">
        <v>1074</v>
      </c>
      <c r="D28" s="62" t="s">
        <v>271</v>
      </c>
      <c r="E28" s="62" t="s">
        <v>272</v>
      </c>
      <c r="F28" s="130">
        <v>59.842343135</v>
      </c>
      <c r="G28" s="130">
        <v>58.36705671</v>
      </c>
      <c r="H28" s="77">
        <f t="shared" si="0"/>
        <v>2.5276011986179903E-2</v>
      </c>
      <c r="I28" s="130">
        <v>267.23916394999998</v>
      </c>
      <c r="J28" s="130">
        <v>128.55889185999999</v>
      </c>
      <c r="K28" s="77">
        <f t="shared" si="1"/>
        <v>1.0787295229724143</v>
      </c>
      <c r="L28" s="77">
        <f t="shared" si="2"/>
        <v>4.4657202567607976</v>
      </c>
    </row>
    <row r="29" spans="1:12" x14ac:dyDescent="0.2">
      <c r="A29" s="129" t="s">
        <v>2032</v>
      </c>
      <c r="B29" s="129" t="s">
        <v>424</v>
      </c>
      <c r="C29" s="129" t="s">
        <v>809</v>
      </c>
      <c r="D29" s="129" t="s">
        <v>270</v>
      </c>
      <c r="E29" s="129" t="s">
        <v>1229</v>
      </c>
      <c r="F29" s="130">
        <v>90.610786959999999</v>
      </c>
      <c r="G29" s="130">
        <v>104.25562324799999</v>
      </c>
      <c r="H29" s="77">
        <f t="shared" si="0"/>
        <v>-0.13087866019027183</v>
      </c>
      <c r="I29" s="130">
        <v>254.010082405368</v>
      </c>
      <c r="J29" s="130">
        <v>210.5718633965885</v>
      </c>
      <c r="K29" s="77">
        <f t="shared" si="1"/>
        <v>0.20628690988486187</v>
      </c>
      <c r="L29" s="77">
        <f t="shared" si="2"/>
        <v>2.803309527788346</v>
      </c>
    </row>
    <row r="30" spans="1:12" x14ac:dyDescent="0.2">
      <c r="A30" s="129" t="s">
        <v>2131</v>
      </c>
      <c r="B30" s="129" t="s">
        <v>645</v>
      </c>
      <c r="C30" s="129" t="s">
        <v>1074</v>
      </c>
      <c r="D30" s="129" t="s">
        <v>271</v>
      </c>
      <c r="E30" s="129" t="s">
        <v>272</v>
      </c>
      <c r="F30" s="130">
        <v>156.412161637</v>
      </c>
      <c r="G30" s="130">
        <v>251.783339797</v>
      </c>
      <c r="H30" s="77">
        <f t="shared" si="0"/>
        <v>-0.37878271944797015</v>
      </c>
      <c r="I30" s="130">
        <v>246.96823153718449</v>
      </c>
      <c r="J30" s="130">
        <v>424.94270403094498</v>
      </c>
      <c r="K30" s="77">
        <f t="shared" si="1"/>
        <v>-0.418819927499685</v>
      </c>
      <c r="L30" s="77">
        <f t="shared" si="2"/>
        <v>1.5789579848039326</v>
      </c>
    </row>
    <row r="31" spans="1:12" x14ac:dyDescent="0.2">
      <c r="A31" s="62" t="s">
        <v>2701</v>
      </c>
      <c r="B31" s="62" t="s">
        <v>150</v>
      </c>
      <c r="C31" s="62" t="s">
        <v>1071</v>
      </c>
      <c r="D31" s="62" t="s">
        <v>270</v>
      </c>
      <c r="E31" s="62" t="s">
        <v>1229</v>
      </c>
      <c r="F31" s="130">
        <v>18.253802520000001</v>
      </c>
      <c r="G31" s="130">
        <v>13.73873575</v>
      </c>
      <c r="H31" s="77">
        <f t="shared" si="0"/>
        <v>0.32863771835774624</v>
      </c>
      <c r="I31" s="130">
        <v>243.17526390999998</v>
      </c>
      <c r="J31" s="130">
        <v>369.16543037999998</v>
      </c>
      <c r="K31" s="77">
        <f t="shared" si="1"/>
        <v>-0.34128376088820711</v>
      </c>
      <c r="L31" s="77">
        <f t="shared" si="2"/>
        <v>13.321896281257676</v>
      </c>
    </row>
    <row r="32" spans="1:12" x14ac:dyDescent="0.2">
      <c r="A32" s="62" t="s">
        <v>2694</v>
      </c>
      <c r="B32" s="62" t="s">
        <v>308</v>
      </c>
      <c r="C32" s="62" t="s">
        <v>1071</v>
      </c>
      <c r="D32" s="62" t="s">
        <v>270</v>
      </c>
      <c r="E32" s="62" t="s">
        <v>1229</v>
      </c>
      <c r="F32" s="130">
        <v>33.845539409999994</v>
      </c>
      <c r="G32" s="130">
        <v>7.0193234900000006</v>
      </c>
      <c r="H32" s="77">
        <f t="shared" si="0"/>
        <v>3.8217665788188357</v>
      </c>
      <c r="I32" s="130">
        <v>239.43985850999999</v>
      </c>
      <c r="J32" s="130">
        <v>194.71836250000001</v>
      </c>
      <c r="K32" s="77">
        <f t="shared" si="1"/>
        <v>0.22967272031162422</v>
      </c>
      <c r="L32" s="77">
        <f t="shared" si="2"/>
        <v>7.0744878847832799</v>
      </c>
    </row>
    <row r="33" spans="1:12" x14ac:dyDescent="0.2">
      <c r="A33" s="62" t="s">
        <v>2709</v>
      </c>
      <c r="B33" s="62" t="s">
        <v>364</v>
      </c>
      <c r="C33" s="62" t="s">
        <v>1071</v>
      </c>
      <c r="D33" s="62" t="s">
        <v>270</v>
      </c>
      <c r="E33" s="62" t="s">
        <v>1229</v>
      </c>
      <c r="F33" s="130">
        <v>13.252946682999999</v>
      </c>
      <c r="G33" s="130">
        <v>9.4773733599999996</v>
      </c>
      <c r="H33" s="77">
        <f t="shared" si="0"/>
        <v>0.39837760733739835</v>
      </c>
      <c r="I33" s="130">
        <v>217.10837221</v>
      </c>
      <c r="J33" s="130">
        <v>373.02260283999999</v>
      </c>
      <c r="K33" s="77">
        <f t="shared" si="1"/>
        <v>-0.41797529008416689</v>
      </c>
      <c r="L33" s="77">
        <f t="shared" si="2"/>
        <v>16.381894336637771</v>
      </c>
    </row>
    <row r="34" spans="1:12" x14ac:dyDescent="0.2">
      <c r="A34" s="129" t="s">
        <v>2678</v>
      </c>
      <c r="B34" s="129" t="s">
        <v>431</v>
      </c>
      <c r="C34" s="129" t="s">
        <v>809</v>
      </c>
      <c r="D34" s="129" t="s">
        <v>270</v>
      </c>
      <c r="E34" s="129" t="s">
        <v>1229</v>
      </c>
      <c r="F34" s="130">
        <v>134.369232625</v>
      </c>
      <c r="G34" s="130">
        <v>166.20453967099999</v>
      </c>
      <c r="H34" s="77">
        <f t="shared" si="0"/>
        <v>-0.19154294527103544</v>
      </c>
      <c r="I34" s="130">
        <v>208.83205677000001</v>
      </c>
      <c r="J34" s="130">
        <v>98.442281370000003</v>
      </c>
      <c r="K34" s="77">
        <f t="shared" si="1"/>
        <v>1.1213654728814619</v>
      </c>
      <c r="L34" s="77">
        <f t="shared" si="2"/>
        <v>1.5541657319187954</v>
      </c>
    </row>
    <row r="35" spans="1:12" x14ac:dyDescent="0.2">
      <c r="A35" s="62" t="s">
        <v>2138</v>
      </c>
      <c r="B35" s="62" t="s">
        <v>185</v>
      </c>
      <c r="C35" s="62" t="s">
        <v>1074</v>
      </c>
      <c r="D35" s="62" t="s">
        <v>999</v>
      </c>
      <c r="E35" s="62" t="s">
        <v>272</v>
      </c>
      <c r="F35" s="130">
        <v>43.336218391999999</v>
      </c>
      <c r="G35" s="130">
        <v>63.982996085000003</v>
      </c>
      <c r="H35" s="77">
        <f t="shared" si="0"/>
        <v>-0.32269163615863217</v>
      </c>
      <c r="I35" s="130">
        <v>205.58228151</v>
      </c>
      <c r="J35" s="130">
        <v>171.74429619</v>
      </c>
      <c r="K35" s="77">
        <f t="shared" si="1"/>
        <v>0.19702538058419816</v>
      </c>
      <c r="L35" s="77">
        <f t="shared" si="2"/>
        <v>4.7438906563188059</v>
      </c>
    </row>
    <row r="36" spans="1:12" x14ac:dyDescent="0.2">
      <c r="A36" s="62" t="s">
        <v>2725</v>
      </c>
      <c r="B36" s="62" t="s">
        <v>309</v>
      </c>
      <c r="C36" s="62" t="s">
        <v>1071</v>
      </c>
      <c r="D36" s="62" t="s">
        <v>270</v>
      </c>
      <c r="E36" s="62" t="s">
        <v>1229</v>
      </c>
      <c r="F36" s="130">
        <v>6.5553099900000005</v>
      </c>
      <c r="G36" s="130">
        <v>5.9574413000000002</v>
      </c>
      <c r="H36" s="77">
        <f t="shared" si="0"/>
        <v>0.10035662290117742</v>
      </c>
      <c r="I36" s="130">
        <v>203.91761413999998</v>
      </c>
      <c r="J36" s="130">
        <v>245.89972621999999</v>
      </c>
      <c r="K36" s="77">
        <f t="shared" si="1"/>
        <v>-0.17072858406698554</v>
      </c>
      <c r="L36" s="77">
        <f t="shared" si="2"/>
        <v>31.107241984142991</v>
      </c>
    </row>
    <row r="37" spans="1:12" x14ac:dyDescent="0.2">
      <c r="A37" s="62" t="s">
        <v>2011</v>
      </c>
      <c r="B37" s="62" t="s">
        <v>193</v>
      </c>
      <c r="C37" s="62" t="s">
        <v>809</v>
      </c>
      <c r="D37" s="62" t="s">
        <v>270</v>
      </c>
      <c r="E37" s="62" t="s">
        <v>1229</v>
      </c>
      <c r="F37" s="130">
        <v>84.375725285000001</v>
      </c>
      <c r="G37" s="130">
        <v>173.758989797</v>
      </c>
      <c r="H37" s="77">
        <f t="shared" si="0"/>
        <v>-0.51440943928383276</v>
      </c>
      <c r="I37" s="130">
        <v>186.83106675176998</v>
      </c>
      <c r="J37" s="130">
        <v>474.29038614394597</v>
      </c>
      <c r="K37" s="77">
        <f t="shared" si="1"/>
        <v>-0.6060829563282204</v>
      </c>
      <c r="L37" s="77">
        <f t="shared" si="2"/>
        <v>2.2142750906223512</v>
      </c>
    </row>
    <row r="38" spans="1:12" x14ac:dyDescent="0.2">
      <c r="A38" s="62" t="s">
        <v>2859</v>
      </c>
      <c r="B38" s="62" t="s">
        <v>295</v>
      </c>
      <c r="C38" s="62" t="s">
        <v>1071</v>
      </c>
      <c r="D38" s="62" t="s">
        <v>270</v>
      </c>
      <c r="E38" s="62" t="s">
        <v>1229</v>
      </c>
      <c r="F38" s="130">
        <v>0.12107917999999999</v>
      </c>
      <c r="G38" s="130">
        <v>4.0275410000000005E-2</v>
      </c>
      <c r="H38" s="77">
        <f t="shared" si="0"/>
        <v>2.0062805071382259</v>
      </c>
      <c r="I38" s="130">
        <v>185.15486325999998</v>
      </c>
      <c r="J38" s="130">
        <v>90.49731645</v>
      </c>
      <c r="K38" s="77">
        <f t="shared" si="1"/>
        <v>1.0459707593904017</v>
      </c>
      <c r="L38" s="77" t="str">
        <f t="shared" si="2"/>
        <v/>
      </c>
    </row>
    <row r="39" spans="1:12" x14ac:dyDescent="0.2">
      <c r="A39" s="129" t="s">
        <v>2687</v>
      </c>
      <c r="B39" s="129" t="s">
        <v>1110</v>
      </c>
      <c r="C39" s="129" t="s">
        <v>1074</v>
      </c>
      <c r="D39" s="129" t="s">
        <v>271</v>
      </c>
      <c r="E39" s="129" t="s">
        <v>272</v>
      </c>
      <c r="F39" s="130">
        <v>46.459896919000002</v>
      </c>
      <c r="G39" s="130">
        <v>52.453665983999997</v>
      </c>
      <c r="H39" s="77">
        <f t="shared" si="0"/>
        <v>-0.11426787723146525</v>
      </c>
      <c r="I39" s="130">
        <v>178.75748478</v>
      </c>
      <c r="J39" s="130">
        <v>82.620288620000011</v>
      </c>
      <c r="K39" s="77">
        <f t="shared" si="1"/>
        <v>1.1636027635072668</v>
      </c>
      <c r="L39" s="77">
        <f t="shared" si="2"/>
        <v>3.8475652473283093</v>
      </c>
    </row>
    <row r="40" spans="1:12" x14ac:dyDescent="0.2">
      <c r="A40" s="129" t="s">
        <v>2700</v>
      </c>
      <c r="B40" s="129" t="s">
        <v>319</v>
      </c>
      <c r="C40" s="129" t="s">
        <v>1074</v>
      </c>
      <c r="D40" s="129" t="s">
        <v>271</v>
      </c>
      <c r="E40" s="129" t="s">
        <v>272</v>
      </c>
      <c r="F40" s="130">
        <v>19.679392518</v>
      </c>
      <c r="G40" s="130">
        <v>21.946395744</v>
      </c>
      <c r="H40" s="77">
        <f t="shared" si="0"/>
        <v>-0.10329729092850171</v>
      </c>
      <c r="I40" s="130">
        <v>172.20781943</v>
      </c>
      <c r="J40" s="130">
        <v>238.73076139</v>
      </c>
      <c r="K40" s="77">
        <f t="shared" si="1"/>
        <v>-0.27865257737491778</v>
      </c>
      <c r="L40" s="77">
        <f t="shared" si="2"/>
        <v>8.7506674442561163</v>
      </c>
    </row>
    <row r="41" spans="1:12" x14ac:dyDescent="0.2">
      <c r="A41" s="129" t="s">
        <v>2680</v>
      </c>
      <c r="B41" s="129" t="s">
        <v>123</v>
      </c>
      <c r="C41" s="129" t="s">
        <v>809</v>
      </c>
      <c r="D41" s="129" t="s">
        <v>270</v>
      </c>
      <c r="E41" s="129" t="s">
        <v>272</v>
      </c>
      <c r="F41" s="130">
        <v>105.722729941</v>
      </c>
      <c r="G41" s="130">
        <v>127.86933237199999</v>
      </c>
      <c r="H41" s="77">
        <f t="shared" si="0"/>
        <v>-0.17319713820488758</v>
      </c>
      <c r="I41" s="130">
        <v>168.29620919999999</v>
      </c>
      <c r="J41" s="130">
        <v>275.13173449999999</v>
      </c>
      <c r="K41" s="77">
        <f t="shared" si="1"/>
        <v>-0.38830680689798802</v>
      </c>
      <c r="L41" s="77">
        <f t="shared" si="2"/>
        <v>1.5918640134805446</v>
      </c>
    </row>
    <row r="42" spans="1:12" x14ac:dyDescent="0.2">
      <c r="A42" s="62" t="s">
        <v>2028</v>
      </c>
      <c r="B42" s="62" t="s">
        <v>159</v>
      </c>
      <c r="C42" s="62" t="s">
        <v>809</v>
      </c>
      <c r="D42" s="62" t="s">
        <v>270</v>
      </c>
      <c r="E42" s="62" t="s">
        <v>1229</v>
      </c>
      <c r="F42" s="130">
        <v>35.009303012999993</v>
      </c>
      <c r="G42" s="130">
        <v>17.270046373</v>
      </c>
      <c r="H42" s="77">
        <f t="shared" si="0"/>
        <v>1.0271690218350287</v>
      </c>
      <c r="I42" s="130">
        <v>161.38077529</v>
      </c>
      <c r="J42" s="130">
        <v>120.31450884</v>
      </c>
      <c r="K42" s="77">
        <f t="shared" si="1"/>
        <v>0.34132430781570888</v>
      </c>
      <c r="L42" s="77">
        <f t="shared" si="2"/>
        <v>4.609654046242353</v>
      </c>
    </row>
    <row r="43" spans="1:12" x14ac:dyDescent="0.2">
      <c r="A43" s="62" t="s">
        <v>2667</v>
      </c>
      <c r="B43" s="62" t="s">
        <v>2668</v>
      </c>
      <c r="C43" s="62" t="s">
        <v>2661</v>
      </c>
      <c r="D43" s="62" t="s">
        <v>271</v>
      </c>
      <c r="E43" s="62" t="s">
        <v>1229</v>
      </c>
      <c r="F43" s="130">
        <v>0</v>
      </c>
      <c r="G43" s="130">
        <v>0</v>
      </c>
      <c r="H43" s="77" t="str">
        <f t="shared" si="0"/>
        <v/>
      </c>
      <c r="I43" s="130">
        <v>158.15302606</v>
      </c>
      <c r="J43" s="130">
        <v>0</v>
      </c>
      <c r="K43" s="77" t="str">
        <f t="shared" si="1"/>
        <v/>
      </c>
      <c r="L43" s="77" t="str">
        <f t="shared" si="2"/>
        <v/>
      </c>
    </row>
    <row r="44" spans="1:12" x14ac:dyDescent="0.2">
      <c r="A44" s="62" t="s">
        <v>2139</v>
      </c>
      <c r="B44" s="62" t="s">
        <v>462</v>
      </c>
      <c r="C44" s="62" t="s">
        <v>1074</v>
      </c>
      <c r="D44" s="62" t="s">
        <v>271</v>
      </c>
      <c r="E44" s="62" t="s">
        <v>272</v>
      </c>
      <c r="F44" s="130">
        <v>28.882366085999998</v>
      </c>
      <c r="G44" s="130">
        <v>30.421894033000001</v>
      </c>
      <c r="H44" s="77">
        <f t="shared" si="0"/>
        <v>-5.0605920372019164E-2</v>
      </c>
      <c r="I44" s="130">
        <v>154.30230387</v>
      </c>
      <c r="J44" s="130">
        <v>74.054294930000012</v>
      </c>
      <c r="K44" s="77">
        <f t="shared" si="1"/>
        <v>1.0836374718826858</v>
      </c>
      <c r="L44" s="77">
        <f t="shared" si="2"/>
        <v>5.3424398614209858</v>
      </c>
    </row>
    <row r="45" spans="1:12" x14ac:dyDescent="0.2">
      <c r="A45" s="62" t="s">
        <v>2684</v>
      </c>
      <c r="B45" s="62" t="s">
        <v>644</v>
      </c>
      <c r="C45" s="62" t="s">
        <v>1074</v>
      </c>
      <c r="D45" s="62" t="s">
        <v>271</v>
      </c>
      <c r="E45" s="62" t="s">
        <v>272</v>
      </c>
      <c r="F45" s="130">
        <v>62.680949075000001</v>
      </c>
      <c r="G45" s="130">
        <v>17.375372245000001</v>
      </c>
      <c r="H45" s="77">
        <f t="shared" si="0"/>
        <v>2.6074593505780741</v>
      </c>
      <c r="I45" s="130">
        <v>150.50204136199901</v>
      </c>
      <c r="J45" s="130">
        <v>29.62016484349725</v>
      </c>
      <c r="K45" s="77">
        <f t="shared" si="1"/>
        <v>4.0810669743804588</v>
      </c>
      <c r="L45" s="77">
        <f t="shared" si="2"/>
        <v>2.4010810873638482</v>
      </c>
    </row>
    <row r="46" spans="1:12" x14ac:dyDescent="0.2">
      <c r="A46" s="129" t="s">
        <v>2152</v>
      </c>
      <c r="B46" s="129" t="s">
        <v>449</v>
      </c>
      <c r="C46" s="129" t="s">
        <v>1074</v>
      </c>
      <c r="D46" s="129" t="s">
        <v>271</v>
      </c>
      <c r="E46" s="129" t="s">
        <v>272</v>
      </c>
      <c r="F46" s="130">
        <v>24.502502929000002</v>
      </c>
      <c r="G46" s="130">
        <v>19.960729675</v>
      </c>
      <c r="H46" s="77">
        <f t="shared" si="0"/>
        <v>0.22753543221861205</v>
      </c>
      <c r="I46" s="130">
        <v>148.21371296000001</v>
      </c>
      <c r="J46" s="130">
        <v>67.462561489999999</v>
      </c>
      <c r="K46" s="77">
        <f t="shared" si="1"/>
        <v>1.196977252071429</v>
      </c>
      <c r="L46" s="77">
        <f t="shared" si="2"/>
        <v>6.0489213444631931</v>
      </c>
    </row>
    <row r="47" spans="1:12" x14ac:dyDescent="0.2">
      <c r="A47" s="62" t="s">
        <v>2507</v>
      </c>
      <c r="B47" s="62" t="s">
        <v>37</v>
      </c>
      <c r="C47" s="62" t="s">
        <v>1070</v>
      </c>
      <c r="D47" s="62" t="s">
        <v>270</v>
      </c>
      <c r="E47" s="62" t="s">
        <v>1229</v>
      </c>
      <c r="F47" s="130">
        <v>7.1898743849999995</v>
      </c>
      <c r="G47" s="130">
        <v>9.4708548510000004</v>
      </c>
      <c r="H47" s="77">
        <f t="shared" si="0"/>
        <v>-0.24084208890173819</v>
      </c>
      <c r="I47" s="130">
        <v>139.9960565398425</v>
      </c>
      <c r="J47" s="130">
        <v>6.3608809956755499</v>
      </c>
      <c r="K47" s="77">
        <f t="shared" si="1"/>
        <v>21.008909871921663</v>
      </c>
      <c r="L47" s="77">
        <f t="shared" si="2"/>
        <v>19.471279892164972</v>
      </c>
    </row>
    <row r="48" spans="1:12" x14ac:dyDescent="0.2">
      <c r="A48" s="129" t="s">
        <v>2673</v>
      </c>
      <c r="B48" s="129" t="s">
        <v>438</v>
      </c>
      <c r="C48" s="129" t="s">
        <v>2330</v>
      </c>
      <c r="D48" s="129" t="s">
        <v>271</v>
      </c>
      <c r="E48" s="129" t="s">
        <v>1229</v>
      </c>
      <c r="F48" s="130">
        <v>413.501854853</v>
      </c>
      <c r="G48" s="130">
        <v>734.63132146999999</v>
      </c>
      <c r="H48" s="77">
        <f t="shared" si="0"/>
        <v>-0.43713010489999082</v>
      </c>
      <c r="I48" s="130">
        <v>136.15541937999998</v>
      </c>
      <c r="J48" s="130">
        <v>230.23328279</v>
      </c>
      <c r="K48" s="77">
        <f t="shared" si="1"/>
        <v>-0.40861973677285468</v>
      </c>
      <c r="L48" s="77">
        <f t="shared" si="2"/>
        <v>0.32927402327712235</v>
      </c>
    </row>
    <row r="49" spans="1:12" x14ac:dyDescent="0.2">
      <c r="A49" s="62" t="s">
        <v>2083</v>
      </c>
      <c r="B49" s="62" t="s">
        <v>1904</v>
      </c>
      <c r="C49" s="62" t="s">
        <v>809</v>
      </c>
      <c r="D49" s="62" t="s">
        <v>270</v>
      </c>
      <c r="E49" s="62" t="s">
        <v>1229</v>
      </c>
      <c r="F49" s="130">
        <v>45.304897750000002</v>
      </c>
      <c r="G49" s="130">
        <v>44.167163668000001</v>
      </c>
      <c r="H49" s="77">
        <f t="shared" si="0"/>
        <v>2.5759727080331141E-2</v>
      </c>
      <c r="I49" s="130">
        <v>132.77004277</v>
      </c>
      <c r="J49" s="130">
        <v>143.60499043999999</v>
      </c>
      <c r="K49" s="77">
        <f t="shared" si="1"/>
        <v>-7.5449659770194244E-2</v>
      </c>
      <c r="L49" s="77">
        <f t="shared" si="2"/>
        <v>2.9305891716751531</v>
      </c>
    </row>
    <row r="50" spans="1:12" x14ac:dyDescent="0.2">
      <c r="A50" s="62" t="s">
        <v>2136</v>
      </c>
      <c r="B50" s="62" t="s">
        <v>637</v>
      </c>
      <c r="C50" s="62" t="s">
        <v>1074</v>
      </c>
      <c r="D50" s="62" t="s">
        <v>999</v>
      </c>
      <c r="E50" s="62" t="s">
        <v>272</v>
      </c>
      <c r="F50" s="130">
        <v>7.0732342040000002</v>
      </c>
      <c r="G50" s="130">
        <v>9.447613338</v>
      </c>
      <c r="H50" s="77">
        <f t="shared" si="0"/>
        <v>-0.25132052393061222</v>
      </c>
      <c r="I50" s="130">
        <v>132.36645647680049</v>
      </c>
      <c r="J50" s="130">
        <v>170.16845296097799</v>
      </c>
      <c r="K50" s="77">
        <f t="shared" si="1"/>
        <v>-0.22214456220534617</v>
      </c>
      <c r="L50" s="77">
        <f t="shared" si="2"/>
        <v>18.713710398836454</v>
      </c>
    </row>
    <row r="51" spans="1:12" x14ac:dyDescent="0.2">
      <c r="A51" s="129" t="s">
        <v>2681</v>
      </c>
      <c r="B51" s="129" t="s">
        <v>379</v>
      </c>
      <c r="C51" s="129" t="s">
        <v>809</v>
      </c>
      <c r="D51" s="129" t="s">
        <v>271</v>
      </c>
      <c r="E51" s="129" t="s">
        <v>1229</v>
      </c>
      <c r="F51" s="130">
        <v>83.231978067</v>
      </c>
      <c r="G51" s="130">
        <v>62.055355319</v>
      </c>
      <c r="H51" s="77">
        <f t="shared" si="0"/>
        <v>0.34125375060927543</v>
      </c>
      <c r="I51" s="130">
        <v>131.98488043632349</v>
      </c>
      <c r="J51" s="130">
        <v>175.08137496866149</v>
      </c>
      <c r="K51" s="77">
        <f t="shared" si="1"/>
        <v>-0.24615122276742463</v>
      </c>
      <c r="L51" s="77">
        <f t="shared" si="2"/>
        <v>1.5857472512557425</v>
      </c>
    </row>
    <row r="52" spans="1:12" x14ac:dyDescent="0.2">
      <c r="A52" s="129" t="s">
        <v>199</v>
      </c>
      <c r="B52" s="129" t="s">
        <v>200</v>
      </c>
      <c r="C52" s="129" t="s">
        <v>1075</v>
      </c>
      <c r="D52" s="129" t="s">
        <v>270</v>
      </c>
      <c r="E52" s="129" t="s">
        <v>1229</v>
      </c>
      <c r="F52" s="130">
        <v>206.65578012900002</v>
      </c>
      <c r="G52" s="130">
        <v>292.556630461</v>
      </c>
      <c r="H52" s="77">
        <f t="shared" si="0"/>
        <v>-0.29362127324422815</v>
      </c>
      <c r="I52" s="130">
        <v>128.55569585999999</v>
      </c>
      <c r="J52" s="130">
        <v>81.828342769999992</v>
      </c>
      <c r="K52" s="77">
        <f t="shared" si="1"/>
        <v>0.57104117605484772</v>
      </c>
      <c r="L52" s="77">
        <f t="shared" si="2"/>
        <v>0.62207645863934757</v>
      </c>
    </row>
    <row r="53" spans="1:12" x14ac:dyDescent="0.2">
      <c r="A53" s="129" t="s">
        <v>2029</v>
      </c>
      <c r="B53" s="129" t="s">
        <v>146</v>
      </c>
      <c r="C53" s="129" t="s">
        <v>809</v>
      </c>
      <c r="D53" s="129" t="s">
        <v>270</v>
      </c>
      <c r="E53" s="129" t="s">
        <v>1229</v>
      </c>
      <c r="F53" s="130">
        <v>33.184616971000004</v>
      </c>
      <c r="G53" s="130">
        <v>69.393617958000007</v>
      </c>
      <c r="H53" s="77">
        <f t="shared" si="0"/>
        <v>-0.52179151415502278</v>
      </c>
      <c r="I53" s="130">
        <v>128.49862406</v>
      </c>
      <c r="J53" s="130">
        <v>186.10806527</v>
      </c>
      <c r="K53" s="77">
        <f t="shared" si="1"/>
        <v>-0.30954833218228317</v>
      </c>
      <c r="L53" s="77">
        <f t="shared" si="2"/>
        <v>3.8722346613882808</v>
      </c>
    </row>
    <row r="54" spans="1:12" x14ac:dyDescent="0.2">
      <c r="A54" s="62" t="s">
        <v>2855</v>
      </c>
      <c r="B54" s="62" t="s">
        <v>305</v>
      </c>
      <c r="C54" s="62" t="s">
        <v>1071</v>
      </c>
      <c r="D54" s="62" t="s">
        <v>270</v>
      </c>
      <c r="E54" s="62" t="s">
        <v>1229</v>
      </c>
      <c r="F54" s="130">
        <v>0.14651049999999999</v>
      </c>
      <c r="G54" s="130">
        <v>5.8226E-2</v>
      </c>
      <c r="H54" s="77">
        <f t="shared" si="0"/>
        <v>1.5162384501768966</v>
      </c>
      <c r="I54" s="130">
        <v>127.48897712999999</v>
      </c>
      <c r="J54" s="130">
        <v>61.098663189999996</v>
      </c>
      <c r="K54" s="77">
        <f t="shared" si="1"/>
        <v>1.0866082901608571</v>
      </c>
      <c r="L54" s="77" t="str">
        <f t="shared" si="2"/>
        <v/>
      </c>
    </row>
    <row r="55" spans="1:12" x14ac:dyDescent="0.2">
      <c r="A55" s="62" t="s">
        <v>2192</v>
      </c>
      <c r="B55" s="62" t="s">
        <v>50</v>
      </c>
      <c r="C55" s="62" t="s">
        <v>1074</v>
      </c>
      <c r="D55" s="62" t="s">
        <v>271</v>
      </c>
      <c r="E55" s="62" t="s">
        <v>1229</v>
      </c>
      <c r="F55" s="130">
        <v>15.685607559000001</v>
      </c>
      <c r="G55" s="130">
        <v>6.3974382529999998</v>
      </c>
      <c r="H55" s="77">
        <f t="shared" si="0"/>
        <v>1.4518575934116171</v>
      </c>
      <c r="I55" s="130">
        <v>126.548021297931</v>
      </c>
      <c r="J55" s="130">
        <v>57.453900081097999</v>
      </c>
      <c r="K55" s="77">
        <f t="shared" si="1"/>
        <v>1.2026010613605771</v>
      </c>
      <c r="L55" s="77">
        <f t="shared" si="2"/>
        <v>8.0677793845046804</v>
      </c>
    </row>
    <row r="56" spans="1:12" x14ac:dyDescent="0.2">
      <c r="A56" s="62" t="s">
        <v>2703</v>
      </c>
      <c r="B56" s="62" t="s">
        <v>302</v>
      </c>
      <c r="C56" s="62" t="s">
        <v>1071</v>
      </c>
      <c r="D56" s="62" t="s">
        <v>270</v>
      </c>
      <c r="E56" s="62" t="s">
        <v>1229</v>
      </c>
      <c r="F56" s="130">
        <v>15.80851964</v>
      </c>
      <c r="G56" s="130">
        <v>15.23693583</v>
      </c>
      <c r="H56" s="77">
        <f t="shared" si="0"/>
        <v>3.7513041754406284E-2</v>
      </c>
      <c r="I56" s="130">
        <v>124.25062326999999</v>
      </c>
      <c r="J56" s="130">
        <v>136.45257674999999</v>
      </c>
      <c r="K56" s="77">
        <f t="shared" si="1"/>
        <v>-8.942266808457322E-2</v>
      </c>
      <c r="L56" s="77">
        <f t="shared" si="2"/>
        <v>7.859725394882072</v>
      </c>
    </row>
    <row r="57" spans="1:12" x14ac:dyDescent="0.2">
      <c r="A57" s="62" t="s">
        <v>2133</v>
      </c>
      <c r="B57" s="62" t="s">
        <v>1142</v>
      </c>
      <c r="C57" s="62" t="s">
        <v>1074</v>
      </c>
      <c r="D57" s="62" t="s">
        <v>999</v>
      </c>
      <c r="E57" s="62" t="s">
        <v>272</v>
      </c>
      <c r="F57" s="130">
        <v>73.212806520000001</v>
      </c>
      <c r="G57" s="130">
        <v>131.22350463399999</v>
      </c>
      <c r="H57" s="77">
        <f t="shared" si="0"/>
        <v>-0.44207551288772262</v>
      </c>
      <c r="I57" s="130">
        <v>120.28300237000001</v>
      </c>
      <c r="J57" s="130">
        <v>317.1864665932535</v>
      </c>
      <c r="K57" s="77">
        <f t="shared" si="1"/>
        <v>-0.62078141712065593</v>
      </c>
      <c r="L57" s="77">
        <f t="shared" si="2"/>
        <v>1.6429229814751267</v>
      </c>
    </row>
    <row r="58" spans="1:12" x14ac:dyDescent="0.2">
      <c r="A58" s="62" t="s">
        <v>2183</v>
      </c>
      <c r="B58" s="62" t="s">
        <v>1791</v>
      </c>
      <c r="C58" s="62" t="s">
        <v>1074</v>
      </c>
      <c r="D58" s="62" t="s">
        <v>999</v>
      </c>
      <c r="E58" s="62" t="s">
        <v>1229</v>
      </c>
      <c r="F58" s="130">
        <v>3.1346003900000001</v>
      </c>
      <c r="G58" s="130">
        <v>13.52392124</v>
      </c>
      <c r="H58" s="77">
        <f t="shared" si="0"/>
        <v>-0.76821808302693129</v>
      </c>
      <c r="I58" s="130">
        <v>118.744224378757</v>
      </c>
      <c r="J58" s="130">
        <v>26.00047039</v>
      </c>
      <c r="K58" s="77">
        <f t="shared" si="1"/>
        <v>3.5670029271634647</v>
      </c>
      <c r="L58" s="77">
        <f t="shared" si="2"/>
        <v>37.881774263020809</v>
      </c>
    </row>
    <row r="59" spans="1:12" x14ac:dyDescent="0.2">
      <c r="A59" s="129" t="s">
        <v>2691</v>
      </c>
      <c r="B59" s="129" t="s">
        <v>1111</v>
      </c>
      <c r="C59" s="129" t="s">
        <v>1074</v>
      </c>
      <c r="D59" s="129" t="s">
        <v>271</v>
      </c>
      <c r="E59" s="129" t="s">
        <v>272</v>
      </c>
      <c r="F59" s="130">
        <v>40.292829058999999</v>
      </c>
      <c r="G59" s="130">
        <v>76.113275696999992</v>
      </c>
      <c r="H59" s="77">
        <f t="shared" si="0"/>
        <v>-0.47062022111093893</v>
      </c>
      <c r="I59" s="130">
        <v>118.39816983</v>
      </c>
      <c r="J59" s="130">
        <v>524.51609323000002</v>
      </c>
      <c r="K59" s="77">
        <f t="shared" si="1"/>
        <v>-0.77427161652772691</v>
      </c>
      <c r="L59" s="77">
        <f t="shared" si="2"/>
        <v>2.93844271040467</v>
      </c>
    </row>
    <row r="60" spans="1:12" x14ac:dyDescent="0.2">
      <c r="A60" s="129" t="s">
        <v>2732</v>
      </c>
      <c r="B60" s="129" t="s">
        <v>60</v>
      </c>
      <c r="C60" s="129" t="s">
        <v>2330</v>
      </c>
      <c r="D60" s="129" t="s">
        <v>271</v>
      </c>
      <c r="E60" s="129" t="s">
        <v>272</v>
      </c>
      <c r="F60" s="130">
        <v>5.3473166519999999</v>
      </c>
      <c r="G60" s="130">
        <v>23.745876535999997</v>
      </c>
      <c r="H60" s="77">
        <f t="shared" si="0"/>
        <v>-0.77481072792182726</v>
      </c>
      <c r="I60" s="130">
        <v>117.35991253</v>
      </c>
      <c r="J60" s="130">
        <v>85.251886459999994</v>
      </c>
      <c r="K60" s="77">
        <f t="shared" si="1"/>
        <v>0.37662540271252554</v>
      </c>
      <c r="L60" s="77">
        <f t="shared" si="2"/>
        <v>21.947440214916977</v>
      </c>
    </row>
    <row r="61" spans="1:12" x14ac:dyDescent="0.2">
      <c r="A61" s="129" t="s">
        <v>2682</v>
      </c>
      <c r="B61" s="129" t="s">
        <v>1113</v>
      </c>
      <c r="C61" s="129" t="s">
        <v>1074</v>
      </c>
      <c r="D61" s="129" t="s">
        <v>271</v>
      </c>
      <c r="E61" s="129" t="s">
        <v>272</v>
      </c>
      <c r="F61" s="130">
        <v>72.649429087000001</v>
      </c>
      <c r="G61" s="130">
        <v>23.051059684000002</v>
      </c>
      <c r="H61" s="77">
        <f t="shared" si="0"/>
        <v>2.1516741565433013</v>
      </c>
      <c r="I61" s="130">
        <v>117.06381868999999</v>
      </c>
      <c r="J61" s="130">
        <v>27.7367624</v>
      </c>
      <c r="K61" s="77">
        <f t="shared" si="1"/>
        <v>3.2205293105874535</v>
      </c>
      <c r="L61" s="77">
        <f t="shared" si="2"/>
        <v>1.6113522179205613</v>
      </c>
    </row>
    <row r="62" spans="1:12" x14ac:dyDescent="0.2">
      <c r="A62" s="62" t="s">
        <v>2616</v>
      </c>
      <c r="B62" s="62" t="s">
        <v>1109</v>
      </c>
      <c r="C62" s="62" t="s">
        <v>1074</v>
      </c>
      <c r="D62" s="62" t="s">
        <v>270</v>
      </c>
      <c r="E62" s="62" t="s">
        <v>1229</v>
      </c>
      <c r="F62" s="130">
        <v>22.295628609999998</v>
      </c>
      <c r="G62" s="130">
        <v>31.463850714000003</v>
      </c>
      <c r="H62" s="77">
        <f t="shared" si="0"/>
        <v>-0.2913890670070004</v>
      </c>
      <c r="I62" s="130">
        <v>113.01915437999999</v>
      </c>
      <c r="J62" s="130">
        <v>95.194861989999993</v>
      </c>
      <c r="K62" s="77">
        <f t="shared" si="1"/>
        <v>0.18724006755608724</v>
      </c>
      <c r="L62" s="77">
        <f t="shared" si="2"/>
        <v>5.0691171958842567</v>
      </c>
    </row>
    <row r="63" spans="1:12" x14ac:dyDescent="0.2">
      <c r="A63" s="62" t="s">
        <v>2747</v>
      </c>
      <c r="B63" s="62" t="s">
        <v>365</v>
      </c>
      <c r="C63" s="62" t="s">
        <v>1071</v>
      </c>
      <c r="D63" s="62" t="s">
        <v>270</v>
      </c>
      <c r="E63" s="62" t="s">
        <v>1229</v>
      </c>
      <c r="F63" s="130">
        <v>3.4007265899999997</v>
      </c>
      <c r="G63" s="130">
        <v>3.3213218599999998</v>
      </c>
      <c r="H63" s="77">
        <f t="shared" si="0"/>
        <v>2.3907568536582602E-2</v>
      </c>
      <c r="I63" s="130">
        <v>112.80117602</v>
      </c>
      <c r="J63" s="130">
        <v>84.418419409999998</v>
      </c>
      <c r="K63" s="77">
        <f t="shared" si="1"/>
        <v>0.33621521000235455</v>
      </c>
      <c r="L63" s="77">
        <f t="shared" si="2"/>
        <v>33.169728008037254</v>
      </c>
    </row>
    <row r="64" spans="1:12" x14ac:dyDescent="0.2">
      <c r="A64" s="62" t="s">
        <v>2808</v>
      </c>
      <c r="B64" s="62" t="s">
        <v>304</v>
      </c>
      <c r="C64" s="62" t="s">
        <v>1071</v>
      </c>
      <c r="D64" s="62" t="s">
        <v>270</v>
      </c>
      <c r="E64" s="62" t="s">
        <v>1229</v>
      </c>
      <c r="F64" s="130">
        <v>0.70296580000000009</v>
      </c>
      <c r="G64" s="130">
        <v>2.8125297499999999</v>
      </c>
      <c r="H64" s="77">
        <f t="shared" si="0"/>
        <v>-0.75005924826217396</v>
      </c>
      <c r="I64" s="130">
        <v>111.92695949</v>
      </c>
      <c r="J64" s="130">
        <v>100.51294734999999</v>
      </c>
      <c r="K64" s="77">
        <f t="shared" si="1"/>
        <v>0.11355763054340495</v>
      </c>
      <c r="L64" s="77" t="str">
        <f t="shared" si="2"/>
        <v/>
      </c>
    </row>
    <row r="65" spans="1:12" x14ac:dyDescent="0.2">
      <c r="A65" s="129" t="s">
        <v>662</v>
      </c>
      <c r="B65" s="129" t="s">
        <v>663</v>
      </c>
      <c r="C65" s="129" t="s">
        <v>1075</v>
      </c>
      <c r="D65" s="129" t="s">
        <v>270</v>
      </c>
      <c r="E65" s="129" t="s">
        <v>1229</v>
      </c>
      <c r="F65" s="130">
        <v>64.929915555999997</v>
      </c>
      <c r="G65" s="130">
        <v>93.209714950000006</v>
      </c>
      <c r="H65" s="77">
        <f t="shared" si="0"/>
        <v>-0.30339969829507574</v>
      </c>
      <c r="I65" s="130">
        <v>110.35646661</v>
      </c>
      <c r="J65" s="130">
        <v>202.48563645999999</v>
      </c>
      <c r="K65" s="77">
        <f t="shared" si="1"/>
        <v>-0.45499113646117628</v>
      </c>
      <c r="L65" s="77">
        <f t="shared" si="2"/>
        <v>1.699624366750039</v>
      </c>
    </row>
    <row r="66" spans="1:12" x14ac:dyDescent="0.2">
      <c r="A66" s="62" t="s">
        <v>2040</v>
      </c>
      <c r="B66" s="62" t="s">
        <v>378</v>
      </c>
      <c r="C66" s="62" t="s">
        <v>809</v>
      </c>
      <c r="D66" s="62" t="s">
        <v>270</v>
      </c>
      <c r="E66" s="62" t="s">
        <v>1229</v>
      </c>
      <c r="F66" s="130">
        <v>32.296234923</v>
      </c>
      <c r="G66" s="130">
        <v>19.421782199000003</v>
      </c>
      <c r="H66" s="77">
        <f t="shared" si="0"/>
        <v>0.66288729798766277</v>
      </c>
      <c r="I66" s="130">
        <v>109.68998177</v>
      </c>
      <c r="J66" s="130">
        <v>88.307770550000001</v>
      </c>
      <c r="K66" s="77">
        <f t="shared" si="1"/>
        <v>0.24213283935068164</v>
      </c>
      <c r="L66" s="77">
        <f t="shared" si="2"/>
        <v>3.3963705686288366</v>
      </c>
    </row>
    <row r="67" spans="1:12" x14ac:dyDescent="0.2">
      <c r="A67" s="62" t="s">
        <v>2707</v>
      </c>
      <c r="B67" s="62" t="s">
        <v>301</v>
      </c>
      <c r="C67" s="62" t="s">
        <v>1071</v>
      </c>
      <c r="D67" s="62" t="s">
        <v>270</v>
      </c>
      <c r="E67" s="62" t="s">
        <v>1229</v>
      </c>
      <c r="F67" s="130">
        <v>14.627234289999999</v>
      </c>
      <c r="G67" s="130">
        <v>1.7935739399999999</v>
      </c>
      <c r="H67" s="77">
        <f t="shared" si="0"/>
        <v>7.1553561655785423</v>
      </c>
      <c r="I67" s="130">
        <v>109.58957759</v>
      </c>
      <c r="J67" s="130">
        <v>68.590181900000005</v>
      </c>
      <c r="K67" s="77">
        <f t="shared" si="1"/>
        <v>0.5977443790683401</v>
      </c>
      <c r="L67" s="77">
        <f t="shared" si="2"/>
        <v>7.4921598586085141</v>
      </c>
    </row>
    <row r="68" spans="1:12" x14ac:dyDescent="0.2">
      <c r="A68" s="62" t="s">
        <v>2423</v>
      </c>
      <c r="B68" s="62" t="s">
        <v>111</v>
      </c>
      <c r="C68" s="62" t="s">
        <v>1173</v>
      </c>
      <c r="D68" s="62" t="s">
        <v>271</v>
      </c>
      <c r="E68" s="62" t="s">
        <v>272</v>
      </c>
      <c r="F68" s="130">
        <v>23.94999791</v>
      </c>
      <c r="G68" s="130">
        <v>82.517098050000001</v>
      </c>
      <c r="H68" s="77">
        <f t="shared" si="0"/>
        <v>-0.70975714759760633</v>
      </c>
      <c r="I68" s="130">
        <v>109.31754638</v>
      </c>
      <c r="J68" s="130">
        <v>76.233540719999993</v>
      </c>
      <c r="K68" s="77">
        <f t="shared" si="1"/>
        <v>0.43398227797807576</v>
      </c>
      <c r="L68" s="77">
        <f t="shared" si="2"/>
        <v>4.5644073452864866</v>
      </c>
    </row>
    <row r="69" spans="1:12" x14ac:dyDescent="0.2">
      <c r="A69" s="62" t="s">
        <v>2637</v>
      </c>
      <c r="B69" s="62" t="s">
        <v>511</v>
      </c>
      <c r="C69" s="62" t="s">
        <v>1074</v>
      </c>
      <c r="D69" s="62" t="s">
        <v>271</v>
      </c>
      <c r="E69" s="62" t="s">
        <v>272</v>
      </c>
      <c r="F69" s="130">
        <v>25.812501090000001</v>
      </c>
      <c r="G69" s="130">
        <v>17.140242138000001</v>
      </c>
      <c r="H69" s="77">
        <f t="shared" si="0"/>
        <v>0.50595895216518327</v>
      </c>
      <c r="I69" s="130">
        <v>107.9619092674025</v>
      </c>
      <c r="J69" s="130">
        <v>8.8500849200000005</v>
      </c>
      <c r="K69" s="77">
        <f t="shared" si="1"/>
        <v>11.198968737963533</v>
      </c>
      <c r="L69" s="77">
        <f t="shared" si="2"/>
        <v>4.1825435238132709</v>
      </c>
    </row>
    <row r="70" spans="1:12" x14ac:dyDescent="0.2">
      <c r="A70" s="62" t="s">
        <v>2080</v>
      </c>
      <c r="B70" s="62" t="s">
        <v>648</v>
      </c>
      <c r="C70" s="62" t="s">
        <v>809</v>
      </c>
      <c r="D70" s="62" t="s">
        <v>270</v>
      </c>
      <c r="E70" s="62" t="s">
        <v>1229</v>
      </c>
      <c r="F70" s="130">
        <v>21.094224114999999</v>
      </c>
      <c r="G70" s="130">
        <v>30.689624475999999</v>
      </c>
      <c r="H70" s="77">
        <f t="shared" si="0"/>
        <v>-0.31265942561479776</v>
      </c>
      <c r="I70" s="130">
        <v>102.61876276000001</v>
      </c>
      <c r="J70" s="130">
        <v>73.147291989999999</v>
      </c>
      <c r="K70" s="77">
        <f t="shared" si="1"/>
        <v>0.40290583517471945</v>
      </c>
      <c r="L70" s="77">
        <f t="shared" si="2"/>
        <v>4.8647801502700592</v>
      </c>
    </row>
    <row r="71" spans="1:12" x14ac:dyDescent="0.2">
      <c r="A71" s="62" t="s">
        <v>2653</v>
      </c>
      <c r="B71" s="62" t="s">
        <v>1107</v>
      </c>
      <c r="C71" s="62" t="s">
        <v>1074</v>
      </c>
      <c r="D71" s="62" t="s">
        <v>271</v>
      </c>
      <c r="E71" s="62" t="s">
        <v>272</v>
      </c>
      <c r="F71" s="130">
        <v>28.969021611000002</v>
      </c>
      <c r="G71" s="130">
        <v>17.395645561999999</v>
      </c>
      <c r="H71" s="77">
        <f t="shared" ref="H71:H134" si="3">IF(ISERROR(F71/G71-1),"",IF((F71/G71-1)&gt;10000%,"",F71/G71-1))</f>
        <v>0.66530304999324197</v>
      </c>
      <c r="I71" s="130">
        <v>102.50623103</v>
      </c>
      <c r="J71" s="130">
        <v>169.09967822999999</v>
      </c>
      <c r="K71" s="77">
        <f t="shared" ref="K71:K134" si="4">IF(ISERROR(I71/J71-1),"",IF((I71/J71-1)&gt;10000%,"",I71/J71-1))</f>
        <v>-0.39381179134725075</v>
      </c>
      <c r="L71" s="77">
        <f t="shared" ref="L71:L134" si="5">IF(ISERROR(I71/F71),"",IF(I71/F71&gt;10000%,"",I71/F71))</f>
        <v>3.538477495252264</v>
      </c>
    </row>
    <row r="72" spans="1:12" x14ac:dyDescent="0.2">
      <c r="A72" s="62" t="s">
        <v>2027</v>
      </c>
      <c r="B72" s="62" t="s">
        <v>158</v>
      </c>
      <c r="C72" s="62" t="s">
        <v>809</v>
      </c>
      <c r="D72" s="62" t="s">
        <v>270</v>
      </c>
      <c r="E72" s="62" t="s">
        <v>1229</v>
      </c>
      <c r="F72" s="130">
        <v>11.279113128000001</v>
      </c>
      <c r="G72" s="130">
        <v>19.080227677</v>
      </c>
      <c r="H72" s="77">
        <f t="shared" si="3"/>
        <v>-0.40885856715450763</v>
      </c>
      <c r="I72" s="130">
        <v>102.38615865999999</v>
      </c>
      <c r="J72" s="130">
        <v>102.20097512999999</v>
      </c>
      <c r="K72" s="77">
        <f t="shared" si="4"/>
        <v>1.8119546292434396E-3</v>
      </c>
      <c r="L72" s="77">
        <f t="shared" si="5"/>
        <v>9.0775008192647668</v>
      </c>
    </row>
    <row r="73" spans="1:12" x14ac:dyDescent="0.2">
      <c r="A73" s="62" t="s">
        <v>2150</v>
      </c>
      <c r="B73" s="62" t="s">
        <v>34</v>
      </c>
      <c r="C73" s="62" t="s">
        <v>1074</v>
      </c>
      <c r="D73" s="62" t="s">
        <v>999</v>
      </c>
      <c r="E73" s="62" t="s">
        <v>272</v>
      </c>
      <c r="F73" s="130">
        <v>23.595157717999999</v>
      </c>
      <c r="G73" s="130">
        <v>35.410092515000002</v>
      </c>
      <c r="H73" s="77">
        <f t="shared" si="3"/>
        <v>-0.33366009399707441</v>
      </c>
      <c r="I73" s="130">
        <v>101.94462175</v>
      </c>
      <c r="J73" s="130">
        <v>36.711795680000002</v>
      </c>
      <c r="K73" s="77">
        <f t="shared" si="4"/>
        <v>1.7768900938162986</v>
      </c>
      <c r="L73" s="77">
        <f t="shared" si="5"/>
        <v>4.3205738638580771</v>
      </c>
    </row>
    <row r="74" spans="1:12" x14ac:dyDescent="0.2">
      <c r="A74" s="62" t="s">
        <v>2473</v>
      </c>
      <c r="B74" s="62" t="s">
        <v>122</v>
      </c>
      <c r="C74" s="62" t="s">
        <v>809</v>
      </c>
      <c r="D74" s="62" t="s">
        <v>270</v>
      </c>
      <c r="E74" s="62" t="s">
        <v>1229</v>
      </c>
      <c r="F74" s="130">
        <v>18.885327399000001</v>
      </c>
      <c r="G74" s="130">
        <v>33.963966298000003</v>
      </c>
      <c r="H74" s="77">
        <f t="shared" si="3"/>
        <v>-0.44395989463362295</v>
      </c>
      <c r="I74" s="130">
        <v>101.17442111</v>
      </c>
      <c r="J74" s="130">
        <v>80.595236569999997</v>
      </c>
      <c r="K74" s="77">
        <f t="shared" si="4"/>
        <v>0.25533996071996401</v>
      </c>
      <c r="L74" s="77">
        <f t="shared" si="5"/>
        <v>5.3573029989068282</v>
      </c>
    </row>
    <row r="75" spans="1:12" x14ac:dyDescent="0.2">
      <c r="A75" s="62" t="s">
        <v>2025</v>
      </c>
      <c r="B75" s="62" t="s">
        <v>161</v>
      </c>
      <c r="C75" s="62" t="s">
        <v>809</v>
      </c>
      <c r="D75" s="62" t="s">
        <v>270</v>
      </c>
      <c r="E75" s="62" t="s">
        <v>1229</v>
      </c>
      <c r="F75" s="130">
        <v>11.463145288</v>
      </c>
      <c r="G75" s="130">
        <v>22.968419743000002</v>
      </c>
      <c r="H75" s="77">
        <f t="shared" si="3"/>
        <v>-0.5009171106996344</v>
      </c>
      <c r="I75" s="130">
        <v>100.90930897</v>
      </c>
      <c r="J75" s="130">
        <v>153.23438625999998</v>
      </c>
      <c r="K75" s="77">
        <f t="shared" si="4"/>
        <v>-0.34147085759992257</v>
      </c>
      <c r="L75" s="77">
        <f t="shared" si="5"/>
        <v>8.8029337877829406</v>
      </c>
    </row>
    <row r="76" spans="1:12" x14ac:dyDescent="0.2">
      <c r="A76" s="129" t="s">
        <v>2676</v>
      </c>
      <c r="B76" s="129" t="s">
        <v>439</v>
      </c>
      <c r="C76" s="129" t="s">
        <v>2330</v>
      </c>
      <c r="D76" s="129" t="s">
        <v>271</v>
      </c>
      <c r="E76" s="129" t="s">
        <v>272</v>
      </c>
      <c r="F76" s="130">
        <v>185.18679666699998</v>
      </c>
      <c r="G76" s="130">
        <v>198.13839765500001</v>
      </c>
      <c r="H76" s="77">
        <f t="shared" si="3"/>
        <v>-6.5366436497338865E-2</v>
      </c>
      <c r="I76" s="130">
        <v>97.109502120000002</v>
      </c>
      <c r="J76" s="130">
        <v>152.61683495</v>
      </c>
      <c r="K76" s="77">
        <f t="shared" si="4"/>
        <v>-0.36370386561997037</v>
      </c>
      <c r="L76" s="77">
        <f t="shared" si="5"/>
        <v>0.52438674823357301</v>
      </c>
    </row>
    <row r="77" spans="1:12" x14ac:dyDescent="0.2">
      <c r="A77" s="62" t="s">
        <v>2026</v>
      </c>
      <c r="B77" s="62" t="s">
        <v>155</v>
      </c>
      <c r="C77" s="62" t="s">
        <v>809</v>
      </c>
      <c r="D77" s="62" t="s">
        <v>270</v>
      </c>
      <c r="E77" s="62" t="s">
        <v>1229</v>
      </c>
      <c r="F77" s="130">
        <v>27.241635531</v>
      </c>
      <c r="G77" s="130">
        <v>20.596238460999999</v>
      </c>
      <c r="H77" s="77">
        <f t="shared" si="3"/>
        <v>0.32265100652157397</v>
      </c>
      <c r="I77" s="130">
        <v>96.251272819999997</v>
      </c>
      <c r="J77" s="130">
        <v>142.20444618000002</v>
      </c>
      <c r="K77" s="77">
        <f t="shared" si="4"/>
        <v>-0.32314863982405484</v>
      </c>
      <c r="L77" s="77">
        <f t="shared" si="5"/>
        <v>3.533241339730484</v>
      </c>
    </row>
    <row r="78" spans="1:12" x14ac:dyDescent="0.2">
      <c r="A78" s="62" t="s">
        <v>2170</v>
      </c>
      <c r="B78" s="62" t="s">
        <v>998</v>
      </c>
      <c r="C78" s="62" t="s">
        <v>1074</v>
      </c>
      <c r="D78" s="62" t="s">
        <v>999</v>
      </c>
      <c r="E78" s="62" t="s">
        <v>1229</v>
      </c>
      <c r="F78" s="130">
        <v>50.541671993000001</v>
      </c>
      <c r="G78" s="130">
        <v>43.663843102000001</v>
      </c>
      <c r="H78" s="77">
        <f t="shared" si="3"/>
        <v>0.15751771723192554</v>
      </c>
      <c r="I78" s="130">
        <v>94.766536420000008</v>
      </c>
      <c r="J78" s="130">
        <v>62.523294719999996</v>
      </c>
      <c r="K78" s="77">
        <f t="shared" si="4"/>
        <v>0.51569965793382955</v>
      </c>
      <c r="L78" s="77">
        <f t="shared" si="5"/>
        <v>1.8750178354432978</v>
      </c>
    </row>
    <row r="79" spans="1:12" x14ac:dyDescent="0.2">
      <c r="A79" s="62" t="s">
        <v>2145</v>
      </c>
      <c r="B79" s="62" t="s">
        <v>1894</v>
      </c>
      <c r="C79" s="62" t="s">
        <v>1074</v>
      </c>
      <c r="D79" s="62" t="s">
        <v>999</v>
      </c>
      <c r="E79" s="62" t="s">
        <v>272</v>
      </c>
      <c r="F79" s="130">
        <v>13.677110766</v>
      </c>
      <c r="G79" s="130">
        <v>24.755038261999999</v>
      </c>
      <c r="H79" s="77">
        <f t="shared" si="3"/>
        <v>-0.44750193389945481</v>
      </c>
      <c r="I79" s="130">
        <v>90.861224329999999</v>
      </c>
      <c r="J79" s="130">
        <v>22.370636229999999</v>
      </c>
      <c r="K79" s="77">
        <f t="shared" si="4"/>
        <v>3.0616289762984543</v>
      </c>
      <c r="L79" s="77">
        <f t="shared" si="5"/>
        <v>6.6433054381538232</v>
      </c>
    </row>
    <row r="80" spans="1:12" x14ac:dyDescent="0.2">
      <c r="A80" s="62" t="s">
        <v>2643</v>
      </c>
      <c r="B80" s="62" t="s">
        <v>517</v>
      </c>
      <c r="C80" s="62" t="s">
        <v>1074</v>
      </c>
      <c r="D80" s="62" t="s">
        <v>271</v>
      </c>
      <c r="E80" s="62" t="s">
        <v>272</v>
      </c>
      <c r="F80" s="130">
        <v>3.9733829810000003</v>
      </c>
      <c r="G80" s="130">
        <v>1.7717829169999999</v>
      </c>
      <c r="H80" s="77">
        <f t="shared" si="3"/>
        <v>1.2425901857817725</v>
      </c>
      <c r="I80" s="130">
        <v>89.272595799999991</v>
      </c>
      <c r="J80" s="130">
        <v>1.30595021</v>
      </c>
      <c r="K80" s="77">
        <f t="shared" si="4"/>
        <v>67.358345606453085</v>
      </c>
      <c r="L80" s="77">
        <f t="shared" si="5"/>
        <v>22.467654446320786</v>
      </c>
    </row>
    <row r="81" spans="1:12" x14ac:dyDescent="0.2">
      <c r="A81" s="129" t="s">
        <v>2696</v>
      </c>
      <c r="B81" s="129" t="s">
        <v>1114</v>
      </c>
      <c r="C81" s="129" t="s">
        <v>1074</v>
      </c>
      <c r="D81" s="129" t="s">
        <v>271</v>
      </c>
      <c r="E81" s="129" t="s">
        <v>272</v>
      </c>
      <c r="F81" s="130">
        <v>27.954969784999999</v>
      </c>
      <c r="G81" s="130">
        <v>47.207341574000004</v>
      </c>
      <c r="H81" s="77">
        <f t="shared" si="3"/>
        <v>-0.40782579884997117</v>
      </c>
      <c r="I81" s="130">
        <v>88.938320760000011</v>
      </c>
      <c r="J81" s="130">
        <v>147.44335676</v>
      </c>
      <c r="K81" s="77">
        <f t="shared" si="4"/>
        <v>-0.39679669050963884</v>
      </c>
      <c r="L81" s="77">
        <f t="shared" si="5"/>
        <v>3.1814851328411127</v>
      </c>
    </row>
    <row r="82" spans="1:12" x14ac:dyDescent="0.2">
      <c r="A82" s="62" t="s">
        <v>2049</v>
      </c>
      <c r="B82" s="62" t="s">
        <v>45</v>
      </c>
      <c r="C82" s="62" t="s">
        <v>809</v>
      </c>
      <c r="D82" s="62" t="s">
        <v>270</v>
      </c>
      <c r="E82" s="62" t="s">
        <v>1229</v>
      </c>
      <c r="F82" s="130">
        <v>23.535957435</v>
      </c>
      <c r="G82" s="130">
        <v>4.8430162509999999</v>
      </c>
      <c r="H82" s="77">
        <f t="shared" si="3"/>
        <v>3.859772549831983</v>
      </c>
      <c r="I82" s="130">
        <v>88.538002664690495</v>
      </c>
      <c r="J82" s="130">
        <v>28.193375554233</v>
      </c>
      <c r="K82" s="77">
        <f t="shared" si="4"/>
        <v>2.1403831901709709</v>
      </c>
      <c r="L82" s="77">
        <f t="shared" si="5"/>
        <v>3.7618186092156525</v>
      </c>
    </row>
    <row r="83" spans="1:12" x14ac:dyDescent="0.2">
      <c r="A83" s="62" t="s">
        <v>1964</v>
      </c>
      <c r="B83" s="62" t="s">
        <v>1340</v>
      </c>
      <c r="C83" s="62" t="s">
        <v>186</v>
      </c>
      <c r="D83" s="62" t="s">
        <v>271</v>
      </c>
      <c r="E83" s="62" t="s">
        <v>272</v>
      </c>
      <c r="F83" s="130">
        <v>28.34083631</v>
      </c>
      <c r="G83" s="130">
        <v>11.113809849999999</v>
      </c>
      <c r="H83" s="77">
        <f t="shared" si="3"/>
        <v>1.5500558937491631</v>
      </c>
      <c r="I83" s="130">
        <v>87.485803431108991</v>
      </c>
      <c r="J83" s="130">
        <v>33.6638360705754</v>
      </c>
      <c r="K83" s="77">
        <f t="shared" si="4"/>
        <v>1.5988067208887653</v>
      </c>
      <c r="L83" s="77">
        <f t="shared" si="5"/>
        <v>3.0869167894046874</v>
      </c>
    </row>
    <row r="84" spans="1:12" x14ac:dyDescent="0.2">
      <c r="A84" s="62" t="s">
        <v>2629</v>
      </c>
      <c r="B84" s="62" t="s">
        <v>759</v>
      </c>
      <c r="C84" s="62" t="s">
        <v>1074</v>
      </c>
      <c r="D84" s="62" t="s">
        <v>271</v>
      </c>
      <c r="E84" s="62" t="s">
        <v>272</v>
      </c>
      <c r="F84" s="130">
        <v>53.423467270000003</v>
      </c>
      <c r="G84" s="130">
        <v>67.793568598000007</v>
      </c>
      <c r="H84" s="77">
        <f t="shared" si="3"/>
        <v>-0.21196850416905089</v>
      </c>
      <c r="I84" s="130">
        <v>86.769695540000001</v>
      </c>
      <c r="J84" s="130">
        <v>95.467422999999997</v>
      </c>
      <c r="K84" s="77">
        <f t="shared" si="4"/>
        <v>-9.1106758585072445E-2</v>
      </c>
      <c r="L84" s="77">
        <f t="shared" si="5"/>
        <v>1.6241868971452103</v>
      </c>
    </row>
    <row r="85" spans="1:12" x14ac:dyDescent="0.2">
      <c r="A85" s="62" t="s">
        <v>2896</v>
      </c>
      <c r="B85" s="62" t="s">
        <v>29</v>
      </c>
      <c r="C85" s="62" t="s">
        <v>1071</v>
      </c>
      <c r="D85" s="62" t="s">
        <v>270</v>
      </c>
      <c r="E85" s="62" t="s">
        <v>1229</v>
      </c>
      <c r="F85" s="130">
        <v>5.3982399999999995E-3</v>
      </c>
      <c r="G85" s="130">
        <v>0.15944945999999999</v>
      </c>
      <c r="H85" s="77">
        <f t="shared" si="3"/>
        <v>-0.96614450748218272</v>
      </c>
      <c r="I85" s="130">
        <v>86.115626090000006</v>
      </c>
      <c r="J85" s="130">
        <v>69.406160200000002</v>
      </c>
      <c r="K85" s="77">
        <f t="shared" si="4"/>
        <v>0.24074903210104392</v>
      </c>
      <c r="L85" s="77" t="str">
        <f t="shared" si="5"/>
        <v/>
      </c>
    </row>
    <row r="86" spans="1:12" x14ac:dyDescent="0.2">
      <c r="A86" s="62" t="s">
        <v>2593</v>
      </c>
      <c r="B86" s="62" t="s">
        <v>2350</v>
      </c>
      <c r="C86" s="62" t="s">
        <v>2347</v>
      </c>
      <c r="D86" s="62" t="s">
        <v>270</v>
      </c>
      <c r="E86" s="62" t="s">
        <v>1229</v>
      </c>
      <c r="F86" s="130">
        <v>19.577203579999999</v>
      </c>
      <c r="G86" s="130">
        <v>15.437969170000001</v>
      </c>
      <c r="H86" s="77">
        <f t="shared" si="3"/>
        <v>0.26812039617514016</v>
      </c>
      <c r="I86" s="130">
        <v>85.877692599999989</v>
      </c>
      <c r="J86" s="130">
        <v>29.32206918</v>
      </c>
      <c r="K86" s="77">
        <f t="shared" si="4"/>
        <v>1.9287732756109675</v>
      </c>
      <c r="L86" s="77">
        <f t="shared" si="5"/>
        <v>4.3866169266244102</v>
      </c>
    </row>
    <row r="87" spans="1:12" x14ac:dyDescent="0.2">
      <c r="A87" s="62" t="s">
        <v>2631</v>
      </c>
      <c r="B87" s="62" t="s">
        <v>505</v>
      </c>
      <c r="C87" s="62" t="s">
        <v>1074</v>
      </c>
      <c r="D87" s="62" t="s">
        <v>271</v>
      </c>
      <c r="E87" s="62" t="s">
        <v>272</v>
      </c>
      <c r="F87" s="130">
        <v>52.914242977000001</v>
      </c>
      <c r="G87" s="130">
        <v>66.382963508000003</v>
      </c>
      <c r="H87" s="77">
        <f t="shared" si="3"/>
        <v>-0.20289423399087703</v>
      </c>
      <c r="I87" s="130">
        <v>85.85476168000001</v>
      </c>
      <c r="J87" s="130">
        <v>201.52659972999999</v>
      </c>
      <c r="K87" s="77">
        <f t="shared" si="4"/>
        <v>-0.57397801682246441</v>
      </c>
      <c r="L87" s="77">
        <f t="shared" si="5"/>
        <v>1.6225265042026231</v>
      </c>
    </row>
    <row r="88" spans="1:12" x14ac:dyDescent="0.2">
      <c r="A88" s="62" t="s">
        <v>2763</v>
      </c>
      <c r="B88" s="62" t="s">
        <v>1083</v>
      </c>
      <c r="C88" s="62" t="s">
        <v>809</v>
      </c>
      <c r="D88" s="62" t="s">
        <v>999</v>
      </c>
      <c r="E88" s="62" t="s">
        <v>1229</v>
      </c>
      <c r="F88" s="130">
        <v>2.3435636200000003</v>
      </c>
      <c r="G88" s="130">
        <v>0.83602739999999998</v>
      </c>
      <c r="H88" s="77">
        <f t="shared" si="3"/>
        <v>1.8032138898796863</v>
      </c>
      <c r="I88" s="130">
        <v>85.563347340000007</v>
      </c>
      <c r="J88" s="130">
        <v>15.07739209</v>
      </c>
      <c r="K88" s="77">
        <f t="shared" si="4"/>
        <v>4.674943440434201</v>
      </c>
      <c r="L88" s="77">
        <f t="shared" si="5"/>
        <v>36.509931546044392</v>
      </c>
    </row>
    <row r="89" spans="1:12" x14ac:dyDescent="0.2">
      <c r="A89" s="62" t="s">
        <v>2626</v>
      </c>
      <c r="B89" s="62" t="s">
        <v>1115</v>
      </c>
      <c r="C89" s="62" t="s">
        <v>1074</v>
      </c>
      <c r="D89" s="62" t="s">
        <v>999</v>
      </c>
      <c r="E89" s="62" t="s">
        <v>272</v>
      </c>
      <c r="F89" s="130">
        <v>24.518766182999997</v>
      </c>
      <c r="G89" s="130">
        <v>37.861846079000003</v>
      </c>
      <c r="H89" s="77">
        <f t="shared" si="3"/>
        <v>-0.35241493159523241</v>
      </c>
      <c r="I89" s="130">
        <v>85.503716060000002</v>
      </c>
      <c r="J89" s="130">
        <v>139.25556349999999</v>
      </c>
      <c r="K89" s="77">
        <f t="shared" si="4"/>
        <v>-0.38599425465683457</v>
      </c>
      <c r="L89" s="77">
        <f t="shared" si="5"/>
        <v>3.4872764568097931</v>
      </c>
    </row>
    <row r="90" spans="1:12" x14ac:dyDescent="0.2">
      <c r="A90" s="129" t="s">
        <v>2674</v>
      </c>
      <c r="B90" s="129" t="s">
        <v>1925</v>
      </c>
      <c r="C90" s="129" t="s">
        <v>809</v>
      </c>
      <c r="D90" s="129" t="s">
        <v>271</v>
      </c>
      <c r="E90" s="129" t="s">
        <v>272</v>
      </c>
      <c r="F90" s="130">
        <v>25.759438581999998</v>
      </c>
      <c r="G90" s="130">
        <v>64.330048296000001</v>
      </c>
      <c r="H90" s="77">
        <f t="shared" si="3"/>
        <v>-0.59957377206567863</v>
      </c>
      <c r="I90" s="130">
        <v>85.052665739999995</v>
      </c>
      <c r="J90" s="130">
        <v>64.495098409999997</v>
      </c>
      <c r="K90" s="77">
        <f t="shared" si="4"/>
        <v>0.3187461967933447</v>
      </c>
      <c r="L90" s="77">
        <f t="shared" si="5"/>
        <v>3.3018058786200606</v>
      </c>
    </row>
    <row r="91" spans="1:12" x14ac:dyDescent="0.2">
      <c r="A91" s="62" t="s">
        <v>2168</v>
      </c>
      <c r="B91" s="62" t="s">
        <v>59</v>
      </c>
      <c r="C91" s="62" t="s">
        <v>1074</v>
      </c>
      <c r="D91" s="62" t="s">
        <v>999</v>
      </c>
      <c r="E91" s="62" t="s">
        <v>272</v>
      </c>
      <c r="F91" s="130">
        <v>17.589009434000001</v>
      </c>
      <c r="G91" s="130">
        <v>23.912609403000001</v>
      </c>
      <c r="H91" s="77">
        <f t="shared" si="3"/>
        <v>-0.26444625354047147</v>
      </c>
      <c r="I91" s="130">
        <v>84.815597440668995</v>
      </c>
      <c r="J91" s="130">
        <v>15.51940044</v>
      </c>
      <c r="K91" s="77">
        <f t="shared" si="4"/>
        <v>4.4651336415074159</v>
      </c>
      <c r="L91" s="77">
        <f t="shared" si="5"/>
        <v>4.8220792511895691</v>
      </c>
    </row>
    <row r="92" spans="1:12" x14ac:dyDescent="0.2">
      <c r="A92" s="62" t="s">
        <v>2208</v>
      </c>
      <c r="B92" s="62" t="s">
        <v>451</v>
      </c>
      <c r="C92" s="62" t="s">
        <v>1074</v>
      </c>
      <c r="D92" s="62" t="s">
        <v>271</v>
      </c>
      <c r="E92" s="62" t="s">
        <v>272</v>
      </c>
      <c r="F92" s="130">
        <v>17.69222912</v>
      </c>
      <c r="G92" s="130">
        <v>13.047176771</v>
      </c>
      <c r="H92" s="77">
        <f t="shared" si="3"/>
        <v>0.35601972982573304</v>
      </c>
      <c r="I92" s="130">
        <v>82.624917189999991</v>
      </c>
      <c r="J92" s="130">
        <v>62.651226990000005</v>
      </c>
      <c r="K92" s="77">
        <f t="shared" si="4"/>
        <v>0.31880764606873635</v>
      </c>
      <c r="L92" s="77">
        <f t="shared" si="5"/>
        <v>4.6701247553140428</v>
      </c>
    </row>
    <row r="93" spans="1:12" x14ac:dyDescent="0.2">
      <c r="A93" s="129" t="s">
        <v>600</v>
      </c>
      <c r="B93" s="129" t="s">
        <v>696</v>
      </c>
      <c r="C93" s="129" t="s">
        <v>1075</v>
      </c>
      <c r="D93" s="129" t="s">
        <v>270</v>
      </c>
      <c r="E93" s="129" t="s">
        <v>272</v>
      </c>
      <c r="F93" s="130">
        <v>30.744980079999998</v>
      </c>
      <c r="G93" s="130">
        <v>39.767850893000002</v>
      </c>
      <c r="H93" s="77">
        <f t="shared" si="3"/>
        <v>-0.22688856979667016</v>
      </c>
      <c r="I93" s="130">
        <v>81.891462189999999</v>
      </c>
      <c r="J93" s="130">
        <v>50.164403010000001</v>
      </c>
      <c r="K93" s="77">
        <f t="shared" si="4"/>
        <v>0.63246161174638882</v>
      </c>
      <c r="L93" s="77">
        <f t="shared" si="5"/>
        <v>2.6635718083704805</v>
      </c>
    </row>
    <row r="94" spans="1:12" x14ac:dyDescent="0.2">
      <c r="A94" s="62" t="s">
        <v>2717</v>
      </c>
      <c r="B94" s="62" t="s">
        <v>188</v>
      </c>
      <c r="C94" s="62" t="s">
        <v>809</v>
      </c>
      <c r="D94" s="62" t="s">
        <v>270</v>
      </c>
      <c r="E94" s="62" t="s">
        <v>1229</v>
      </c>
      <c r="F94" s="130">
        <v>8.1220087200000002</v>
      </c>
      <c r="G94" s="130">
        <v>19.357761992</v>
      </c>
      <c r="H94" s="77">
        <f t="shared" si="3"/>
        <v>-0.58042625364664624</v>
      </c>
      <c r="I94" s="130">
        <v>80.692187219999994</v>
      </c>
      <c r="J94" s="130">
        <v>97.334286750000004</v>
      </c>
      <c r="K94" s="77">
        <f t="shared" si="4"/>
        <v>-0.17097879982153374</v>
      </c>
      <c r="L94" s="77">
        <f t="shared" si="5"/>
        <v>9.9350037659156794</v>
      </c>
    </row>
    <row r="95" spans="1:12" x14ac:dyDescent="0.2">
      <c r="A95" s="129" t="s">
        <v>1996</v>
      </c>
      <c r="B95" s="129" t="s">
        <v>1088</v>
      </c>
      <c r="C95" s="129" t="s">
        <v>809</v>
      </c>
      <c r="D95" s="129" t="s">
        <v>270</v>
      </c>
      <c r="E95" s="129" t="s">
        <v>1229</v>
      </c>
      <c r="F95" s="130">
        <v>24.658638320999998</v>
      </c>
      <c r="G95" s="130">
        <v>29.888543515999999</v>
      </c>
      <c r="H95" s="77">
        <f t="shared" si="3"/>
        <v>-0.17498026266152167</v>
      </c>
      <c r="I95" s="130">
        <v>79.475937138519996</v>
      </c>
      <c r="J95" s="130">
        <v>140.846434530056</v>
      </c>
      <c r="K95" s="77">
        <f t="shared" si="4"/>
        <v>-0.43572631139938311</v>
      </c>
      <c r="L95" s="77">
        <f t="shared" si="5"/>
        <v>3.2230464676890138</v>
      </c>
    </row>
    <row r="96" spans="1:12" x14ac:dyDescent="0.2">
      <c r="A96" s="62" t="s">
        <v>2562</v>
      </c>
      <c r="B96" s="62" t="s">
        <v>1080</v>
      </c>
      <c r="C96" s="62" t="s">
        <v>1070</v>
      </c>
      <c r="D96" s="62" t="s">
        <v>270</v>
      </c>
      <c r="E96" s="62" t="s">
        <v>1229</v>
      </c>
      <c r="F96" s="130">
        <v>26.969967712000003</v>
      </c>
      <c r="G96" s="130">
        <v>16.925556372999999</v>
      </c>
      <c r="H96" s="77">
        <f t="shared" si="3"/>
        <v>0.59344644971453109</v>
      </c>
      <c r="I96" s="130">
        <v>79.201585564486507</v>
      </c>
      <c r="J96" s="130">
        <v>15.454376640000001</v>
      </c>
      <c r="K96" s="77">
        <f t="shared" si="4"/>
        <v>4.1248644581038567</v>
      </c>
      <c r="L96" s="77">
        <f t="shared" si="5"/>
        <v>2.9366585236676643</v>
      </c>
    </row>
    <row r="97" spans="1:12" x14ac:dyDescent="0.2">
      <c r="A97" s="62" t="s">
        <v>1938</v>
      </c>
      <c r="B97" s="62" t="s">
        <v>1004</v>
      </c>
      <c r="C97" s="62" t="s">
        <v>186</v>
      </c>
      <c r="D97" s="62" t="s">
        <v>999</v>
      </c>
      <c r="E97" s="62" t="s">
        <v>272</v>
      </c>
      <c r="F97" s="130">
        <v>7.8986958650000005</v>
      </c>
      <c r="G97" s="130">
        <v>6.5740057199999997</v>
      </c>
      <c r="H97" s="77">
        <f t="shared" si="3"/>
        <v>0.20150425804618877</v>
      </c>
      <c r="I97" s="130">
        <v>74.8254939863305</v>
      </c>
      <c r="J97" s="130">
        <v>101.56338163790751</v>
      </c>
      <c r="K97" s="77">
        <f t="shared" si="4"/>
        <v>-0.26326307001969063</v>
      </c>
      <c r="L97" s="77">
        <f t="shared" si="5"/>
        <v>9.4731453476884173</v>
      </c>
    </row>
    <row r="98" spans="1:12" x14ac:dyDescent="0.2">
      <c r="A98" s="62" t="s">
        <v>2651</v>
      </c>
      <c r="B98" s="62" t="s">
        <v>1106</v>
      </c>
      <c r="C98" s="62" t="s">
        <v>1074</v>
      </c>
      <c r="D98" s="62" t="s">
        <v>271</v>
      </c>
      <c r="E98" s="62" t="s">
        <v>272</v>
      </c>
      <c r="F98" s="130">
        <v>23.208992796999997</v>
      </c>
      <c r="G98" s="130">
        <v>13.624737770999999</v>
      </c>
      <c r="H98" s="77">
        <f t="shared" si="3"/>
        <v>0.70344510016184714</v>
      </c>
      <c r="I98" s="130">
        <v>74.026781110000002</v>
      </c>
      <c r="J98" s="130">
        <v>31.79229024</v>
      </c>
      <c r="K98" s="77">
        <f t="shared" si="4"/>
        <v>1.3284507203215568</v>
      </c>
      <c r="L98" s="77">
        <f t="shared" si="5"/>
        <v>3.1895731864576531</v>
      </c>
    </row>
    <row r="99" spans="1:12" x14ac:dyDescent="0.2">
      <c r="A99" s="62" t="s">
        <v>2621</v>
      </c>
      <c r="B99" s="62" t="s">
        <v>1138</v>
      </c>
      <c r="C99" s="62" t="s">
        <v>1074</v>
      </c>
      <c r="D99" s="62" t="s">
        <v>271</v>
      </c>
      <c r="E99" s="62" t="s">
        <v>272</v>
      </c>
      <c r="F99" s="130">
        <v>3.9646158100000002</v>
      </c>
      <c r="G99" s="130">
        <v>2.24741795</v>
      </c>
      <c r="H99" s="77">
        <f t="shared" si="3"/>
        <v>0.76407588539550475</v>
      </c>
      <c r="I99" s="130">
        <v>71.65921342</v>
      </c>
      <c r="J99" s="130">
        <v>6.25917221</v>
      </c>
      <c r="K99" s="77">
        <f t="shared" si="4"/>
        <v>10.448672606501107</v>
      </c>
      <c r="L99" s="77">
        <f t="shared" si="5"/>
        <v>18.074692947360262</v>
      </c>
    </row>
    <row r="100" spans="1:12" x14ac:dyDescent="0.2">
      <c r="A100" s="62" t="s">
        <v>2160</v>
      </c>
      <c r="B100" s="62" t="s">
        <v>446</v>
      </c>
      <c r="C100" s="62" t="s">
        <v>1074</v>
      </c>
      <c r="D100" s="62" t="s">
        <v>271</v>
      </c>
      <c r="E100" s="62" t="s">
        <v>272</v>
      </c>
      <c r="F100" s="130">
        <v>19.818810774999999</v>
      </c>
      <c r="G100" s="130">
        <v>17.256935853999998</v>
      </c>
      <c r="H100" s="77">
        <f t="shared" si="3"/>
        <v>0.14845479769261494</v>
      </c>
      <c r="I100" s="130">
        <v>71.180381148641501</v>
      </c>
      <c r="J100" s="130">
        <v>28.988331780000003</v>
      </c>
      <c r="K100" s="77">
        <f t="shared" si="4"/>
        <v>1.4554838715400371</v>
      </c>
      <c r="L100" s="77">
        <f t="shared" si="5"/>
        <v>3.591556625508046</v>
      </c>
    </row>
    <row r="101" spans="1:12" x14ac:dyDescent="0.2">
      <c r="A101" s="62" t="s">
        <v>2609</v>
      </c>
      <c r="B101" s="62" t="s">
        <v>737</v>
      </c>
      <c r="C101" s="62" t="s">
        <v>1074</v>
      </c>
      <c r="D101" s="62" t="s">
        <v>271</v>
      </c>
      <c r="E101" s="62" t="s">
        <v>272</v>
      </c>
      <c r="F101" s="130">
        <v>18.40407051</v>
      </c>
      <c r="G101" s="130">
        <v>23.237338945000001</v>
      </c>
      <c r="H101" s="77">
        <f t="shared" si="3"/>
        <v>-0.20799577982830864</v>
      </c>
      <c r="I101" s="130">
        <v>71.138566790000013</v>
      </c>
      <c r="J101" s="130">
        <v>118.14630419</v>
      </c>
      <c r="K101" s="77">
        <f t="shared" si="4"/>
        <v>-0.39787734133776453</v>
      </c>
      <c r="L101" s="77">
        <f t="shared" si="5"/>
        <v>3.8653713455045882</v>
      </c>
    </row>
    <row r="102" spans="1:12" x14ac:dyDescent="0.2">
      <c r="A102" s="62" t="s">
        <v>2662</v>
      </c>
      <c r="B102" s="62" t="s">
        <v>2663</v>
      </c>
      <c r="C102" s="62" t="s">
        <v>2347</v>
      </c>
      <c r="D102" s="62" t="s">
        <v>270</v>
      </c>
      <c r="E102" s="62" t="s">
        <v>1229</v>
      </c>
      <c r="F102" s="130">
        <v>0.50361511000000003</v>
      </c>
      <c r="G102" s="130">
        <v>0</v>
      </c>
      <c r="H102" s="77" t="str">
        <f t="shared" si="3"/>
        <v/>
      </c>
      <c r="I102" s="130">
        <v>71.085383140000005</v>
      </c>
      <c r="J102" s="130">
        <v>0</v>
      </c>
      <c r="K102" s="77" t="str">
        <f t="shared" si="4"/>
        <v/>
      </c>
      <c r="L102" s="77" t="str">
        <f t="shared" si="5"/>
        <v/>
      </c>
    </row>
    <row r="103" spans="1:12" x14ac:dyDescent="0.2">
      <c r="A103" s="62" t="s">
        <v>217</v>
      </c>
      <c r="B103" s="62" t="s">
        <v>437</v>
      </c>
      <c r="C103" s="62" t="s">
        <v>1072</v>
      </c>
      <c r="D103" s="62" t="s">
        <v>270</v>
      </c>
      <c r="E103" s="62" t="s">
        <v>1229</v>
      </c>
      <c r="F103" s="130">
        <v>13.554529618</v>
      </c>
      <c r="G103" s="130">
        <v>9.0718705219999993</v>
      </c>
      <c r="H103" s="77">
        <f t="shared" si="3"/>
        <v>0.49412732303985152</v>
      </c>
      <c r="I103" s="130">
        <v>70.742296109999998</v>
      </c>
      <c r="J103" s="130">
        <v>18.388392809999999</v>
      </c>
      <c r="K103" s="77">
        <f t="shared" si="4"/>
        <v>2.8471168655658059</v>
      </c>
      <c r="L103" s="77">
        <f t="shared" si="5"/>
        <v>5.2190889764301662</v>
      </c>
    </row>
    <row r="104" spans="1:12" x14ac:dyDescent="0.2">
      <c r="A104" s="62" t="s">
        <v>2161</v>
      </c>
      <c r="B104" s="62" t="s">
        <v>32</v>
      </c>
      <c r="C104" s="62" t="s">
        <v>1074</v>
      </c>
      <c r="D104" s="62" t="s">
        <v>271</v>
      </c>
      <c r="E104" s="62" t="s">
        <v>272</v>
      </c>
      <c r="F104" s="130">
        <v>22.637263159000003</v>
      </c>
      <c r="G104" s="130">
        <v>19.565779260999999</v>
      </c>
      <c r="H104" s="77">
        <f t="shared" si="3"/>
        <v>0.15698244659860383</v>
      </c>
      <c r="I104" s="130">
        <v>69.61028958</v>
      </c>
      <c r="J104" s="130">
        <v>176.15435216999998</v>
      </c>
      <c r="K104" s="77">
        <f t="shared" si="4"/>
        <v>-0.60483355237898573</v>
      </c>
      <c r="L104" s="77">
        <f t="shared" si="5"/>
        <v>3.0750311595120858</v>
      </c>
    </row>
    <row r="105" spans="1:12" x14ac:dyDescent="0.2">
      <c r="A105" s="62" t="s">
        <v>2686</v>
      </c>
      <c r="B105" s="62" t="s">
        <v>680</v>
      </c>
      <c r="C105" s="62" t="s">
        <v>809</v>
      </c>
      <c r="D105" s="62" t="s">
        <v>999</v>
      </c>
      <c r="E105" s="62" t="s">
        <v>1229</v>
      </c>
      <c r="F105" s="130">
        <v>48.581934699000001</v>
      </c>
      <c r="G105" s="130">
        <v>24.534790219999998</v>
      </c>
      <c r="H105" s="77">
        <f t="shared" si="3"/>
        <v>0.98012431585404469</v>
      </c>
      <c r="I105" s="130">
        <v>69.502317950000005</v>
      </c>
      <c r="J105" s="130">
        <v>107.17769403</v>
      </c>
      <c r="K105" s="77">
        <f t="shared" si="4"/>
        <v>-0.35152254786760306</v>
      </c>
      <c r="L105" s="77">
        <f t="shared" si="5"/>
        <v>1.4306206284417615</v>
      </c>
    </row>
    <row r="106" spans="1:12" x14ac:dyDescent="0.2">
      <c r="A106" s="62" t="s">
        <v>2144</v>
      </c>
      <c r="B106" s="62" t="s">
        <v>46</v>
      </c>
      <c r="C106" s="62" t="s">
        <v>1074</v>
      </c>
      <c r="D106" s="62" t="s">
        <v>999</v>
      </c>
      <c r="E106" s="62" t="s">
        <v>272</v>
      </c>
      <c r="F106" s="130">
        <v>27.995360258000002</v>
      </c>
      <c r="G106" s="130">
        <v>17.637571875999999</v>
      </c>
      <c r="H106" s="77">
        <f t="shared" si="3"/>
        <v>0.58725704733167783</v>
      </c>
      <c r="I106" s="130">
        <v>69.250022566384004</v>
      </c>
      <c r="J106" s="130">
        <v>44.232094289999999</v>
      </c>
      <c r="K106" s="77">
        <f t="shared" si="4"/>
        <v>0.56560578190936051</v>
      </c>
      <c r="L106" s="77">
        <f t="shared" si="5"/>
        <v>2.4736249838612094</v>
      </c>
    </row>
    <row r="107" spans="1:12" x14ac:dyDescent="0.2">
      <c r="A107" s="62" t="s">
        <v>2685</v>
      </c>
      <c r="B107" s="62" t="s">
        <v>739</v>
      </c>
      <c r="C107" s="62" t="s">
        <v>1074</v>
      </c>
      <c r="D107" s="62" t="s">
        <v>271</v>
      </c>
      <c r="E107" s="62" t="s">
        <v>272</v>
      </c>
      <c r="F107" s="130">
        <v>53.362516675999998</v>
      </c>
      <c r="G107" s="130">
        <v>88.867333427000005</v>
      </c>
      <c r="H107" s="77">
        <f t="shared" si="3"/>
        <v>-0.39952607310047628</v>
      </c>
      <c r="I107" s="130">
        <v>68.294670749999995</v>
      </c>
      <c r="J107" s="130">
        <v>69.868353970000001</v>
      </c>
      <c r="K107" s="77">
        <f t="shared" si="4"/>
        <v>-2.2523547938108179E-2</v>
      </c>
      <c r="L107" s="77">
        <f t="shared" si="5"/>
        <v>1.279824772220981</v>
      </c>
    </row>
    <row r="108" spans="1:12" x14ac:dyDescent="0.2">
      <c r="A108" s="129" t="s">
        <v>2679</v>
      </c>
      <c r="B108" s="129" t="s">
        <v>453</v>
      </c>
      <c r="C108" s="129" t="s">
        <v>2330</v>
      </c>
      <c r="D108" s="129" t="s">
        <v>271</v>
      </c>
      <c r="E108" s="129" t="s">
        <v>272</v>
      </c>
      <c r="F108" s="130">
        <v>117.357786373</v>
      </c>
      <c r="G108" s="130">
        <v>195.634305885</v>
      </c>
      <c r="H108" s="77">
        <f t="shared" si="3"/>
        <v>-0.40011652944966314</v>
      </c>
      <c r="I108" s="130">
        <v>65.494214100000008</v>
      </c>
      <c r="J108" s="130">
        <v>32.970759530000002</v>
      </c>
      <c r="K108" s="77">
        <f t="shared" si="4"/>
        <v>0.98643328311581668</v>
      </c>
      <c r="L108" s="77">
        <f t="shared" si="5"/>
        <v>0.55807301862220526</v>
      </c>
    </row>
    <row r="109" spans="1:12" x14ac:dyDescent="0.2">
      <c r="A109" s="62" t="s">
        <v>2157</v>
      </c>
      <c r="B109" s="62" t="s">
        <v>463</v>
      </c>
      <c r="C109" s="62" t="s">
        <v>1074</v>
      </c>
      <c r="D109" s="62" t="s">
        <v>271</v>
      </c>
      <c r="E109" s="62" t="s">
        <v>272</v>
      </c>
      <c r="F109" s="130">
        <v>29.880458217000001</v>
      </c>
      <c r="G109" s="130">
        <v>33.983401152999996</v>
      </c>
      <c r="H109" s="77">
        <f t="shared" si="3"/>
        <v>-0.12073373461142789</v>
      </c>
      <c r="I109" s="130">
        <v>64.352729909999994</v>
      </c>
      <c r="J109" s="130">
        <v>76.970438329999993</v>
      </c>
      <c r="K109" s="77">
        <f t="shared" si="4"/>
        <v>-0.16392927848355676</v>
      </c>
      <c r="L109" s="77">
        <f t="shared" si="5"/>
        <v>2.1536727931898834</v>
      </c>
    </row>
    <row r="110" spans="1:12" x14ac:dyDescent="0.2">
      <c r="A110" s="129" t="s">
        <v>2415</v>
      </c>
      <c r="B110" s="129" t="s">
        <v>1653</v>
      </c>
      <c r="C110" s="129" t="s">
        <v>1173</v>
      </c>
      <c r="D110" s="129" t="s">
        <v>271</v>
      </c>
      <c r="E110" s="129" t="s">
        <v>272</v>
      </c>
      <c r="F110" s="130">
        <v>7.4879295399999997</v>
      </c>
      <c r="G110" s="130">
        <v>1.0122353100000001</v>
      </c>
      <c r="H110" s="77">
        <f t="shared" si="3"/>
        <v>6.3974198153589397</v>
      </c>
      <c r="I110" s="130">
        <v>63.452635600000001</v>
      </c>
      <c r="J110" s="130">
        <v>0</v>
      </c>
      <c r="K110" s="77" t="str">
        <f t="shared" si="4"/>
        <v/>
      </c>
      <c r="L110" s="77">
        <f t="shared" si="5"/>
        <v>8.4739894066898511</v>
      </c>
    </row>
    <row r="111" spans="1:12" x14ac:dyDescent="0.2">
      <c r="A111" s="62" t="s">
        <v>2071</v>
      </c>
      <c r="B111" s="62" t="s">
        <v>1896</v>
      </c>
      <c r="C111" s="62" t="s">
        <v>809</v>
      </c>
      <c r="D111" s="62" t="s">
        <v>270</v>
      </c>
      <c r="E111" s="62" t="s">
        <v>1229</v>
      </c>
      <c r="F111" s="130">
        <v>18.359322406</v>
      </c>
      <c r="G111" s="130">
        <v>40.24706939</v>
      </c>
      <c r="H111" s="77">
        <f t="shared" si="3"/>
        <v>-0.54383455281935</v>
      </c>
      <c r="I111" s="130">
        <v>63.194675329999995</v>
      </c>
      <c r="J111" s="130">
        <v>109.42738528</v>
      </c>
      <c r="K111" s="77">
        <f t="shared" si="4"/>
        <v>-0.42249670712409804</v>
      </c>
      <c r="L111" s="77">
        <f t="shared" si="5"/>
        <v>3.4421028147175723</v>
      </c>
    </row>
    <row r="112" spans="1:12" x14ac:dyDescent="0.2">
      <c r="A112" s="62" t="s">
        <v>2134</v>
      </c>
      <c r="B112" s="62" t="s">
        <v>448</v>
      </c>
      <c r="C112" s="62" t="s">
        <v>1074</v>
      </c>
      <c r="D112" s="62" t="s">
        <v>999</v>
      </c>
      <c r="E112" s="62" t="s">
        <v>272</v>
      </c>
      <c r="F112" s="130">
        <v>42.011904894000004</v>
      </c>
      <c r="G112" s="130">
        <v>35.834953665</v>
      </c>
      <c r="H112" s="77">
        <f t="shared" si="3"/>
        <v>0.17237223987352412</v>
      </c>
      <c r="I112" s="130">
        <v>61.976700510000001</v>
      </c>
      <c r="J112" s="130">
        <v>55.887967119999999</v>
      </c>
      <c r="K112" s="77">
        <f t="shared" si="4"/>
        <v>0.10894533660396988</v>
      </c>
      <c r="L112" s="77">
        <f t="shared" si="5"/>
        <v>1.4752175762173378</v>
      </c>
    </row>
    <row r="113" spans="1:12" x14ac:dyDescent="0.2">
      <c r="A113" s="62" t="s">
        <v>2003</v>
      </c>
      <c r="B113" s="62" t="s">
        <v>1215</v>
      </c>
      <c r="C113" s="62" t="s">
        <v>809</v>
      </c>
      <c r="D113" s="62" t="s">
        <v>270</v>
      </c>
      <c r="E113" s="62" t="s">
        <v>1229</v>
      </c>
      <c r="F113" s="130">
        <v>0.44909484000000005</v>
      </c>
      <c r="G113" s="130">
        <v>0.77752371499999995</v>
      </c>
      <c r="H113" s="77">
        <f t="shared" si="3"/>
        <v>-0.42240367549432223</v>
      </c>
      <c r="I113" s="130">
        <v>60.902878719999997</v>
      </c>
      <c r="J113" s="130">
        <v>16.403631699999998</v>
      </c>
      <c r="K113" s="77">
        <f t="shared" si="4"/>
        <v>2.7127679914930058</v>
      </c>
      <c r="L113" s="77" t="str">
        <f t="shared" si="5"/>
        <v/>
      </c>
    </row>
    <row r="114" spans="1:12" x14ac:dyDescent="0.2">
      <c r="A114" s="62" t="s">
        <v>2156</v>
      </c>
      <c r="B114" s="62" t="s">
        <v>461</v>
      </c>
      <c r="C114" s="62" t="s">
        <v>1074</v>
      </c>
      <c r="D114" s="62" t="s">
        <v>271</v>
      </c>
      <c r="E114" s="62" t="s">
        <v>272</v>
      </c>
      <c r="F114" s="130">
        <v>20.3218155</v>
      </c>
      <c r="G114" s="130">
        <v>20.197089098999999</v>
      </c>
      <c r="H114" s="77">
        <f t="shared" si="3"/>
        <v>6.1754642160871676E-3</v>
      </c>
      <c r="I114" s="130">
        <v>59.26350454</v>
      </c>
      <c r="J114" s="130">
        <v>50.087314920000004</v>
      </c>
      <c r="K114" s="77">
        <f t="shared" si="4"/>
        <v>0.18320386378579689</v>
      </c>
      <c r="L114" s="77">
        <f t="shared" si="5"/>
        <v>2.9162504964184919</v>
      </c>
    </row>
    <row r="115" spans="1:12" x14ac:dyDescent="0.2">
      <c r="A115" s="62" t="s">
        <v>1990</v>
      </c>
      <c r="B115" s="62" t="s">
        <v>218</v>
      </c>
      <c r="C115" s="62" t="s">
        <v>809</v>
      </c>
      <c r="D115" s="62" t="s">
        <v>270</v>
      </c>
      <c r="E115" s="62" t="s">
        <v>272</v>
      </c>
      <c r="F115" s="130">
        <v>2.2847493820000002</v>
      </c>
      <c r="G115" s="130">
        <v>6.4831109620000005</v>
      </c>
      <c r="H115" s="77">
        <f t="shared" si="3"/>
        <v>-0.64758440887533886</v>
      </c>
      <c r="I115" s="130">
        <v>58.989404909999998</v>
      </c>
      <c r="J115" s="130">
        <v>27.413853460000002</v>
      </c>
      <c r="K115" s="77">
        <f t="shared" si="4"/>
        <v>1.1518100326928642</v>
      </c>
      <c r="L115" s="77">
        <f t="shared" si="5"/>
        <v>25.818763919902</v>
      </c>
    </row>
    <row r="116" spans="1:12" x14ac:dyDescent="0.2">
      <c r="A116" s="62" t="s">
        <v>2689</v>
      </c>
      <c r="B116" s="62" t="s">
        <v>656</v>
      </c>
      <c r="C116" s="62" t="s">
        <v>1074</v>
      </c>
      <c r="D116" s="62" t="s">
        <v>271</v>
      </c>
      <c r="E116" s="62" t="s">
        <v>1229</v>
      </c>
      <c r="F116" s="130">
        <v>45.091810784000003</v>
      </c>
      <c r="G116" s="130">
        <v>65.690210890000003</v>
      </c>
      <c r="H116" s="77">
        <f t="shared" si="3"/>
        <v>-0.3135687924718733</v>
      </c>
      <c r="I116" s="130">
        <v>55.353080429999999</v>
      </c>
      <c r="J116" s="130">
        <v>136.38857797999998</v>
      </c>
      <c r="K116" s="77">
        <f t="shared" si="4"/>
        <v>-0.5941516419496875</v>
      </c>
      <c r="L116" s="77">
        <f t="shared" si="5"/>
        <v>1.2275639294051375</v>
      </c>
    </row>
    <row r="117" spans="1:12" x14ac:dyDescent="0.2">
      <c r="A117" s="62" t="s">
        <v>2012</v>
      </c>
      <c r="B117" s="62" t="s">
        <v>190</v>
      </c>
      <c r="C117" s="62" t="s">
        <v>809</v>
      </c>
      <c r="D117" s="62" t="s">
        <v>270</v>
      </c>
      <c r="E117" s="62" t="s">
        <v>1229</v>
      </c>
      <c r="F117" s="130">
        <v>19.701266285999999</v>
      </c>
      <c r="G117" s="130">
        <v>36.069114394000003</v>
      </c>
      <c r="H117" s="77">
        <f t="shared" si="3"/>
        <v>-0.45379123893107698</v>
      </c>
      <c r="I117" s="130">
        <v>54.793663034341996</v>
      </c>
      <c r="J117" s="130">
        <v>150.19827190000001</v>
      </c>
      <c r="K117" s="77">
        <f t="shared" si="4"/>
        <v>-0.6351911221001072</v>
      </c>
      <c r="L117" s="77">
        <f t="shared" si="5"/>
        <v>2.7812254420051747</v>
      </c>
    </row>
    <row r="118" spans="1:12" x14ac:dyDescent="0.2">
      <c r="A118" s="129" t="s">
        <v>2030</v>
      </c>
      <c r="B118" s="129" t="s">
        <v>423</v>
      </c>
      <c r="C118" s="129" t="s">
        <v>809</v>
      </c>
      <c r="D118" s="129" t="s">
        <v>270</v>
      </c>
      <c r="E118" s="129" t="s">
        <v>1229</v>
      </c>
      <c r="F118" s="130">
        <v>17.261731962999999</v>
      </c>
      <c r="G118" s="130">
        <v>49.624630454999995</v>
      </c>
      <c r="H118" s="77">
        <f t="shared" si="3"/>
        <v>-0.65215394442779639</v>
      </c>
      <c r="I118" s="130">
        <v>54.770639717022</v>
      </c>
      <c r="J118" s="130">
        <v>42.420876814322654</v>
      </c>
      <c r="K118" s="77">
        <f t="shared" si="4"/>
        <v>0.291124649703838</v>
      </c>
      <c r="L118" s="77">
        <f t="shared" si="5"/>
        <v>3.1729515806653246</v>
      </c>
    </row>
    <row r="119" spans="1:12" x14ac:dyDescent="0.2">
      <c r="A119" s="62" t="s">
        <v>2608</v>
      </c>
      <c r="B119" s="62" t="s">
        <v>430</v>
      </c>
      <c r="C119" s="62" t="s">
        <v>809</v>
      </c>
      <c r="D119" s="62" t="s">
        <v>271</v>
      </c>
      <c r="E119" s="62" t="s">
        <v>272</v>
      </c>
      <c r="F119" s="130">
        <v>13.758418750000001</v>
      </c>
      <c r="G119" s="130">
        <v>19.693215018</v>
      </c>
      <c r="H119" s="77">
        <f t="shared" si="3"/>
        <v>-0.30136248766773099</v>
      </c>
      <c r="I119" s="130">
        <v>54.355854219999998</v>
      </c>
      <c r="J119" s="130">
        <v>13.97168641</v>
      </c>
      <c r="K119" s="77">
        <f t="shared" si="4"/>
        <v>2.890429016578536</v>
      </c>
      <c r="L119" s="77">
        <f t="shared" si="5"/>
        <v>3.950734107435129</v>
      </c>
    </row>
    <row r="120" spans="1:12" x14ac:dyDescent="0.2">
      <c r="A120" s="62" t="s">
        <v>2639</v>
      </c>
      <c r="B120" s="62" t="s">
        <v>513</v>
      </c>
      <c r="C120" s="62" t="s">
        <v>1074</v>
      </c>
      <c r="D120" s="62" t="s">
        <v>271</v>
      </c>
      <c r="E120" s="62" t="s">
        <v>272</v>
      </c>
      <c r="F120" s="130">
        <v>20.27061754</v>
      </c>
      <c r="G120" s="130">
        <v>10.411007715</v>
      </c>
      <c r="H120" s="77">
        <f t="shared" si="3"/>
        <v>0.94703702993077643</v>
      </c>
      <c r="I120" s="130">
        <v>54.318790710000002</v>
      </c>
      <c r="J120" s="130">
        <v>29.652398899999998</v>
      </c>
      <c r="K120" s="77">
        <f t="shared" si="4"/>
        <v>0.83185147661021142</v>
      </c>
      <c r="L120" s="77">
        <f t="shared" si="5"/>
        <v>2.6796811001348506</v>
      </c>
    </row>
    <row r="121" spans="1:12" x14ac:dyDescent="0.2">
      <c r="A121" s="62" t="s">
        <v>2850</v>
      </c>
      <c r="B121" s="62" t="s">
        <v>369</v>
      </c>
      <c r="C121" s="62" t="s">
        <v>1071</v>
      </c>
      <c r="D121" s="62" t="s">
        <v>270</v>
      </c>
      <c r="E121" s="62" t="s">
        <v>1229</v>
      </c>
      <c r="F121" s="130">
        <v>0.22153651999999999</v>
      </c>
      <c r="G121" s="130">
        <v>0.62978038000000003</v>
      </c>
      <c r="H121" s="77">
        <f t="shared" si="3"/>
        <v>-0.64823210275302645</v>
      </c>
      <c r="I121" s="130">
        <v>52.275636470000002</v>
      </c>
      <c r="J121" s="130">
        <v>54.745328119999996</v>
      </c>
      <c r="K121" s="77">
        <f t="shared" si="4"/>
        <v>-4.5112372777938448E-2</v>
      </c>
      <c r="L121" s="77" t="str">
        <f t="shared" si="5"/>
        <v/>
      </c>
    </row>
    <row r="122" spans="1:12" x14ac:dyDescent="0.2">
      <c r="A122" s="62" t="s">
        <v>2641</v>
      </c>
      <c r="B122" s="62" t="s">
        <v>515</v>
      </c>
      <c r="C122" s="62" t="s">
        <v>1074</v>
      </c>
      <c r="D122" s="62" t="s">
        <v>271</v>
      </c>
      <c r="E122" s="62" t="s">
        <v>272</v>
      </c>
      <c r="F122" s="130">
        <v>47.611896022000003</v>
      </c>
      <c r="G122" s="130">
        <v>24.118459245</v>
      </c>
      <c r="H122" s="77">
        <f t="shared" si="3"/>
        <v>0.97408530695717754</v>
      </c>
      <c r="I122" s="130">
        <v>50.672448969999998</v>
      </c>
      <c r="J122" s="130">
        <v>7.0624183299999999</v>
      </c>
      <c r="K122" s="77">
        <f t="shared" si="4"/>
        <v>6.1749430014293702</v>
      </c>
      <c r="L122" s="77">
        <f t="shared" si="5"/>
        <v>1.0642812658959393</v>
      </c>
    </row>
    <row r="123" spans="1:12" x14ac:dyDescent="0.2">
      <c r="A123" s="62" t="s">
        <v>1092</v>
      </c>
      <c r="B123" s="62" t="s">
        <v>110</v>
      </c>
      <c r="C123" s="62" t="s">
        <v>1173</v>
      </c>
      <c r="D123" s="62" t="s">
        <v>271</v>
      </c>
      <c r="E123" s="62" t="s">
        <v>272</v>
      </c>
      <c r="F123" s="130">
        <v>1.90622442</v>
      </c>
      <c r="G123" s="130">
        <v>2.8140985299999999</v>
      </c>
      <c r="H123" s="77">
        <f t="shared" si="3"/>
        <v>-0.32261631933690671</v>
      </c>
      <c r="I123" s="130">
        <v>50.326507149999998</v>
      </c>
      <c r="J123" s="130">
        <v>7.0129870399999996</v>
      </c>
      <c r="K123" s="77">
        <f t="shared" si="4"/>
        <v>6.1761871030065389</v>
      </c>
      <c r="L123" s="77">
        <f t="shared" si="5"/>
        <v>26.401144913461973</v>
      </c>
    </row>
    <row r="124" spans="1:12" x14ac:dyDescent="0.2">
      <c r="A124" s="62" t="s">
        <v>2704</v>
      </c>
      <c r="B124" s="62" t="s">
        <v>124</v>
      </c>
      <c r="C124" s="62" t="s">
        <v>809</v>
      </c>
      <c r="D124" s="62" t="s">
        <v>270</v>
      </c>
      <c r="E124" s="62" t="s">
        <v>1229</v>
      </c>
      <c r="F124" s="130">
        <v>15.41619674</v>
      </c>
      <c r="G124" s="130">
        <v>11.213902577999999</v>
      </c>
      <c r="H124" s="77">
        <f t="shared" si="3"/>
        <v>0.37473967093706295</v>
      </c>
      <c r="I124" s="130">
        <v>50.174555140000002</v>
      </c>
      <c r="J124" s="130">
        <v>41.998911270000001</v>
      </c>
      <c r="K124" s="77">
        <f t="shared" si="4"/>
        <v>0.19466323346909942</v>
      </c>
      <c r="L124" s="77">
        <f t="shared" si="5"/>
        <v>3.254664946628075</v>
      </c>
    </row>
    <row r="125" spans="1:12" x14ac:dyDescent="0.2">
      <c r="A125" s="129" t="s">
        <v>2158</v>
      </c>
      <c r="B125" s="129" t="s">
        <v>983</v>
      </c>
      <c r="C125" s="129" t="s">
        <v>1074</v>
      </c>
      <c r="D125" s="129" t="s">
        <v>999</v>
      </c>
      <c r="E125" s="129" t="s">
        <v>1229</v>
      </c>
      <c r="F125" s="130">
        <v>65.111798465999996</v>
      </c>
      <c r="G125" s="130">
        <v>55.499032899999996</v>
      </c>
      <c r="H125" s="77">
        <f t="shared" si="3"/>
        <v>0.17320600132475472</v>
      </c>
      <c r="I125" s="130">
        <v>48.143844780000002</v>
      </c>
      <c r="J125" s="130">
        <v>76.451679510000005</v>
      </c>
      <c r="K125" s="77">
        <f t="shared" si="4"/>
        <v>-0.37027093337167682</v>
      </c>
      <c r="L125" s="77">
        <f t="shared" si="5"/>
        <v>0.73940277974566626</v>
      </c>
    </row>
    <row r="126" spans="1:12" x14ac:dyDescent="0.2">
      <c r="A126" s="62" t="s">
        <v>2212</v>
      </c>
      <c r="B126" s="62" t="s">
        <v>227</v>
      </c>
      <c r="C126" s="62" t="s">
        <v>1074</v>
      </c>
      <c r="D126" s="62" t="s">
        <v>271</v>
      </c>
      <c r="E126" s="62" t="s">
        <v>1229</v>
      </c>
      <c r="F126" s="130">
        <v>5.890399532</v>
      </c>
      <c r="G126" s="130">
        <v>26.808528629999998</v>
      </c>
      <c r="H126" s="77">
        <f t="shared" si="3"/>
        <v>-0.78027889507489168</v>
      </c>
      <c r="I126" s="130">
        <v>47.361878560000001</v>
      </c>
      <c r="J126" s="130">
        <v>43.272732499999996</v>
      </c>
      <c r="K126" s="77">
        <f t="shared" si="4"/>
        <v>9.4497061400039994E-2</v>
      </c>
      <c r="L126" s="77">
        <f t="shared" si="5"/>
        <v>8.040520562773942</v>
      </c>
    </row>
    <row r="127" spans="1:12" x14ac:dyDescent="0.2">
      <c r="A127" s="62" t="s">
        <v>2745</v>
      </c>
      <c r="B127" s="62" t="s">
        <v>130</v>
      </c>
      <c r="C127" s="62" t="s">
        <v>809</v>
      </c>
      <c r="D127" s="62" t="s">
        <v>270</v>
      </c>
      <c r="E127" s="62" t="s">
        <v>1229</v>
      </c>
      <c r="F127" s="130">
        <v>3.4569520790000001</v>
      </c>
      <c r="G127" s="130">
        <v>5.2350777599999994</v>
      </c>
      <c r="H127" s="77">
        <f t="shared" si="3"/>
        <v>-0.33965602088783475</v>
      </c>
      <c r="I127" s="130">
        <v>47.299288770000004</v>
      </c>
      <c r="J127" s="130">
        <v>10.150195500000001</v>
      </c>
      <c r="K127" s="77">
        <f t="shared" si="4"/>
        <v>3.659938694776864</v>
      </c>
      <c r="L127" s="77">
        <f t="shared" si="5"/>
        <v>13.682367498621032</v>
      </c>
    </row>
    <row r="128" spans="1:12" x14ac:dyDescent="0.2">
      <c r="A128" s="62" t="s">
        <v>2320</v>
      </c>
      <c r="B128" s="62" t="s">
        <v>39</v>
      </c>
      <c r="C128" s="62" t="s">
        <v>2330</v>
      </c>
      <c r="D128" s="62" t="s">
        <v>271</v>
      </c>
      <c r="E128" s="62" t="s">
        <v>272</v>
      </c>
      <c r="F128" s="130">
        <v>14.01769176</v>
      </c>
      <c r="G128" s="130">
        <v>0.51194252000000007</v>
      </c>
      <c r="H128" s="77">
        <f t="shared" si="3"/>
        <v>26.381378206287685</v>
      </c>
      <c r="I128" s="130">
        <v>47.268708459999999</v>
      </c>
      <c r="J128" s="130">
        <v>0</v>
      </c>
      <c r="K128" s="77" t="str">
        <f t="shared" si="4"/>
        <v/>
      </c>
      <c r="L128" s="77">
        <f t="shared" si="5"/>
        <v>3.3720750369816948</v>
      </c>
    </row>
    <row r="129" spans="1:12" x14ac:dyDescent="0.2">
      <c r="A129" s="62" t="s">
        <v>2429</v>
      </c>
      <c r="B129" s="62" t="s">
        <v>113</v>
      </c>
      <c r="C129" s="62" t="s">
        <v>1173</v>
      </c>
      <c r="D129" s="62" t="s">
        <v>271</v>
      </c>
      <c r="E129" s="62" t="s">
        <v>272</v>
      </c>
      <c r="F129" s="130">
        <v>1.027090023</v>
      </c>
      <c r="G129" s="130">
        <v>10.122989898</v>
      </c>
      <c r="H129" s="77">
        <f t="shared" si="3"/>
        <v>-0.89853886713816422</v>
      </c>
      <c r="I129" s="130">
        <v>47.216644741773102</v>
      </c>
      <c r="J129" s="130">
        <v>156.22317762171951</v>
      </c>
      <c r="K129" s="77">
        <f t="shared" si="4"/>
        <v>-0.69776159043375752</v>
      </c>
      <c r="L129" s="77">
        <f t="shared" si="5"/>
        <v>45.971281664151753</v>
      </c>
    </row>
    <row r="130" spans="1:12" x14ac:dyDescent="0.2">
      <c r="A130" s="62" t="s">
        <v>2692</v>
      </c>
      <c r="B130" s="62" t="s">
        <v>643</v>
      </c>
      <c r="C130" s="62" t="s">
        <v>1074</v>
      </c>
      <c r="D130" s="62" t="s">
        <v>271</v>
      </c>
      <c r="E130" s="62" t="s">
        <v>272</v>
      </c>
      <c r="F130" s="130">
        <v>39.203132066000002</v>
      </c>
      <c r="G130" s="130">
        <v>42.640237931000001</v>
      </c>
      <c r="H130" s="77">
        <f t="shared" si="3"/>
        <v>-8.0607098641473085E-2</v>
      </c>
      <c r="I130" s="130">
        <v>46.886697118963355</v>
      </c>
      <c r="J130" s="130">
        <v>90.674215962151493</v>
      </c>
      <c r="K130" s="77">
        <f t="shared" si="4"/>
        <v>-0.48291036628831263</v>
      </c>
      <c r="L130" s="77">
        <f t="shared" si="5"/>
        <v>1.1959936527527386</v>
      </c>
    </row>
    <row r="131" spans="1:12" x14ac:dyDescent="0.2">
      <c r="A131" s="62" t="s">
        <v>2075</v>
      </c>
      <c r="B131" s="62" t="s">
        <v>1227</v>
      </c>
      <c r="C131" s="62" t="s">
        <v>809</v>
      </c>
      <c r="D131" s="62" t="s">
        <v>270</v>
      </c>
      <c r="E131" s="62" t="s">
        <v>1229</v>
      </c>
      <c r="F131" s="130">
        <v>7.9546222950000001</v>
      </c>
      <c r="G131" s="130">
        <v>2.48201472</v>
      </c>
      <c r="H131" s="77">
        <f t="shared" si="3"/>
        <v>2.2049053661535094</v>
      </c>
      <c r="I131" s="130">
        <v>45.095647759999999</v>
      </c>
      <c r="J131" s="130">
        <v>1.4064014782618248</v>
      </c>
      <c r="K131" s="77">
        <f t="shared" si="4"/>
        <v>31.064562258377194</v>
      </c>
      <c r="L131" s="77">
        <f t="shared" si="5"/>
        <v>5.6691123836697512</v>
      </c>
    </row>
    <row r="132" spans="1:12" x14ac:dyDescent="0.2">
      <c r="A132" s="62" t="s">
        <v>2751</v>
      </c>
      <c r="B132" s="62" t="s">
        <v>1927</v>
      </c>
      <c r="C132" s="62" t="s">
        <v>809</v>
      </c>
      <c r="D132" s="62" t="s">
        <v>271</v>
      </c>
      <c r="E132" s="62" t="s">
        <v>272</v>
      </c>
      <c r="F132" s="130">
        <v>3.0947133180000002</v>
      </c>
      <c r="G132" s="130">
        <v>7.1174634289999998</v>
      </c>
      <c r="H132" s="77">
        <f t="shared" si="3"/>
        <v>-0.5651943492409619</v>
      </c>
      <c r="I132" s="130">
        <v>44.360211939999999</v>
      </c>
      <c r="J132" s="130">
        <v>65.789402109999997</v>
      </c>
      <c r="K132" s="77">
        <f t="shared" si="4"/>
        <v>-0.32572404494830876</v>
      </c>
      <c r="L132" s="77">
        <f t="shared" si="5"/>
        <v>14.334191048322491</v>
      </c>
    </row>
    <row r="133" spans="1:12" x14ac:dyDescent="0.2">
      <c r="A133" s="62" t="s">
        <v>2052</v>
      </c>
      <c r="B133" s="62" t="s">
        <v>681</v>
      </c>
      <c r="C133" s="62" t="s">
        <v>809</v>
      </c>
      <c r="D133" s="62" t="s">
        <v>270</v>
      </c>
      <c r="E133" s="62" t="s">
        <v>1229</v>
      </c>
      <c r="F133" s="130">
        <v>4.0653789040000001</v>
      </c>
      <c r="G133" s="130">
        <v>2.6356632000000002</v>
      </c>
      <c r="H133" s="77">
        <f t="shared" si="3"/>
        <v>0.54245007632234632</v>
      </c>
      <c r="I133" s="130">
        <v>44.212813279999999</v>
      </c>
      <c r="J133" s="130">
        <v>41.795105140000004</v>
      </c>
      <c r="K133" s="77">
        <f t="shared" si="4"/>
        <v>5.7846681612630402E-2</v>
      </c>
      <c r="L133" s="77">
        <f t="shared" si="5"/>
        <v>10.875447116749243</v>
      </c>
    </row>
    <row r="134" spans="1:12" x14ac:dyDescent="0.2">
      <c r="A134" s="62" t="s">
        <v>2137</v>
      </c>
      <c r="B134" s="62" t="s">
        <v>639</v>
      </c>
      <c r="C134" s="62" t="s">
        <v>1074</v>
      </c>
      <c r="D134" s="62" t="s">
        <v>271</v>
      </c>
      <c r="E134" s="62" t="s">
        <v>272</v>
      </c>
      <c r="F134" s="130">
        <v>24.271144833000001</v>
      </c>
      <c r="G134" s="130">
        <v>29.807992141</v>
      </c>
      <c r="H134" s="77">
        <f t="shared" si="3"/>
        <v>-0.18575042833509847</v>
      </c>
      <c r="I134" s="130">
        <v>44.155567177417701</v>
      </c>
      <c r="J134" s="130">
        <v>64.091709530973006</v>
      </c>
      <c r="K134" s="77">
        <f t="shared" si="4"/>
        <v>-0.31105649232091326</v>
      </c>
      <c r="L134" s="77">
        <f t="shared" si="5"/>
        <v>1.8192618222681469</v>
      </c>
    </row>
    <row r="135" spans="1:12" x14ac:dyDescent="0.2">
      <c r="A135" s="62" t="s">
        <v>1992</v>
      </c>
      <c r="B135" s="62" t="s">
        <v>221</v>
      </c>
      <c r="C135" s="62" t="s">
        <v>809</v>
      </c>
      <c r="D135" s="62" t="s">
        <v>270</v>
      </c>
      <c r="E135" s="62" t="s">
        <v>1229</v>
      </c>
      <c r="F135" s="130">
        <v>9.3810285469999997</v>
      </c>
      <c r="G135" s="130">
        <v>3.780003716</v>
      </c>
      <c r="H135" s="77">
        <f t="shared" ref="H135:H198" si="6">IF(ISERROR(F135/G135-1),"",IF((F135/G135-1)&gt;10000%,"",F135/G135-1))</f>
        <v>1.4817511441303566</v>
      </c>
      <c r="I135" s="130">
        <v>43.529344460000004</v>
      </c>
      <c r="J135" s="130">
        <v>44.075956020000007</v>
      </c>
      <c r="K135" s="77">
        <f t="shared" ref="K135:K198" si="7">IF(ISERROR(I135/J135-1),"",IF((I135/J135-1)&gt;10000%,"",I135/J135-1))</f>
        <v>-1.2401581482474722E-2</v>
      </c>
      <c r="L135" s="77">
        <f t="shared" ref="L135:L198" si="8">IF(ISERROR(I135/F135),"",IF(I135/F135&gt;10000%,"",I135/F135))</f>
        <v>4.6401462528243176</v>
      </c>
    </row>
    <row r="136" spans="1:12" x14ac:dyDescent="0.2">
      <c r="A136" s="62" t="s">
        <v>2055</v>
      </c>
      <c r="B136" s="62" t="s">
        <v>151</v>
      </c>
      <c r="C136" s="62" t="s">
        <v>809</v>
      </c>
      <c r="D136" s="62" t="s">
        <v>270</v>
      </c>
      <c r="E136" s="62" t="s">
        <v>1229</v>
      </c>
      <c r="F136" s="130">
        <v>9.5486708599999996</v>
      </c>
      <c r="G136" s="130">
        <v>6.2630878399999999</v>
      </c>
      <c r="H136" s="77">
        <f t="shared" si="6"/>
        <v>0.5245947532487425</v>
      </c>
      <c r="I136" s="130">
        <v>42.879912546885052</v>
      </c>
      <c r="J136" s="130">
        <v>13.50657917540995</v>
      </c>
      <c r="K136" s="77">
        <f t="shared" si="7"/>
        <v>2.1747426191342463</v>
      </c>
      <c r="L136" s="77">
        <f t="shared" si="8"/>
        <v>4.4906681961896684</v>
      </c>
    </row>
    <row r="137" spans="1:12" x14ac:dyDescent="0.2">
      <c r="A137" s="129" t="s">
        <v>2783</v>
      </c>
      <c r="B137" s="129" t="s">
        <v>65</v>
      </c>
      <c r="C137" s="129" t="s">
        <v>2330</v>
      </c>
      <c r="D137" s="129" t="s">
        <v>271</v>
      </c>
      <c r="E137" s="129" t="s">
        <v>272</v>
      </c>
      <c r="F137" s="130">
        <v>1.5513960249999998</v>
      </c>
      <c r="G137" s="130">
        <v>1.6941496969999998</v>
      </c>
      <c r="H137" s="77">
        <f t="shared" si="6"/>
        <v>-8.4262726164510804E-2</v>
      </c>
      <c r="I137" s="130">
        <v>41.631740530000002</v>
      </c>
      <c r="J137" s="130">
        <v>21.189287019999998</v>
      </c>
      <c r="K137" s="77">
        <f t="shared" si="7"/>
        <v>0.96475419350848957</v>
      </c>
      <c r="L137" s="77">
        <f t="shared" si="8"/>
        <v>26.835018176612902</v>
      </c>
    </row>
    <row r="138" spans="1:12" x14ac:dyDescent="0.2">
      <c r="A138" s="62" t="s">
        <v>2311</v>
      </c>
      <c r="B138" s="62" t="s">
        <v>585</v>
      </c>
      <c r="C138" s="62" t="s">
        <v>2330</v>
      </c>
      <c r="D138" s="62" t="s">
        <v>271</v>
      </c>
      <c r="E138" s="62" t="s">
        <v>272</v>
      </c>
      <c r="F138" s="130">
        <v>3.5114655799999999</v>
      </c>
      <c r="G138" s="130">
        <v>3.5692469</v>
      </c>
      <c r="H138" s="77">
        <f t="shared" si="6"/>
        <v>-1.6188658733583328E-2</v>
      </c>
      <c r="I138" s="130">
        <v>41.534204189999997</v>
      </c>
      <c r="J138" s="130">
        <v>1.29554908</v>
      </c>
      <c r="K138" s="77">
        <f t="shared" si="7"/>
        <v>31.059151468040099</v>
      </c>
      <c r="L138" s="77">
        <f t="shared" si="8"/>
        <v>11.828167824444401</v>
      </c>
    </row>
    <row r="139" spans="1:12" x14ac:dyDescent="0.2">
      <c r="A139" s="62" t="s">
        <v>2148</v>
      </c>
      <c r="B139" s="62" t="s">
        <v>1208</v>
      </c>
      <c r="C139" s="62" t="s">
        <v>1074</v>
      </c>
      <c r="D139" s="62" t="s">
        <v>271</v>
      </c>
      <c r="E139" s="62" t="s">
        <v>272</v>
      </c>
      <c r="F139" s="130">
        <v>10.587988470000001</v>
      </c>
      <c r="G139" s="130">
        <v>18.6693976</v>
      </c>
      <c r="H139" s="77">
        <f t="shared" si="6"/>
        <v>-0.43286930318522965</v>
      </c>
      <c r="I139" s="130">
        <v>41.527739789999998</v>
      </c>
      <c r="J139" s="130">
        <v>109.909578649132</v>
      </c>
      <c r="K139" s="77">
        <f t="shared" si="7"/>
        <v>-0.62216450740321383</v>
      </c>
      <c r="L139" s="77">
        <f t="shared" si="8"/>
        <v>3.9221557435262295</v>
      </c>
    </row>
    <row r="140" spans="1:12" x14ac:dyDescent="0.2">
      <c r="A140" s="62" t="s">
        <v>2831</v>
      </c>
      <c r="B140" s="62" t="s">
        <v>107</v>
      </c>
      <c r="C140" s="62" t="s">
        <v>1076</v>
      </c>
      <c r="D140" s="62" t="s">
        <v>271</v>
      </c>
      <c r="E140" s="62" t="s">
        <v>272</v>
      </c>
      <c r="F140" s="130">
        <v>0.34780906</v>
      </c>
      <c r="G140" s="130">
        <v>0.26132550999999998</v>
      </c>
      <c r="H140" s="77">
        <f t="shared" si="6"/>
        <v>0.33094185868038695</v>
      </c>
      <c r="I140" s="130">
        <v>41.301238959999999</v>
      </c>
      <c r="J140" s="130">
        <v>38.835854990000001</v>
      </c>
      <c r="K140" s="77">
        <f t="shared" si="7"/>
        <v>6.348216025203568E-2</v>
      </c>
      <c r="L140" s="77" t="str">
        <f t="shared" si="8"/>
        <v/>
      </c>
    </row>
    <row r="141" spans="1:12" x14ac:dyDescent="0.2">
      <c r="A141" s="129" t="s">
        <v>315</v>
      </c>
      <c r="B141" s="129" t="s">
        <v>316</v>
      </c>
      <c r="C141" s="129" t="s">
        <v>1075</v>
      </c>
      <c r="D141" s="129" t="s">
        <v>270</v>
      </c>
      <c r="E141" s="129" t="s">
        <v>272</v>
      </c>
      <c r="F141" s="130">
        <v>17.340782555000001</v>
      </c>
      <c r="G141" s="130">
        <v>33.201072784000004</v>
      </c>
      <c r="H141" s="77">
        <f t="shared" si="6"/>
        <v>-0.47770414926602212</v>
      </c>
      <c r="I141" s="130">
        <v>41.148520659999996</v>
      </c>
      <c r="J141" s="130">
        <v>106.58672083</v>
      </c>
      <c r="K141" s="77">
        <f t="shared" si="7"/>
        <v>-0.61394327229909207</v>
      </c>
      <c r="L141" s="77">
        <f t="shared" si="8"/>
        <v>2.3729333165610411</v>
      </c>
    </row>
    <row r="142" spans="1:12" x14ac:dyDescent="0.2">
      <c r="A142" s="62" t="s">
        <v>2310</v>
      </c>
      <c r="B142" s="62" t="s">
        <v>216</v>
      </c>
      <c r="C142" s="62" t="s">
        <v>2330</v>
      </c>
      <c r="D142" s="62" t="s">
        <v>271</v>
      </c>
      <c r="E142" s="62" t="s">
        <v>272</v>
      </c>
      <c r="F142" s="130">
        <v>2.8860008930000003</v>
      </c>
      <c r="G142" s="130">
        <v>5.182079732</v>
      </c>
      <c r="H142" s="77">
        <f t="shared" si="6"/>
        <v>-0.4430805695291451</v>
      </c>
      <c r="I142" s="130">
        <v>40.852769299999999</v>
      </c>
      <c r="J142" s="130">
        <v>0.72453170999999994</v>
      </c>
      <c r="K142" s="77">
        <f t="shared" si="7"/>
        <v>55.385067397533234</v>
      </c>
      <c r="L142" s="77">
        <f t="shared" si="8"/>
        <v>14.155494337887578</v>
      </c>
    </row>
    <row r="143" spans="1:12" x14ac:dyDescent="0.2">
      <c r="A143" s="62" t="s">
        <v>2683</v>
      </c>
      <c r="B143" s="62" t="s">
        <v>1147</v>
      </c>
      <c r="C143" s="62" t="s">
        <v>809</v>
      </c>
      <c r="D143" s="62" t="s">
        <v>270</v>
      </c>
      <c r="E143" s="62" t="s">
        <v>1229</v>
      </c>
      <c r="F143" s="130">
        <v>64.462711399</v>
      </c>
      <c r="G143" s="130">
        <v>63.116169087999999</v>
      </c>
      <c r="H143" s="77">
        <f t="shared" si="6"/>
        <v>2.1334347924738317E-2</v>
      </c>
      <c r="I143" s="130">
        <v>40.289115580000001</v>
      </c>
      <c r="J143" s="130">
        <v>32.069095930000003</v>
      </c>
      <c r="K143" s="77">
        <f t="shared" si="7"/>
        <v>0.25632215101861755</v>
      </c>
      <c r="L143" s="77">
        <f t="shared" si="8"/>
        <v>0.62499877379692403</v>
      </c>
    </row>
    <row r="144" spans="1:12" x14ac:dyDescent="0.2">
      <c r="A144" s="62" t="s">
        <v>2591</v>
      </c>
      <c r="B144" s="62" t="s">
        <v>162</v>
      </c>
      <c r="C144" s="62" t="s">
        <v>809</v>
      </c>
      <c r="D144" s="62" t="s">
        <v>270</v>
      </c>
      <c r="E144" s="62" t="s">
        <v>1229</v>
      </c>
      <c r="F144" s="130">
        <v>14.515961827</v>
      </c>
      <c r="G144" s="130">
        <v>19.438011337999999</v>
      </c>
      <c r="H144" s="77">
        <f t="shared" si="6"/>
        <v>-0.25321775079828901</v>
      </c>
      <c r="I144" s="130">
        <v>39.638675820000003</v>
      </c>
      <c r="J144" s="130">
        <v>98.288581489999999</v>
      </c>
      <c r="K144" s="77">
        <f t="shared" si="7"/>
        <v>-0.59671128406677743</v>
      </c>
      <c r="L144" s="77">
        <f t="shared" si="8"/>
        <v>2.7306957880166931</v>
      </c>
    </row>
    <row r="145" spans="1:12" x14ac:dyDescent="0.2">
      <c r="A145" s="129" t="s">
        <v>2147</v>
      </c>
      <c r="B145" s="129" t="s">
        <v>81</v>
      </c>
      <c r="C145" s="129" t="s">
        <v>1069</v>
      </c>
      <c r="D145" s="129" t="s">
        <v>270</v>
      </c>
      <c r="E145" s="129" t="s">
        <v>1229</v>
      </c>
      <c r="F145" s="130">
        <v>11.352847689999999</v>
      </c>
      <c r="G145" s="130">
        <v>20.048597910000002</v>
      </c>
      <c r="H145" s="77">
        <f t="shared" si="6"/>
        <v>-0.43373358371672799</v>
      </c>
      <c r="I145" s="130">
        <v>39.279203950000003</v>
      </c>
      <c r="J145" s="130">
        <v>12.130889210000001</v>
      </c>
      <c r="K145" s="77">
        <f t="shared" si="7"/>
        <v>2.2379492772566505</v>
      </c>
      <c r="L145" s="77">
        <f t="shared" si="8"/>
        <v>3.4598547450432684</v>
      </c>
    </row>
    <row r="146" spans="1:12" x14ac:dyDescent="0.2">
      <c r="A146" s="62" t="s">
        <v>2164</v>
      </c>
      <c r="B146" s="62" t="s">
        <v>1892</v>
      </c>
      <c r="C146" s="62" t="s">
        <v>1074</v>
      </c>
      <c r="D146" s="62" t="s">
        <v>999</v>
      </c>
      <c r="E146" s="62" t="s">
        <v>272</v>
      </c>
      <c r="F146" s="130">
        <v>10.438249225</v>
      </c>
      <c r="G146" s="130">
        <v>8.8165543399999997</v>
      </c>
      <c r="H146" s="77">
        <f t="shared" si="6"/>
        <v>0.18393749104936608</v>
      </c>
      <c r="I146" s="130">
        <v>38.80794633</v>
      </c>
      <c r="J146" s="130">
        <v>11.99058969</v>
      </c>
      <c r="K146" s="77">
        <f t="shared" si="7"/>
        <v>2.2365335928695265</v>
      </c>
      <c r="L146" s="77">
        <f t="shared" si="8"/>
        <v>3.7178597189510967</v>
      </c>
    </row>
    <row r="147" spans="1:12" x14ac:dyDescent="0.2">
      <c r="A147" s="62" t="s">
        <v>2135</v>
      </c>
      <c r="B147" s="62" t="s">
        <v>1146</v>
      </c>
      <c r="C147" s="62" t="s">
        <v>1074</v>
      </c>
      <c r="D147" s="62" t="s">
        <v>999</v>
      </c>
      <c r="E147" s="62" t="s">
        <v>272</v>
      </c>
      <c r="F147" s="130">
        <v>33.228673763000003</v>
      </c>
      <c r="G147" s="130">
        <v>49.75858599</v>
      </c>
      <c r="H147" s="77">
        <f t="shared" si="6"/>
        <v>-0.33220220989241978</v>
      </c>
      <c r="I147" s="130">
        <v>38.606900401585897</v>
      </c>
      <c r="J147" s="130">
        <v>33.615901369999996</v>
      </c>
      <c r="K147" s="77">
        <f t="shared" si="7"/>
        <v>0.14847137301634405</v>
      </c>
      <c r="L147" s="77">
        <f t="shared" si="8"/>
        <v>1.1618549893668801</v>
      </c>
    </row>
    <row r="148" spans="1:12" x14ac:dyDescent="0.2">
      <c r="A148" s="62" t="s">
        <v>2708</v>
      </c>
      <c r="B148" s="62" t="s">
        <v>393</v>
      </c>
      <c r="C148" s="62" t="s">
        <v>1069</v>
      </c>
      <c r="D148" s="62" t="s">
        <v>270</v>
      </c>
      <c r="E148" s="62" t="s">
        <v>1229</v>
      </c>
      <c r="F148" s="130">
        <v>14.39316835</v>
      </c>
      <c r="G148" s="130">
        <v>29.62862543</v>
      </c>
      <c r="H148" s="77">
        <f t="shared" si="6"/>
        <v>-0.51421410405943357</v>
      </c>
      <c r="I148" s="130">
        <v>38.389683120000001</v>
      </c>
      <c r="J148" s="130">
        <v>53.686917270000002</v>
      </c>
      <c r="K148" s="77">
        <f t="shared" si="7"/>
        <v>-0.2849341129621541</v>
      </c>
      <c r="L148" s="77">
        <f t="shared" si="8"/>
        <v>2.6672155974608609</v>
      </c>
    </row>
    <row r="149" spans="1:12" x14ac:dyDescent="0.2">
      <c r="A149" s="62" t="s">
        <v>2238</v>
      </c>
      <c r="B149" s="62" t="s">
        <v>450</v>
      </c>
      <c r="C149" s="62" t="s">
        <v>1074</v>
      </c>
      <c r="D149" s="62" t="s">
        <v>271</v>
      </c>
      <c r="E149" s="62" t="s">
        <v>272</v>
      </c>
      <c r="F149" s="130">
        <v>1.1569584140000002</v>
      </c>
      <c r="G149" s="130">
        <v>0.29173119000000003</v>
      </c>
      <c r="H149" s="77">
        <f t="shared" si="6"/>
        <v>2.9658372284430747</v>
      </c>
      <c r="I149" s="130">
        <v>37.6458558</v>
      </c>
      <c r="J149" s="130">
        <v>7.3832499199999999</v>
      </c>
      <c r="K149" s="77">
        <f t="shared" si="7"/>
        <v>4.0988191118959172</v>
      </c>
      <c r="L149" s="77">
        <f t="shared" si="8"/>
        <v>32.538642136535771</v>
      </c>
    </row>
    <row r="150" spans="1:12" x14ac:dyDescent="0.2">
      <c r="A150" s="62" t="s">
        <v>1960</v>
      </c>
      <c r="B150" s="62" t="s">
        <v>1727</v>
      </c>
      <c r="C150" s="62" t="s">
        <v>186</v>
      </c>
      <c r="D150" s="62" t="s">
        <v>271</v>
      </c>
      <c r="E150" s="62" t="s">
        <v>272</v>
      </c>
      <c r="F150" s="130">
        <v>23.48058851</v>
      </c>
      <c r="G150" s="130">
        <v>7.11842737</v>
      </c>
      <c r="H150" s="77">
        <f t="shared" si="6"/>
        <v>2.2985640352189196</v>
      </c>
      <c r="I150" s="130">
        <v>37.593331320935548</v>
      </c>
      <c r="J150" s="130">
        <v>32.318577836074404</v>
      </c>
      <c r="K150" s="77">
        <f t="shared" si="7"/>
        <v>0.16321118805461166</v>
      </c>
      <c r="L150" s="77">
        <f t="shared" si="8"/>
        <v>1.6010387177870418</v>
      </c>
    </row>
    <row r="151" spans="1:12" x14ac:dyDescent="0.2">
      <c r="A151" s="62" t="s">
        <v>278</v>
      </c>
      <c r="B151" s="62" t="s">
        <v>279</v>
      </c>
      <c r="C151" s="62" t="s">
        <v>1075</v>
      </c>
      <c r="D151" s="62" t="s">
        <v>270</v>
      </c>
      <c r="E151" s="62" t="s">
        <v>1229</v>
      </c>
      <c r="F151" s="130">
        <v>24.283481569999999</v>
      </c>
      <c r="G151" s="130">
        <v>37.292974907999998</v>
      </c>
      <c r="H151" s="77">
        <f t="shared" si="6"/>
        <v>-0.34884568394164861</v>
      </c>
      <c r="I151" s="130">
        <v>37.18058705</v>
      </c>
      <c r="J151" s="130">
        <v>77.740879079999999</v>
      </c>
      <c r="K151" s="77">
        <f t="shared" si="7"/>
        <v>-0.52173698715525252</v>
      </c>
      <c r="L151" s="77">
        <f t="shared" si="8"/>
        <v>1.5311061118984348</v>
      </c>
    </row>
    <row r="152" spans="1:12" x14ac:dyDescent="0.2">
      <c r="A152" s="62" t="s">
        <v>2688</v>
      </c>
      <c r="B152" s="62" t="s">
        <v>1148</v>
      </c>
      <c r="C152" s="62" t="s">
        <v>809</v>
      </c>
      <c r="D152" s="62" t="s">
        <v>270</v>
      </c>
      <c r="E152" s="62" t="s">
        <v>1229</v>
      </c>
      <c r="F152" s="130">
        <v>46.297367122000004</v>
      </c>
      <c r="G152" s="130">
        <v>77.218708581000001</v>
      </c>
      <c r="H152" s="77">
        <f t="shared" si="6"/>
        <v>-0.40043846921584403</v>
      </c>
      <c r="I152" s="130">
        <v>37.123200359999998</v>
      </c>
      <c r="J152" s="130">
        <v>26.423658440000001</v>
      </c>
      <c r="K152" s="77">
        <f t="shared" si="7"/>
        <v>0.40492280598825348</v>
      </c>
      <c r="L152" s="77">
        <f t="shared" si="8"/>
        <v>0.80184258128923835</v>
      </c>
    </row>
    <row r="153" spans="1:12" x14ac:dyDescent="0.2">
      <c r="A153" s="62" t="s">
        <v>2412</v>
      </c>
      <c r="B153" s="62" t="s">
        <v>1652</v>
      </c>
      <c r="C153" s="62" t="s">
        <v>1173</v>
      </c>
      <c r="D153" s="62" t="s">
        <v>271</v>
      </c>
      <c r="E153" s="62" t="s">
        <v>272</v>
      </c>
      <c r="F153" s="130">
        <v>1.6867265200000001</v>
      </c>
      <c r="G153" s="130">
        <v>0.61173365000000002</v>
      </c>
      <c r="H153" s="77">
        <f t="shared" si="6"/>
        <v>1.7572890914207515</v>
      </c>
      <c r="I153" s="130">
        <v>37.080672240000006</v>
      </c>
      <c r="J153" s="130">
        <v>0.16795951000000001</v>
      </c>
      <c r="K153" s="77" t="str">
        <f t="shared" si="7"/>
        <v/>
      </c>
      <c r="L153" s="77">
        <f t="shared" si="8"/>
        <v>21.983808163519004</v>
      </c>
    </row>
    <row r="154" spans="1:12" x14ac:dyDescent="0.2">
      <c r="A154" s="62" t="s">
        <v>2805</v>
      </c>
      <c r="B154" s="62" t="s">
        <v>306</v>
      </c>
      <c r="C154" s="62" t="s">
        <v>1071</v>
      </c>
      <c r="D154" s="62" t="s">
        <v>270</v>
      </c>
      <c r="E154" s="62" t="s">
        <v>1229</v>
      </c>
      <c r="F154" s="130">
        <v>0.74905056000000003</v>
      </c>
      <c r="G154" s="130">
        <v>0.34376808000000003</v>
      </c>
      <c r="H154" s="77">
        <f t="shared" si="6"/>
        <v>1.178941570142289</v>
      </c>
      <c r="I154" s="130">
        <v>36.37374827</v>
      </c>
      <c r="J154" s="130">
        <v>32.63990793</v>
      </c>
      <c r="K154" s="77">
        <f t="shared" si="7"/>
        <v>0.11439494094185698</v>
      </c>
      <c r="L154" s="77">
        <f t="shared" si="8"/>
        <v>48.559803853560965</v>
      </c>
    </row>
    <row r="155" spans="1:12" x14ac:dyDescent="0.2">
      <c r="A155" s="62" t="s">
        <v>1994</v>
      </c>
      <c r="B155" s="62" t="s">
        <v>1087</v>
      </c>
      <c r="C155" s="62" t="s">
        <v>809</v>
      </c>
      <c r="D155" s="62" t="s">
        <v>270</v>
      </c>
      <c r="E155" s="62" t="s">
        <v>1229</v>
      </c>
      <c r="F155" s="130">
        <v>12.877010788</v>
      </c>
      <c r="G155" s="130">
        <v>12.177311365</v>
      </c>
      <c r="H155" s="77">
        <f t="shared" si="6"/>
        <v>5.745927011532892E-2</v>
      </c>
      <c r="I155" s="130">
        <v>36.008912615173251</v>
      </c>
      <c r="J155" s="130">
        <v>19.851118221230649</v>
      </c>
      <c r="K155" s="77">
        <f t="shared" si="7"/>
        <v>0.81394882715785455</v>
      </c>
      <c r="L155" s="77">
        <f t="shared" si="8"/>
        <v>2.7963720158353613</v>
      </c>
    </row>
    <row r="156" spans="1:12" x14ac:dyDescent="0.2">
      <c r="A156" s="62" t="s">
        <v>2472</v>
      </c>
      <c r="B156" s="62" t="s">
        <v>44</v>
      </c>
      <c r="C156" s="62" t="s">
        <v>809</v>
      </c>
      <c r="D156" s="62" t="s">
        <v>270</v>
      </c>
      <c r="E156" s="62" t="s">
        <v>1229</v>
      </c>
      <c r="F156" s="130">
        <v>15.205568981000001</v>
      </c>
      <c r="G156" s="130">
        <v>13.282737644999999</v>
      </c>
      <c r="H156" s="77">
        <f t="shared" si="6"/>
        <v>0.14476167394029726</v>
      </c>
      <c r="I156" s="130">
        <v>35.7824928</v>
      </c>
      <c r="J156" s="130">
        <v>62.189056439999995</v>
      </c>
      <c r="K156" s="77">
        <f t="shared" si="7"/>
        <v>-0.42461753163077898</v>
      </c>
      <c r="L156" s="77">
        <f t="shared" si="8"/>
        <v>2.3532491842108461</v>
      </c>
    </row>
    <row r="157" spans="1:12" x14ac:dyDescent="0.2">
      <c r="A157" s="62" t="s">
        <v>1935</v>
      </c>
      <c r="B157" s="62" t="s">
        <v>1461</v>
      </c>
      <c r="C157" s="62" t="s">
        <v>186</v>
      </c>
      <c r="D157" s="62" t="s">
        <v>999</v>
      </c>
      <c r="E157" s="62" t="s">
        <v>272</v>
      </c>
      <c r="F157" s="130">
        <v>22.612727249999999</v>
      </c>
      <c r="G157" s="130">
        <v>6.1019685499999996</v>
      </c>
      <c r="H157" s="77">
        <f t="shared" si="6"/>
        <v>2.705808554191909</v>
      </c>
      <c r="I157" s="130">
        <v>35.160537640000001</v>
      </c>
      <c r="J157" s="130">
        <v>22.84973892</v>
      </c>
      <c r="K157" s="77">
        <f t="shared" si="7"/>
        <v>0.53877196422688933</v>
      </c>
      <c r="L157" s="77">
        <f t="shared" si="8"/>
        <v>1.5549003555066541</v>
      </c>
    </row>
    <row r="158" spans="1:12" x14ac:dyDescent="0.2">
      <c r="A158" s="129" t="s">
        <v>1121</v>
      </c>
      <c r="B158" s="129" t="s">
        <v>718</v>
      </c>
      <c r="C158" s="129" t="s">
        <v>1075</v>
      </c>
      <c r="D158" s="129" t="s">
        <v>270</v>
      </c>
      <c r="E158" s="129" t="s">
        <v>1229</v>
      </c>
      <c r="F158" s="130">
        <v>14.503628022999999</v>
      </c>
      <c r="G158" s="130">
        <v>6.9056711279999998</v>
      </c>
      <c r="H158" s="77">
        <f t="shared" si="6"/>
        <v>1.1002488757671984</v>
      </c>
      <c r="I158" s="130">
        <v>34.321558320000001</v>
      </c>
      <c r="J158" s="130">
        <v>6.6966081600000003</v>
      </c>
      <c r="K158" s="77">
        <f t="shared" si="7"/>
        <v>4.125215258227084</v>
      </c>
      <c r="L158" s="77">
        <f t="shared" si="8"/>
        <v>2.3664119257314464</v>
      </c>
    </row>
    <row r="159" spans="1:12" x14ac:dyDescent="0.2">
      <c r="A159" s="62" t="s">
        <v>2654</v>
      </c>
      <c r="B159" s="62" t="s">
        <v>30</v>
      </c>
      <c r="C159" s="62" t="s">
        <v>1074</v>
      </c>
      <c r="D159" s="62" t="s">
        <v>271</v>
      </c>
      <c r="E159" s="62" t="s">
        <v>272</v>
      </c>
      <c r="F159" s="130">
        <v>26.187951079999998</v>
      </c>
      <c r="G159" s="130">
        <v>35.202358889999999</v>
      </c>
      <c r="H159" s="77">
        <f t="shared" si="6"/>
        <v>-0.25607397044522329</v>
      </c>
      <c r="I159" s="130">
        <v>33.956738389999998</v>
      </c>
      <c r="J159" s="130">
        <v>44.652606390000003</v>
      </c>
      <c r="K159" s="77">
        <f t="shared" si="7"/>
        <v>-0.23953513276652438</v>
      </c>
      <c r="L159" s="77">
        <f t="shared" si="8"/>
        <v>1.296655026056357</v>
      </c>
    </row>
    <row r="160" spans="1:12" x14ac:dyDescent="0.2">
      <c r="A160" s="62" t="s">
        <v>2712</v>
      </c>
      <c r="B160" s="62" t="s">
        <v>139</v>
      </c>
      <c r="C160" s="62" t="s">
        <v>809</v>
      </c>
      <c r="D160" s="62" t="s">
        <v>270</v>
      </c>
      <c r="E160" s="62" t="s">
        <v>272</v>
      </c>
      <c r="F160" s="130">
        <v>10.860899905</v>
      </c>
      <c r="G160" s="130">
        <v>12.151965546</v>
      </c>
      <c r="H160" s="77">
        <f t="shared" si="6"/>
        <v>-0.10624335924199302</v>
      </c>
      <c r="I160" s="130">
        <v>33.701391059999999</v>
      </c>
      <c r="J160" s="130">
        <v>10.92447829</v>
      </c>
      <c r="K160" s="77">
        <f t="shared" si="7"/>
        <v>2.0849428380346025</v>
      </c>
      <c r="L160" s="77">
        <f t="shared" si="8"/>
        <v>3.103001717609513</v>
      </c>
    </row>
    <row r="161" spans="1:12" x14ac:dyDescent="0.2">
      <c r="A161" s="129" t="s">
        <v>2690</v>
      </c>
      <c r="B161" s="129" t="s">
        <v>63</v>
      </c>
      <c r="C161" s="129" t="s">
        <v>2330</v>
      </c>
      <c r="D161" s="129" t="s">
        <v>271</v>
      </c>
      <c r="E161" s="129" t="s">
        <v>272</v>
      </c>
      <c r="F161" s="130">
        <v>44.51306838</v>
      </c>
      <c r="G161" s="130">
        <v>73.621975280000001</v>
      </c>
      <c r="H161" s="77">
        <f t="shared" si="6"/>
        <v>-0.39538339998747174</v>
      </c>
      <c r="I161" s="130">
        <v>33.235838879999996</v>
      </c>
      <c r="J161" s="130">
        <v>183.16719461000002</v>
      </c>
      <c r="K161" s="77">
        <f t="shared" si="7"/>
        <v>-0.81854917333441823</v>
      </c>
      <c r="L161" s="77">
        <f t="shared" si="8"/>
        <v>0.74665351299244664</v>
      </c>
    </row>
    <row r="162" spans="1:12" x14ac:dyDescent="0.2">
      <c r="A162" s="62" t="s">
        <v>1120</v>
      </c>
      <c r="B162" s="62" t="s">
        <v>754</v>
      </c>
      <c r="C162" s="62" t="s">
        <v>1074</v>
      </c>
      <c r="D162" s="62" t="s">
        <v>271</v>
      </c>
      <c r="E162" s="62" t="s">
        <v>272</v>
      </c>
      <c r="F162" s="130">
        <v>6.2294265499999995</v>
      </c>
      <c r="G162" s="130">
        <v>9.1921725649999999</v>
      </c>
      <c r="H162" s="77">
        <f t="shared" si="6"/>
        <v>-0.32231183586358192</v>
      </c>
      <c r="I162" s="130">
        <v>33.194741729999997</v>
      </c>
      <c r="J162" s="130">
        <v>35.372375890000001</v>
      </c>
      <c r="K162" s="77">
        <f t="shared" si="7"/>
        <v>-6.1563129566754249E-2</v>
      </c>
      <c r="L162" s="77">
        <f t="shared" si="8"/>
        <v>5.3286994338186711</v>
      </c>
    </row>
    <row r="163" spans="1:12" x14ac:dyDescent="0.2">
      <c r="A163" s="62" t="s">
        <v>2698</v>
      </c>
      <c r="B163" s="62" t="s">
        <v>2106</v>
      </c>
      <c r="C163" s="62" t="s">
        <v>1069</v>
      </c>
      <c r="D163" s="62" t="s">
        <v>270</v>
      </c>
      <c r="E163" s="62" t="s">
        <v>272</v>
      </c>
      <c r="F163" s="130">
        <v>21.930708022000001</v>
      </c>
      <c r="G163" s="130">
        <v>28.091166813000001</v>
      </c>
      <c r="H163" s="77">
        <f t="shared" si="6"/>
        <v>-0.21930234625031908</v>
      </c>
      <c r="I163" s="130">
        <v>32.771354379999998</v>
      </c>
      <c r="J163" s="130">
        <v>53.51316645</v>
      </c>
      <c r="K163" s="77">
        <f t="shared" si="7"/>
        <v>-0.38760203228452395</v>
      </c>
      <c r="L163" s="77">
        <f t="shared" si="8"/>
        <v>1.4943135601059983</v>
      </c>
    </row>
    <row r="164" spans="1:12" x14ac:dyDescent="0.2">
      <c r="A164" s="62" t="s">
        <v>2922</v>
      </c>
      <c r="B164" s="62" t="s">
        <v>296</v>
      </c>
      <c r="C164" s="62" t="s">
        <v>1071</v>
      </c>
      <c r="D164" s="62" t="s">
        <v>270</v>
      </c>
      <c r="E164" s="62" t="s">
        <v>1229</v>
      </c>
      <c r="F164" s="130">
        <v>0</v>
      </c>
      <c r="G164" s="130">
        <v>0.43142232000000003</v>
      </c>
      <c r="H164" s="77">
        <f t="shared" si="6"/>
        <v>-1</v>
      </c>
      <c r="I164" s="130">
        <v>32.22429743</v>
      </c>
      <c r="J164" s="130">
        <v>37.032582159999997</v>
      </c>
      <c r="K164" s="77">
        <f t="shared" si="7"/>
        <v>-0.12983930499973528</v>
      </c>
      <c r="L164" s="77" t="str">
        <f t="shared" si="8"/>
        <v/>
      </c>
    </row>
    <row r="165" spans="1:12" x14ac:dyDescent="0.2">
      <c r="A165" s="62" t="s">
        <v>2739</v>
      </c>
      <c r="B165" s="62" t="s">
        <v>164</v>
      </c>
      <c r="C165" s="62" t="s">
        <v>809</v>
      </c>
      <c r="D165" s="62" t="s">
        <v>270</v>
      </c>
      <c r="E165" s="62" t="s">
        <v>1229</v>
      </c>
      <c r="F165" s="130">
        <v>3.7989443889999999</v>
      </c>
      <c r="G165" s="130">
        <v>8.0088179050000008</v>
      </c>
      <c r="H165" s="77">
        <f t="shared" si="6"/>
        <v>-0.52565479274684557</v>
      </c>
      <c r="I165" s="130">
        <v>31.54474428</v>
      </c>
      <c r="J165" s="130">
        <v>52.955671580000001</v>
      </c>
      <c r="K165" s="77">
        <f t="shared" si="7"/>
        <v>-0.40431792594027571</v>
      </c>
      <c r="L165" s="77">
        <f t="shared" si="8"/>
        <v>8.3035551589907737</v>
      </c>
    </row>
    <row r="166" spans="1:12" x14ac:dyDescent="0.2">
      <c r="A166" s="62" t="s">
        <v>1958</v>
      </c>
      <c r="B166" s="62" t="s">
        <v>1605</v>
      </c>
      <c r="C166" s="62" t="s">
        <v>186</v>
      </c>
      <c r="D166" s="62" t="s">
        <v>271</v>
      </c>
      <c r="E166" s="62" t="s">
        <v>272</v>
      </c>
      <c r="F166" s="130">
        <v>5.1505267699999999</v>
      </c>
      <c r="G166" s="130">
        <v>1.88014652</v>
      </c>
      <c r="H166" s="77">
        <f t="shared" si="6"/>
        <v>1.7394283983782284</v>
      </c>
      <c r="I166" s="130">
        <v>31.53408990003815</v>
      </c>
      <c r="J166" s="130">
        <v>3.67502962317909</v>
      </c>
      <c r="K166" s="77">
        <f t="shared" si="7"/>
        <v>7.5806355685262581</v>
      </c>
      <c r="L166" s="77">
        <f t="shared" si="8"/>
        <v>6.1224980100507569</v>
      </c>
    </row>
    <row r="167" spans="1:12" x14ac:dyDescent="0.2">
      <c r="A167" s="62" t="s">
        <v>2166</v>
      </c>
      <c r="B167" s="62" t="s">
        <v>638</v>
      </c>
      <c r="C167" s="62" t="s">
        <v>1074</v>
      </c>
      <c r="D167" s="62" t="s">
        <v>271</v>
      </c>
      <c r="E167" s="62" t="s">
        <v>272</v>
      </c>
      <c r="F167" s="130">
        <v>3.2500467579999999</v>
      </c>
      <c r="G167" s="130">
        <v>1.8278217400000001</v>
      </c>
      <c r="H167" s="77">
        <f t="shared" si="6"/>
        <v>0.77809831608633773</v>
      </c>
      <c r="I167" s="130">
        <v>31.435799129999999</v>
      </c>
      <c r="J167" s="130">
        <v>7.82851432</v>
      </c>
      <c r="K167" s="77">
        <f t="shared" si="7"/>
        <v>3.0155510796842995</v>
      </c>
      <c r="L167" s="77">
        <f t="shared" si="8"/>
        <v>9.6724144206912364</v>
      </c>
    </row>
    <row r="168" spans="1:12" x14ac:dyDescent="0.2">
      <c r="A168" s="62" t="s">
        <v>2711</v>
      </c>
      <c r="B168" s="62" t="s">
        <v>1660</v>
      </c>
      <c r="C168" s="62" t="s">
        <v>1173</v>
      </c>
      <c r="D168" s="62" t="s">
        <v>270</v>
      </c>
      <c r="E168" s="62" t="s">
        <v>1229</v>
      </c>
      <c r="F168" s="130">
        <v>11.618726706946099</v>
      </c>
      <c r="G168" s="130">
        <v>18.752991840402498</v>
      </c>
      <c r="H168" s="77">
        <f t="shared" si="6"/>
        <v>-0.38043343665760776</v>
      </c>
      <c r="I168" s="130">
        <v>31.23888927775835</v>
      </c>
      <c r="J168" s="130">
        <v>66.553871321654995</v>
      </c>
      <c r="K168" s="77">
        <f t="shared" si="7"/>
        <v>-0.53062250688948298</v>
      </c>
      <c r="L168" s="77">
        <f t="shared" si="8"/>
        <v>2.6886671892439473</v>
      </c>
    </row>
    <row r="169" spans="1:12" x14ac:dyDescent="0.2">
      <c r="A169" s="129" t="s">
        <v>2510</v>
      </c>
      <c r="B169" s="129" t="s">
        <v>523</v>
      </c>
      <c r="C169" s="129" t="s">
        <v>1070</v>
      </c>
      <c r="D169" s="129" t="s">
        <v>270</v>
      </c>
      <c r="E169" s="129" t="s">
        <v>1229</v>
      </c>
      <c r="F169" s="130">
        <v>137.21832223300001</v>
      </c>
      <c r="G169" s="130">
        <v>133.772203056</v>
      </c>
      <c r="H169" s="77">
        <f t="shared" si="6"/>
        <v>2.5761100574514639E-2</v>
      </c>
      <c r="I169" s="130">
        <v>31.200579019999999</v>
      </c>
      <c r="J169" s="130">
        <v>76.521283480000008</v>
      </c>
      <c r="K169" s="77">
        <f t="shared" si="7"/>
        <v>-0.59226273265326579</v>
      </c>
      <c r="L169" s="77">
        <f t="shared" si="8"/>
        <v>0.22737910296717276</v>
      </c>
    </row>
    <row r="170" spans="1:12" x14ac:dyDescent="0.2">
      <c r="A170" s="62" t="s">
        <v>2649</v>
      </c>
      <c r="B170" s="62" t="s">
        <v>522</v>
      </c>
      <c r="C170" s="62" t="s">
        <v>1074</v>
      </c>
      <c r="D170" s="62" t="s">
        <v>271</v>
      </c>
      <c r="E170" s="62" t="s">
        <v>272</v>
      </c>
      <c r="F170" s="130">
        <v>17.794654945000001</v>
      </c>
      <c r="G170" s="130">
        <v>18.049185738000002</v>
      </c>
      <c r="H170" s="77">
        <f t="shared" si="6"/>
        <v>-1.4102065139931619E-2</v>
      </c>
      <c r="I170" s="130">
        <v>31.105349420000003</v>
      </c>
      <c r="J170" s="130">
        <v>34.908852850000002</v>
      </c>
      <c r="K170" s="77">
        <f t="shared" si="7"/>
        <v>-0.10895526834821212</v>
      </c>
      <c r="L170" s="77">
        <f t="shared" si="8"/>
        <v>1.7480164417990067</v>
      </c>
    </row>
    <row r="171" spans="1:12" x14ac:dyDescent="0.2">
      <c r="A171" s="62" t="s">
        <v>2239</v>
      </c>
      <c r="B171" s="62" t="s">
        <v>1922</v>
      </c>
      <c r="C171" s="62" t="s">
        <v>1074</v>
      </c>
      <c r="D171" s="62" t="s">
        <v>999</v>
      </c>
      <c r="E171" s="62" t="s">
        <v>272</v>
      </c>
      <c r="F171" s="130">
        <v>8.3071807700000004</v>
      </c>
      <c r="G171" s="130">
        <v>5.1732677899999997</v>
      </c>
      <c r="H171" s="77">
        <f t="shared" si="6"/>
        <v>0.6057898232250607</v>
      </c>
      <c r="I171" s="130">
        <v>30.765543870000002</v>
      </c>
      <c r="J171" s="130">
        <v>0.58058114999999999</v>
      </c>
      <c r="K171" s="77">
        <f t="shared" si="7"/>
        <v>51.990945141777345</v>
      </c>
      <c r="L171" s="77">
        <f t="shared" si="8"/>
        <v>3.7034879487761527</v>
      </c>
    </row>
    <row r="172" spans="1:12" x14ac:dyDescent="0.2">
      <c r="A172" s="62" t="s">
        <v>2728</v>
      </c>
      <c r="B172" s="62" t="s">
        <v>1150</v>
      </c>
      <c r="C172" s="62" t="s">
        <v>809</v>
      </c>
      <c r="D172" s="62" t="s">
        <v>270</v>
      </c>
      <c r="E172" s="62" t="s">
        <v>1229</v>
      </c>
      <c r="F172" s="130">
        <v>5.87345615</v>
      </c>
      <c r="G172" s="130">
        <v>5.5566935410000005</v>
      </c>
      <c r="H172" s="77">
        <f t="shared" si="6"/>
        <v>5.7005592743736955E-2</v>
      </c>
      <c r="I172" s="130">
        <v>30.093799239999999</v>
      </c>
      <c r="J172" s="130">
        <v>3.5680711899999999</v>
      </c>
      <c r="K172" s="77">
        <f t="shared" si="7"/>
        <v>7.4341924915461117</v>
      </c>
      <c r="L172" s="77">
        <f t="shared" si="8"/>
        <v>5.123695226702254</v>
      </c>
    </row>
    <row r="173" spans="1:12" x14ac:dyDescent="0.2">
      <c r="A173" s="62" t="s">
        <v>1503</v>
      </c>
      <c r="B173" s="62" t="s">
        <v>288</v>
      </c>
      <c r="C173" s="62" t="s">
        <v>1075</v>
      </c>
      <c r="D173" s="62" t="s">
        <v>270</v>
      </c>
      <c r="E173" s="62" t="s">
        <v>272</v>
      </c>
      <c r="F173" s="130">
        <v>12.058391719000001</v>
      </c>
      <c r="G173" s="130">
        <v>17.951310758000002</v>
      </c>
      <c r="H173" s="77">
        <f t="shared" si="6"/>
        <v>-0.32827235394907428</v>
      </c>
      <c r="I173" s="130">
        <v>29.98937085</v>
      </c>
      <c r="J173" s="130">
        <v>12.365353859999999</v>
      </c>
      <c r="K173" s="77">
        <f t="shared" si="7"/>
        <v>1.4252739702832899</v>
      </c>
      <c r="L173" s="77">
        <f t="shared" si="8"/>
        <v>2.4870124929468629</v>
      </c>
    </row>
    <row r="174" spans="1:12" x14ac:dyDescent="0.2">
      <c r="A174" s="62" t="s">
        <v>2720</v>
      </c>
      <c r="B174" s="62" t="s">
        <v>1154</v>
      </c>
      <c r="C174" s="62" t="s">
        <v>1069</v>
      </c>
      <c r="D174" s="62" t="s">
        <v>270</v>
      </c>
      <c r="E174" s="62" t="s">
        <v>1229</v>
      </c>
      <c r="F174" s="130">
        <v>7.6044258749999996</v>
      </c>
      <c r="G174" s="130">
        <v>4.5759101700000002</v>
      </c>
      <c r="H174" s="77">
        <f t="shared" si="6"/>
        <v>0.66183897683463466</v>
      </c>
      <c r="I174" s="130">
        <v>29.490979159999998</v>
      </c>
      <c r="J174" s="130">
        <v>2.62347397</v>
      </c>
      <c r="K174" s="77">
        <f t="shared" si="7"/>
        <v>10.241193736715443</v>
      </c>
      <c r="L174" s="77">
        <f t="shared" si="8"/>
        <v>3.8781335560062908</v>
      </c>
    </row>
    <row r="175" spans="1:12" x14ac:dyDescent="0.2">
      <c r="A175" s="62" t="s">
        <v>2710</v>
      </c>
      <c r="B175" s="62" t="s">
        <v>361</v>
      </c>
      <c r="C175" s="62" t="s">
        <v>2330</v>
      </c>
      <c r="D175" s="62" t="s">
        <v>271</v>
      </c>
      <c r="E175" s="62" t="s">
        <v>272</v>
      </c>
      <c r="F175" s="130">
        <v>12.614647618000001</v>
      </c>
      <c r="G175" s="130">
        <v>16.970256408000001</v>
      </c>
      <c r="H175" s="77">
        <f t="shared" si="6"/>
        <v>-0.25666134236762084</v>
      </c>
      <c r="I175" s="130">
        <v>29.447828870000002</v>
      </c>
      <c r="J175" s="130">
        <v>53.630727619999995</v>
      </c>
      <c r="K175" s="77">
        <f t="shared" si="7"/>
        <v>-0.45091498518065409</v>
      </c>
      <c r="L175" s="77">
        <f t="shared" si="8"/>
        <v>2.3344154955212955</v>
      </c>
    </row>
    <row r="176" spans="1:12" x14ac:dyDescent="0.2">
      <c r="A176" s="62" t="s">
        <v>1931</v>
      </c>
      <c r="B176" s="62" t="s">
        <v>1932</v>
      </c>
      <c r="C176" s="62" t="s">
        <v>1075</v>
      </c>
      <c r="D176" s="62" t="s">
        <v>270</v>
      </c>
      <c r="E176" s="62" t="s">
        <v>272</v>
      </c>
      <c r="F176" s="130">
        <v>0.73253785999999999</v>
      </c>
      <c r="G176" s="130">
        <v>2.5210374300000002</v>
      </c>
      <c r="H176" s="77">
        <f t="shared" si="6"/>
        <v>-0.70942999446065347</v>
      </c>
      <c r="I176" s="130">
        <v>29.40014755</v>
      </c>
      <c r="J176" s="130">
        <v>18.217397219999999</v>
      </c>
      <c r="K176" s="77">
        <f t="shared" si="7"/>
        <v>0.61385005744525345</v>
      </c>
      <c r="L176" s="77">
        <f t="shared" si="8"/>
        <v>40.13464580520111</v>
      </c>
    </row>
    <row r="177" spans="1:12" x14ac:dyDescent="0.2">
      <c r="A177" s="62" t="s">
        <v>2735</v>
      </c>
      <c r="B177" s="62" t="s">
        <v>137</v>
      </c>
      <c r="C177" s="62" t="s">
        <v>809</v>
      </c>
      <c r="D177" s="62" t="s">
        <v>270</v>
      </c>
      <c r="E177" s="62" t="s">
        <v>1229</v>
      </c>
      <c r="F177" s="130">
        <v>4.9803437199999996</v>
      </c>
      <c r="G177" s="130">
        <v>11.466474140000001</v>
      </c>
      <c r="H177" s="77">
        <f t="shared" si="6"/>
        <v>-0.56566040622492531</v>
      </c>
      <c r="I177" s="130">
        <v>29.240672140000001</v>
      </c>
      <c r="J177" s="130">
        <v>5.04096704</v>
      </c>
      <c r="K177" s="77">
        <f t="shared" si="7"/>
        <v>4.8006076826084545</v>
      </c>
      <c r="L177" s="77">
        <f t="shared" si="8"/>
        <v>5.8712156798687785</v>
      </c>
    </row>
    <row r="178" spans="1:12" x14ac:dyDescent="0.2">
      <c r="A178" s="62" t="s">
        <v>2210</v>
      </c>
      <c r="B178" s="62" t="s">
        <v>1793</v>
      </c>
      <c r="C178" s="62" t="s">
        <v>1074</v>
      </c>
      <c r="D178" s="62" t="s">
        <v>271</v>
      </c>
      <c r="E178" s="62" t="s">
        <v>1229</v>
      </c>
      <c r="F178" s="130">
        <v>10.506633015</v>
      </c>
      <c r="G178" s="130">
        <v>10.413436359999999</v>
      </c>
      <c r="H178" s="77">
        <f t="shared" si="6"/>
        <v>8.9496542522684575E-3</v>
      </c>
      <c r="I178" s="130">
        <v>29.148873325142251</v>
      </c>
      <c r="J178" s="130">
        <v>11.25497399</v>
      </c>
      <c r="K178" s="77">
        <f t="shared" si="7"/>
        <v>1.5898658984943821</v>
      </c>
      <c r="L178" s="77">
        <f t="shared" si="8"/>
        <v>2.7743305855955271</v>
      </c>
    </row>
    <row r="179" spans="1:12" x14ac:dyDescent="0.2">
      <c r="A179" s="62" t="s">
        <v>2026</v>
      </c>
      <c r="B179" s="62" t="s">
        <v>1585</v>
      </c>
      <c r="C179" s="62" t="s">
        <v>809</v>
      </c>
      <c r="D179" s="62" t="s">
        <v>270</v>
      </c>
      <c r="E179" s="62" t="s">
        <v>272</v>
      </c>
      <c r="F179" s="130">
        <v>2.9437787799999997</v>
      </c>
      <c r="G179" s="130">
        <v>0.35192888999999999</v>
      </c>
      <c r="H179" s="77">
        <f t="shared" si="6"/>
        <v>7.3646977092446146</v>
      </c>
      <c r="I179" s="130">
        <v>29.022553809999998</v>
      </c>
      <c r="J179" s="130">
        <v>0.78718834999999998</v>
      </c>
      <c r="K179" s="77">
        <f t="shared" si="7"/>
        <v>35.868627197036133</v>
      </c>
      <c r="L179" s="77">
        <f t="shared" si="8"/>
        <v>9.8589452465582355</v>
      </c>
    </row>
    <row r="180" spans="1:12" x14ac:dyDescent="0.2">
      <c r="A180" s="62" t="s">
        <v>2338</v>
      </c>
      <c r="B180" s="62" t="s">
        <v>2339</v>
      </c>
      <c r="C180" s="62" t="s">
        <v>186</v>
      </c>
      <c r="D180" s="62" t="s">
        <v>999</v>
      </c>
      <c r="E180" s="62" t="s">
        <v>272</v>
      </c>
      <c r="F180" s="130">
        <v>4.7448911300000001</v>
      </c>
      <c r="G180" s="130">
        <v>2.37738988</v>
      </c>
      <c r="H180" s="77">
        <f t="shared" si="6"/>
        <v>0.995840551824003</v>
      </c>
      <c r="I180" s="130">
        <v>28.646604270000001</v>
      </c>
      <c r="J180" s="130">
        <v>14.839554769999999</v>
      </c>
      <c r="K180" s="77">
        <f t="shared" si="7"/>
        <v>0.93042208570250806</v>
      </c>
      <c r="L180" s="77">
        <f t="shared" si="8"/>
        <v>6.0373575462836806</v>
      </c>
    </row>
    <row r="181" spans="1:12" x14ac:dyDescent="0.2">
      <c r="A181" s="62" t="s">
        <v>2363</v>
      </c>
      <c r="B181" s="62" t="s">
        <v>341</v>
      </c>
      <c r="C181" s="62" t="s">
        <v>353</v>
      </c>
      <c r="D181" s="62" t="s">
        <v>271</v>
      </c>
      <c r="E181" s="62" t="s">
        <v>272</v>
      </c>
      <c r="F181" s="130">
        <v>4.5150520759999999</v>
      </c>
      <c r="G181" s="130">
        <v>4.7911837369999999</v>
      </c>
      <c r="H181" s="77">
        <f t="shared" si="6"/>
        <v>-5.7633285667499701E-2</v>
      </c>
      <c r="I181" s="130">
        <v>28.20423881</v>
      </c>
      <c r="J181" s="130">
        <v>19.86829526</v>
      </c>
      <c r="K181" s="77">
        <f t="shared" si="7"/>
        <v>0.41956008006295353</v>
      </c>
      <c r="L181" s="77">
        <f t="shared" si="8"/>
        <v>6.2467139548447594</v>
      </c>
    </row>
    <row r="182" spans="1:12" x14ac:dyDescent="0.2">
      <c r="A182" s="62" t="s">
        <v>606</v>
      </c>
      <c r="B182" s="62" t="s">
        <v>702</v>
      </c>
      <c r="C182" s="62" t="s">
        <v>1075</v>
      </c>
      <c r="D182" s="62" t="s">
        <v>270</v>
      </c>
      <c r="E182" s="62" t="s">
        <v>1229</v>
      </c>
      <c r="F182" s="130">
        <v>0.603325</v>
      </c>
      <c r="G182" s="130">
        <v>4.4413459800000004</v>
      </c>
      <c r="H182" s="77">
        <f t="shared" si="6"/>
        <v>-0.86415717156086091</v>
      </c>
      <c r="I182" s="130">
        <v>28.165992249999999</v>
      </c>
      <c r="J182" s="130">
        <v>24.82075231</v>
      </c>
      <c r="K182" s="77">
        <f t="shared" si="7"/>
        <v>0.13477592855443943</v>
      </c>
      <c r="L182" s="77">
        <f t="shared" si="8"/>
        <v>46.684609870302076</v>
      </c>
    </row>
    <row r="183" spans="1:12" x14ac:dyDescent="0.2">
      <c r="A183" s="62" t="s">
        <v>2060</v>
      </c>
      <c r="B183" s="62" t="s">
        <v>168</v>
      </c>
      <c r="C183" s="62" t="s">
        <v>809</v>
      </c>
      <c r="D183" s="62" t="s">
        <v>270</v>
      </c>
      <c r="E183" s="62" t="s">
        <v>1229</v>
      </c>
      <c r="F183" s="130">
        <v>3.8350048669999999</v>
      </c>
      <c r="G183" s="130">
        <v>9.1909150200000003</v>
      </c>
      <c r="H183" s="77">
        <f t="shared" si="6"/>
        <v>-0.58273960115453227</v>
      </c>
      <c r="I183" s="130">
        <v>28.020261690000002</v>
      </c>
      <c r="J183" s="130">
        <v>12.093096060000001</v>
      </c>
      <c r="K183" s="77">
        <f t="shared" si="7"/>
        <v>1.3170461518685728</v>
      </c>
      <c r="L183" s="77">
        <f t="shared" si="8"/>
        <v>7.3064474914002773</v>
      </c>
    </row>
    <row r="184" spans="1:12" x14ac:dyDescent="0.2">
      <c r="A184" s="62" t="s">
        <v>947</v>
      </c>
      <c r="B184" s="62" t="s">
        <v>951</v>
      </c>
      <c r="C184" s="62" t="s">
        <v>1075</v>
      </c>
      <c r="D184" s="62" t="s">
        <v>270</v>
      </c>
      <c r="E184" s="62" t="s">
        <v>1229</v>
      </c>
      <c r="F184" s="130">
        <v>9.4532893100000006</v>
      </c>
      <c r="G184" s="130">
        <v>7.5748695599999998</v>
      </c>
      <c r="H184" s="77">
        <f t="shared" si="6"/>
        <v>0.24798047479513308</v>
      </c>
      <c r="I184" s="130">
        <v>27.840612270000001</v>
      </c>
      <c r="J184" s="130">
        <v>12.24679967</v>
      </c>
      <c r="K184" s="77">
        <f t="shared" si="7"/>
        <v>1.2732969445233033</v>
      </c>
      <c r="L184" s="77">
        <f t="shared" si="8"/>
        <v>2.945071430380247</v>
      </c>
    </row>
    <row r="185" spans="1:12" x14ac:dyDescent="0.2">
      <c r="A185" s="62" t="s">
        <v>2051</v>
      </c>
      <c r="B185" s="62" t="s">
        <v>682</v>
      </c>
      <c r="C185" s="62" t="s">
        <v>809</v>
      </c>
      <c r="D185" s="62" t="s">
        <v>270</v>
      </c>
      <c r="E185" s="62" t="s">
        <v>1229</v>
      </c>
      <c r="F185" s="130">
        <v>16.473552388000002</v>
      </c>
      <c r="G185" s="130">
        <v>27.250823199999999</v>
      </c>
      <c r="H185" s="77">
        <f t="shared" si="6"/>
        <v>-0.39548422933513427</v>
      </c>
      <c r="I185" s="130">
        <v>27.426667379999998</v>
      </c>
      <c r="J185" s="130">
        <v>109.38001358</v>
      </c>
      <c r="K185" s="77">
        <f t="shared" si="7"/>
        <v>-0.74925339207477548</v>
      </c>
      <c r="L185" s="77">
        <f t="shared" si="8"/>
        <v>1.6648908950554397</v>
      </c>
    </row>
    <row r="186" spans="1:12" x14ac:dyDescent="0.2">
      <c r="A186" s="62" t="s">
        <v>2196</v>
      </c>
      <c r="B186" s="62" t="s">
        <v>476</v>
      </c>
      <c r="C186" s="62" t="s">
        <v>1074</v>
      </c>
      <c r="D186" s="62" t="s">
        <v>271</v>
      </c>
      <c r="E186" s="62" t="s">
        <v>1229</v>
      </c>
      <c r="F186" s="130">
        <v>12.651425566</v>
      </c>
      <c r="G186" s="130">
        <v>24.093577274999998</v>
      </c>
      <c r="H186" s="77">
        <f t="shared" si="6"/>
        <v>-0.47490464277683719</v>
      </c>
      <c r="I186" s="130">
        <v>27.31982541081625</v>
      </c>
      <c r="J186" s="130">
        <v>98.924313899106991</v>
      </c>
      <c r="K186" s="77">
        <f t="shared" si="7"/>
        <v>-0.72383103471731158</v>
      </c>
      <c r="L186" s="77">
        <f t="shared" si="8"/>
        <v>2.1594266407602913</v>
      </c>
    </row>
    <row r="187" spans="1:12" x14ac:dyDescent="0.2">
      <c r="A187" s="62" t="s">
        <v>2695</v>
      </c>
      <c r="B187" s="62" t="s">
        <v>695</v>
      </c>
      <c r="C187" s="62" t="s">
        <v>1073</v>
      </c>
      <c r="D187" s="62" t="s">
        <v>270</v>
      </c>
      <c r="E187" s="62" t="s">
        <v>1229</v>
      </c>
      <c r="F187" s="130">
        <v>28.896416522999999</v>
      </c>
      <c r="G187" s="130">
        <v>31.887784543999999</v>
      </c>
      <c r="H187" s="77">
        <f t="shared" si="6"/>
        <v>-9.3809214524527174E-2</v>
      </c>
      <c r="I187" s="130">
        <v>27.31169281</v>
      </c>
      <c r="J187" s="130">
        <v>22.011831960000002</v>
      </c>
      <c r="K187" s="77">
        <f t="shared" si="7"/>
        <v>0.24077327410235227</v>
      </c>
      <c r="L187" s="77">
        <f t="shared" si="8"/>
        <v>0.94515846932997227</v>
      </c>
    </row>
    <row r="188" spans="1:12" x14ac:dyDescent="0.2">
      <c r="A188" s="62" t="s">
        <v>2615</v>
      </c>
      <c r="B188" s="62" t="s">
        <v>1108</v>
      </c>
      <c r="C188" s="62" t="s">
        <v>1074</v>
      </c>
      <c r="D188" s="62" t="s">
        <v>271</v>
      </c>
      <c r="E188" s="62" t="s">
        <v>272</v>
      </c>
      <c r="F188" s="130">
        <v>15.049178198000002</v>
      </c>
      <c r="G188" s="130">
        <v>9.2859752150000006</v>
      </c>
      <c r="H188" s="77">
        <f t="shared" si="6"/>
        <v>0.6206351890419084</v>
      </c>
      <c r="I188" s="130">
        <v>27.07620547213735</v>
      </c>
      <c r="J188" s="130">
        <v>19.976619019797102</v>
      </c>
      <c r="K188" s="77">
        <f t="shared" si="7"/>
        <v>0.35539479655213224</v>
      </c>
      <c r="L188" s="77">
        <f t="shared" si="8"/>
        <v>1.7991816640018063</v>
      </c>
    </row>
    <row r="189" spans="1:12" x14ac:dyDescent="0.2">
      <c r="A189" s="62" t="s">
        <v>2184</v>
      </c>
      <c r="B189" s="62" t="s">
        <v>1019</v>
      </c>
      <c r="C189" s="62" t="s">
        <v>1074</v>
      </c>
      <c r="D189" s="62" t="s">
        <v>271</v>
      </c>
      <c r="E189" s="62" t="s">
        <v>1229</v>
      </c>
      <c r="F189" s="130">
        <v>5.1197062199999994</v>
      </c>
      <c r="G189" s="130">
        <v>8.2715936899999996</v>
      </c>
      <c r="H189" s="77">
        <f t="shared" si="6"/>
        <v>-0.38104960037030067</v>
      </c>
      <c r="I189" s="130">
        <v>27.0281229914244</v>
      </c>
      <c r="J189" s="130">
        <v>8.6149353699999995</v>
      </c>
      <c r="K189" s="77">
        <f t="shared" si="7"/>
        <v>2.1373564432700327</v>
      </c>
      <c r="L189" s="77">
        <f t="shared" si="8"/>
        <v>5.2792331883887673</v>
      </c>
    </row>
    <row r="190" spans="1:12" x14ac:dyDescent="0.2">
      <c r="A190" s="129" t="s">
        <v>1991</v>
      </c>
      <c r="B190" s="129" t="s">
        <v>219</v>
      </c>
      <c r="C190" s="129" t="s">
        <v>809</v>
      </c>
      <c r="D190" s="129" t="s">
        <v>270</v>
      </c>
      <c r="E190" s="129" t="s">
        <v>272</v>
      </c>
      <c r="F190" s="130">
        <v>1.57513422</v>
      </c>
      <c r="G190" s="130">
        <v>1.7620498200000001</v>
      </c>
      <c r="H190" s="77">
        <f t="shared" si="6"/>
        <v>-0.10607849896094312</v>
      </c>
      <c r="I190" s="130">
        <v>27.006470760000003</v>
      </c>
      <c r="J190" s="130">
        <v>205.20407227000001</v>
      </c>
      <c r="K190" s="77">
        <f t="shared" si="7"/>
        <v>-0.86839213052036379</v>
      </c>
      <c r="L190" s="77">
        <f t="shared" si="8"/>
        <v>17.145504438345579</v>
      </c>
    </row>
    <row r="191" spans="1:12" x14ac:dyDescent="0.2">
      <c r="A191" s="62" t="s">
        <v>2740</v>
      </c>
      <c r="B191" s="62" t="s">
        <v>2599</v>
      </c>
      <c r="C191" s="62" t="s">
        <v>2347</v>
      </c>
      <c r="D191" s="62" t="s">
        <v>271</v>
      </c>
      <c r="E191" s="62" t="s">
        <v>272</v>
      </c>
      <c r="F191" s="130">
        <v>3.7305887499999999</v>
      </c>
      <c r="G191" s="130">
        <v>2.7495089799999999</v>
      </c>
      <c r="H191" s="77">
        <f t="shared" si="6"/>
        <v>0.35681999118257113</v>
      </c>
      <c r="I191" s="130">
        <v>26.734689286952303</v>
      </c>
      <c r="J191" s="130">
        <v>7.8429105999999997</v>
      </c>
      <c r="K191" s="77">
        <f t="shared" si="7"/>
        <v>2.408771392466504</v>
      </c>
      <c r="L191" s="77">
        <f t="shared" si="8"/>
        <v>7.1663458715336299</v>
      </c>
    </row>
    <row r="192" spans="1:12" x14ac:dyDescent="0.2">
      <c r="A192" s="62" t="s">
        <v>2159</v>
      </c>
      <c r="B192" s="62" t="s">
        <v>478</v>
      </c>
      <c r="C192" s="62" t="s">
        <v>1074</v>
      </c>
      <c r="D192" s="62" t="s">
        <v>999</v>
      </c>
      <c r="E192" s="62" t="s">
        <v>1229</v>
      </c>
      <c r="F192" s="130">
        <v>12.606782358999999</v>
      </c>
      <c r="G192" s="130">
        <v>23.822459109</v>
      </c>
      <c r="H192" s="77">
        <f t="shared" si="6"/>
        <v>-0.4708026446254987</v>
      </c>
      <c r="I192" s="130">
        <v>26.565285557024602</v>
      </c>
      <c r="J192" s="130">
        <v>50.937273223308502</v>
      </c>
      <c r="K192" s="77">
        <f t="shared" si="7"/>
        <v>-0.47847059970087813</v>
      </c>
      <c r="L192" s="77">
        <f t="shared" si="8"/>
        <v>2.1072217160994779</v>
      </c>
    </row>
    <row r="193" spans="1:12" x14ac:dyDescent="0.2">
      <c r="A193" s="62" t="s">
        <v>2328</v>
      </c>
      <c r="B193" s="62" t="s">
        <v>38</v>
      </c>
      <c r="C193" s="62" t="s">
        <v>2330</v>
      </c>
      <c r="D193" s="62" t="s">
        <v>271</v>
      </c>
      <c r="E193" s="62" t="s">
        <v>272</v>
      </c>
      <c r="F193" s="130">
        <v>1.0862663300000002</v>
      </c>
      <c r="G193" s="130">
        <v>0.60902068000000009</v>
      </c>
      <c r="H193" s="77">
        <f t="shared" si="6"/>
        <v>0.78362798780494614</v>
      </c>
      <c r="I193" s="130">
        <v>25.945753660000001</v>
      </c>
      <c r="J193" s="130">
        <v>4.3268000000000001E-4</v>
      </c>
      <c r="K193" s="77" t="str">
        <f t="shared" si="7"/>
        <v/>
      </c>
      <c r="L193" s="77">
        <f t="shared" si="8"/>
        <v>23.885259943572031</v>
      </c>
    </row>
    <row r="194" spans="1:12" x14ac:dyDescent="0.2">
      <c r="A194" s="62" t="s">
        <v>948</v>
      </c>
      <c r="B194" s="62" t="s">
        <v>952</v>
      </c>
      <c r="C194" s="62" t="s">
        <v>1075</v>
      </c>
      <c r="D194" s="62" t="s">
        <v>270</v>
      </c>
      <c r="E194" s="62" t="s">
        <v>1229</v>
      </c>
      <c r="F194" s="130">
        <v>21.068854252999998</v>
      </c>
      <c r="G194" s="130">
        <v>18.442079656000001</v>
      </c>
      <c r="H194" s="77">
        <f t="shared" si="6"/>
        <v>0.14243375183261375</v>
      </c>
      <c r="I194" s="130">
        <v>25.907598270000001</v>
      </c>
      <c r="J194" s="130">
        <v>22.021742710000002</v>
      </c>
      <c r="K194" s="77">
        <f t="shared" si="7"/>
        <v>0.17645540642137481</v>
      </c>
      <c r="L194" s="77">
        <f t="shared" si="8"/>
        <v>1.229663367494747</v>
      </c>
    </row>
    <row r="195" spans="1:12" x14ac:dyDescent="0.2">
      <c r="A195" s="62" t="s">
        <v>2186</v>
      </c>
      <c r="B195" s="62" t="s">
        <v>1895</v>
      </c>
      <c r="C195" s="62" t="s">
        <v>1074</v>
      </c>
      <c r="D195" s="62" t="s">
        <v>999</v>
      </c>
      <c r="E195" s="62" t="s">
        <v>272</v>
      </c>
      <c r="F195" s="130">
        <v>3.0949657799999999</v>
      </c>
      <c r="G195" s="130">
        <v>5.6739543099999992</v>
      </c>
      <c r="H195" s="77">
        <f t="shared" si="6"/>
        <v>-0.45453107111819513</v>
      </c>
      <c r="I195" s="130">
        <v>25.594651649999999</v>
      </c>
      <c r="J195" s="130">
        <v>11.129394320000001</v>
      </c>
      <c r="K195" s="77">
        <f t="shared" si="7"/>
        <v>1.299734461201119</v>
      </c>
      <c r="L195" s="77">
        <f t="shared" si="8"/>
        <v>8.2697688663943811</v>
      </c>
    </row>
    <row r="196" spans="1:12" x14ac:dyDescent="0.2">
      <c r="A196" s="62" t="s">
        <v>2646</v>
      </c>
      <c r="B196" s="62" t="s">
        <v>520</v>
      </c>
      <c r="C196" s="62" t="s">
        <v>1074</v>
      </c>
      <c r="D196" s="62" t="s">
        <v>271</v>
      </c>
      <c r="E196" s="62" t="s">
        <v>272</v>
      </c>
      <c r="F196" s="130">
        <v>16.184258629000002</v>
      </c>
      <c r="G196" s="130">
        <v>23.860949579</v>
      </c>
      <c r="H196" s="77">
        <f t="shared" si="6"/>
        <v>-0.3217261293220387</v>
      </c>
      <c r="I196" s="130">
        <v>25.562742610000001</v>
      </c>
      <c r="J196" s="130">
        <v>32.569733229999997</v>
      </c>
      <c r="K196" s="77">
        <f t="shared" si="7"/>
        <v>-0.21513810292882152</v>
      </c>
      <c r="L196" s="77">
        <f t="shared" si="8"/>
        <v>1.5794818407186737</v>
      </c>
    </row>
    <row r="197" spans="1:12" x14ac:dyDescent="0.2">
      <c r="A197" s="62" t="s">
        <v>2657</v>
      </c>
      <c r="B197" s="62" t="s">
        <v>2658</v>
      </c>
      <c r="C197" s="62" t="s">
        <v>186</v>
      </c>
      <c r="D197" s="62" t="s">
        <v>999</v>
      </c>
      <c r="E197" s="62" t="s">
        <v>272</v>
      </c>
      <c r="F197" s="130">
        <v>0</v>
      </c>
      <c r="G197" s="130">
        <v>0</v>
      </c>
      <c r="H197" s="77" t="str">
        <f t="shared" si="6"/>
        <v/>
      </c>
      <c r="I197" s="130">
        <v>25.29146440574695</v>
      </c>
      <c r="J197" s="130">
        <v>0</v>
      </c>
      <c r="K197" s="77" t="str">
        <f t="shared" si="7"/>
        <v/>
      </c>
      <c r="L197" s="77" t="str">
        <f t="shared" si="8"/>
        <v/>
      </c>
    </row>
    <row r="198" spans="1:12" x14ac:dyDescent="0.2">
      <c r="A198" s="62" t="s">
        <v>2141</v>
      </c>
      <c r="B198" s="62" t="s">
        <v>47</v>
      </c>
      <c r="C198" s="62" t="s">
        <v>1074</v>
      </c>
      <c r="D198" s="62" t="s">
        <v>271</v>
      </c>
      <c r="E198" s="62" t="s">
        <v>272</v>
      </c>
      <c r="F198" s="130">
        <v>28.163526195999999</v>
      </c>
      <c r="G198" s="130">
        <v>23.57002035</v>
      </c>
      <c r="H198" s="77">
        <f t="shared" si="6"/>
        <v>0.1948876487075244</v>
      </c>
      <c r="I198" s="130">
        <v>25.10000746</v>
      </c>
      <c r="J198" s="130">
        <v>21.101164870000002</v>
      </c>
      <c r="K198" s="77">
        <f t="shared" si="7"/>
        <v>0.18950814396437621</v>
      </c>
      <c r="L198" s="77">
        <f t="shared" si="8"/>
        <v>0.89122389310628636</v>
      </c>
    </row>
    <row r="199" spans="1:12" x14ac:dyDescent="0.2">
      <c r="A199" s="62" t="s">
        <v>2636</v>
      </c>
      <c r="B199" s="62" t="s">
        <v>510</v>
      </c>
      <c r="C199" s="62" t="s">
        <v>1074</v>
      </c>
      <c r="D199" s="62" t="s">
        <v>271</v>
      </c>
      <c r="E199" s="62" t="s">
        <v>272</v>
      </c>
      <c r="F199" s="130">
        <v>6.61314563</v>
      </c>
      <c r="G199" s="130">
        <v>11.916936703999999</v>
      </c>
      <c r="H199" s="77">
        <f t="shared" ref="H199:H262" si="9">IF(ISERROR(F199/G199-1),"",IF((F199/G199-1)&gt;10000%,"",F199/G199-1))</f>
        <v>-0.44506329149333712</v>
      </c>
      <c r="I199" s="130">
        <v>24.96533818</v>
      </c>
      <c r="J199" s="130">
        <v>5.5141299100000003</v>
      </c>
      <c r="K199" s="77">
        <f t="shared" ref="K199:K262" si="10">IF(ISERROR(I199/J199-1),"",IF((I199/J199-1)&gt;10000%,"",I199/J199-1))</f>
        <v>3.527520857773915</v>
      </c>
      <c r="L199" s="77">
        <f t="shared" ref="L199:L262" si="11">IF(ISERROR(I199/F199),"",IF(I199/F199&gt;10000%,"",I199/F199))</f>
        <v>3.7751078800906428</v>
      </c>
    </row>
    <row r="200" spans="1:12" x14ac:dyDescent="0.2">
      <c r="A200" s="62" t="s">
        <v>583</v>
      </c>
      <c r="B200" s="62" t="s">
        <v>584</v>
      </c>
      <c r="C200" s="62" t="s">
        <v>1075</v>
      </c>
      <c r="D200" s="62" t="s">
        <v>270</v>
      </c>
      <c r="E200" s="62" t="s">
        <v>1229</v>
      </c>
      <c r="F200" s="130">
        <v>8.2235449779999996</v>
      </c>
      <c r="G200" s="130">
        <v>5.604467487</v>
      </c>
      <c r="H200" s="77">
        <f t="shared" si="9"/>
        <v>0.46731959763798336</v>
      </c>
      <c r="I200" s="130">
        <v>24.90638384</v>
      </c>
      <c r="J200" s="130">
        <v>6.8446321799999996</v>
      </c>
      <c r="K200" s="77">
        <f t="shared" si="10"/>
        <v>2.6388199080699177</v>
      </c>
      <c r="L200" s="77">
        <f t="shared" si="11"/>
        <v>3.0286675523306172</v>
      </c>
    </row>
    <row r="201" spans="1:12" x14ac:dyDescent="0.2">
      <c r="A201" s="62" t="s">
        <v>1234</v>
      </c>
      <c r="B201" s="62" t="s">
        <v>717</v>
      </c>
      <c r="C201" s="62" t="s">
        <v>1075</v>
      </c>
      <c r="D201" s="62" t="s">
        <v>270</v>
      </c>
      <c r="E201" s="62" t="s">
        <v>1229</v>
      </c>
      <c r="F201" s="130">
        <v>11.503881442999999</v>
      </c>
      <c r="G201" s="130">
        <v>26.787909673000001</v>
      </c>
      <c r="H201" s="77">
        <f t="shared" si="9"/>
        <v>-0.57055695709639642</v>
      </c>
      <c r="I201" s="130">
        <v>24.875275309999999</v>
      </c>
      <c r="J201" s="130">
        <v>10.97405861</v>
      </c>
      <c r="K201" s="77">
        <f t="shared" si="10"/>
        <v>1.2667343226445551</v>
      </c>
      <c r="L201" s="77">
        <f t="shared" si="11"/>
        <v>2.1623375930335551</v>
      </c>
    </row>
    <row r="202" spans="1:12" x14ac:dyDescent="0.2">
      <c r="A202" s="62" t="s">
        <v>2053</v>
      </c>
      <c r="B202" s="62" t="s">
        <v>144</v>
      </c>
      <c r="C202" s="62" t="s">
        <v>809</v>
      </c>
      <c r="D202" s="62" t="s">
        <v>270</v>
      </c>
      <c r="E202" s="62" t="s">
        <v>1229</v>
      </c>
      <c r="F202" s="130">
        <v>8.4652680779999994</v>
      </c>
      <c r="G202" s="130">
        <v>10.448018166999999</v>
      </c>
      <c r="H202" s="77">
        <f t="shared" si="9"/>
        <v>-0.18977284086875956</v>
      </c>
      <c r="I202" s="130">
        <v>24.814919178495501</v>
      </c>
      <c r="J202" s="130">
        <v>37.058672579275949</v>
      </c>
      <c r="K202" s="77">
        <f t="shared" si="10"/>
        <v>-0.33038834228583336</v>
      </c>
      <c r="L202" s="77">
        <f t="shared" si="11"/>
        <v>2.9313801937337183</v>
      </c>
    </row>
    <row r="203" spans="1:12" x14ac:dyDescent="0.2">
      <c r="A203" s="129" t="s">
        <v>2514</v>
      </c>
      <c r="B203" s="129" t="s">
        <v>524</v>
      </c>
      <c r="C203" s="129" t="s">
        <v>1070</v>
      </c>
      <c r="D203" s="129" t="s">
        <v>270</v>
      </c>
      <c r="E203" s="129" t="s">
        <v>1229</v>
      </c>
      <c r="F203" s="130">
        <v>10.190478210999999</v>
      </c>
      <c r="G203" s="130">
        <v>38.583472847000003</v>
      </c>
      <c r="H203" s="77">
        <f t="shared" si="9"/>
        <v>-0.73588488907129723</v>
      </c>
      <c r="I203" s="130">
        <v>24.208391489999997</v>
      </c>
      <c r="J203" s="130">
        <v>14.771671</v>
      </c>
      <c r="K203" s="77">
        <f t="shared" si="10"/>
        <v>0.63883906499136067</v>
      </c>
      <c r="L203" s="77">
        <f t="shared" si="11"/>
        <v>2.3755893480905064</v>
      </c>
    </row>
    <row r="204" spans="1:12" x14ac:dyDescent="0.2">
      <c r="A204" s="62" t="s">
        <v>2816</v>
      </c>
      <c r="B204" s="62" t="s">
        <v>300</v>
      </c>
      <c r="C204" s="62" t="s">
        <v>1071</v>
      </c>
      <c r="D204" s="62" t="s">
        <v>270</v>
      </c>
      <c r="E204" s="62" t="s">
        <v>1229</v>
      </c>
      <c r="F204" s="130">
        <v>0.58428712000000005</v>
      </c>
      <c r="G204" s="130">
        <v>7.8532379999999999E-2</v>
      </c>
      <c r="H204" s="77">
        <f t="shared" si="9"/>
        <v>6.4400791113168872</v>
      </c>
      <c r="I204" s="130">
        <v>23.930479500000001</v>
      </c>
      <c r="J204" s="130">
        <v>31.274916989999998</v>
      </c>
      <c r="K204" s="77">
        <f t="shared" si="10"/>
        <v>-0.23483475567172074</v>
      </c>
      <c r="L204" s="77">
        <f t="shared" si="11"/>
        <v>40.956712343753182</v>
      </c>
    </row>
    <row r="205" spans="1:12" x14ac:dyDescent="0.2">
      <c r="A205" s="62" t="s">
        <v>2611</v>
      </c>
      <c r="B205" s="62" t="s">
        <v>742</v>
      </c>
      <c r="C205" s="62" t="s">
        <v>1074</v>
      </c>
      <c r="D205" s="62" t="s">
        <v>271</v>
      </c>
      <c r="E205" s="62" t="s">
        <v>272</v>
      </c>
      <c r="F205" s="130">
        <v>5.1453114110000007</v>
      </c>
      <c r="G205" s="130">
        <v>8.9002388620000001</v>
      </c>
      <c r="H205" s="77">
        <f t="shared" si="9"/>
        <v>-0.42189063790544357</v>
      </c>
      <c r="I205" s="130">
        <v>23.915396375352902</v>
      </c>
      <c r="J205" s="130">
        <v>6.9220105912666998</v>
      </c>
      <c r="K205" s="77">
        <f t="shared" si="10"/>
        <v>2.4549782985779109</v>
      </c>
      <c r="L205" s="77">
        <f t="shared" si="11"/>
        <v>4.6479978498920245</v>
      </c>
    </row>
    <row r="206" spans="1:12" x14ac:dyDescent="0.2">
      <c r="A206" s="62" t="s">
        <v>2705</v>
      </c>
      <c r="B206" s="62" t="s">
        <v>128</v>
      </c>
      <c r="C206" s="62" t="s">
        <v>809</v>
      </c>
      <c r="D206" s="62" t="s">
        <v>270</v>
      </c>
      <c r="E206" s="62" t="s">
        <v>1229</v>
      </c>
      <c r="F206" s="130">
        <v>14.885798403000001</v>
      </c>
      <c r="G206" s="130">
        <v>7.1329859039999999</v>
      </c>
      <c r="H206" s="77">
        <f t="shared" si="9"/>
        <v>1.0868958110028535</v>
      </c>
      <c r="I206" s="130">
        <v>23.763176350000002</v>
      </c>
      <c r="J206" s="130">
        <v>9.3268308599999994</v>
      </c>
      <c r="K206" s="77">
        <f t="shared" si="10"/>
        <v>1.5478296654776051</v>
      </c>
      <c r="L206" s="77">
        <f t="shared" si="11"/>
        <v>1.5963655899848075</v>
      </c>
    </row>
    <row r="207" spans="1:12" x14ac:dyDescent="0.2">
      <c r="A207" s="62" t="s">
        <v>2702</v>
      </c>
      <c r="B207" s="62" t="s">
        <v>126</v>
      </c>
      <c r="C207" s="62" t="s">
        <v>809</v>
      </c>
      <c r="D207" s="62" t="s">
        <v>270</v>
      </c>
      <c r="E207" s="62" t="s">
        <v>1229</v>
      </c>
      <c r="F207" s="130">
        <v>15.935259926000001</v>
      </c>
      <c r="G207" s="130">
        <v>30.714831787999998</v>
      </c>
      <c r="H207" s="77">
        <f t="shared" si="9"/>
        <v>-0.48118680785919976</v>
      </c>
      <c r="I207" s="130">
        <v>23.34571</v>
      </c>
      <c r="J207" s="130">
        <v>27.810637149999998</v>
      </c>
      <c r="K207" s="77">
        <f t="shared" si="10"/>
        <v>-0.16054745980532126</v>
      </c>
      <c r="L207" s="77">
        <f t="shared" si="11"/>
        <v>1.4650347787493001</v>
      </c>
    </row>
    <row r="208" spans="1:12" x14ac:dyDescent="0.2">
      <c r="A208" s="62" t="s">
        <v>2050</v>
      </c>
      <c r="B208" s="62" t="s">
        <v>425</v>
      </c>
      <c r="C208" s="62" t="s">
        <v>809</v>
      </c>
      <c r="D208" s="62" t="s">
        <v>270</v>
      </c>
      <c r="E208" s="62" t="s">
        <v>1229</v>
      </c>
      <c r="F208" s="130">
        <v>6.2347516229999993</v>
      </c>
      <c r="G208" s="130">
        <v>4.8236985269999995</v>
      </c>
      <c r="H208" s="77">
        <f t="shared" si="9"/>
        <v>0.2925251418806174</v>
      </c>
      <c r="I208" s="130">
        <v>23.309980922033898</v>
      </c>
      <c r="J208" s="130">
        <v>23.057687319367599</v>
      </c>
      <c r="K208" s="77">
        <f t="shared" si="10"/>
        <v>1.0941843350195102E-2</v>
      </c>
      <c r="L208" s="77">
        <f t="shared" si="11"/>
        <v>3.7387184496722172</v>
      </c>
    </row>
    <row r="209" spans="1:12" x14ac:dyDescent="0.2">
      <c r="A209" s="62" t="s">
        <v>616</v>
      </c>
      <c r="B209" s="62" t="s">
        <v>712</v>
      </c>
      <c r="C209" s="62" t="s">
        <v>1075</v>
      </c>
      <c r="D209" s="62" t="s">
        <v>270</v>
      </c>
      <c r="E209" s="62" t="s">
        <v>1229</v>
      </c>
      <c r="F209" s="130">
        <v>2.4667957599999997</v>
      </c>
      <c r="G209" s="130">
        <v>2.38440371</v>
      </c>
      <c r="H209" s="77">
        <f t="shared" si="9"/>
        <v>3.4554572136611839E-2</v>
      </c>
      <c r="I209" s="130">
        <v>23.16262205</v>
      </c>
      <c r="J209" s="130">
        <v>11.63829009</v>
      </c>
      <c r="K209" s="77">
        <f t="shared" si="10"/>
        <v>0.99020834425686677</v>
      </c>
      <c r="L209" s="77">
        <f t="shared" si="11"/>
        <v>9.3897607680337511</v>
      </c>
    </row>
    <row r="210" spans="1:12" x14ac:dyDescent="0.2">
      <c r="A210" s="62" t="s">
        <v>2016</v>
      </c>
      <c r="B210" s="62" t="s">
        <v>189</v>
      </c>
      <c r="C210" s="62" t="s">
        <v>809</v>
      </c>
      <c r="D210" s="62" t="s">
        <v>270</v>
      </c>
      <c r="E210" s="62" t="s">
        <v>1229</v>
      </c>
      <c r="F210" s="130">
        <v>11.208117134</v>
      </c>
      <c r="G210" s="130">
        <v>13.274528972999999</v>
      </c>
      <c r="H210" s="77">
        <f t="shared" si="9"/>
        <v>-0.15566743220818002</v>
      </c>
      <c r="I210" s="130">
        <v>23.020303129999999</v>
      </c>
      <c r="J210" s="130">
        <v>51.9624709</v>
      </c>
      <c r="K210" s="77">
        <f t="shared" si="10"/>
        <v>-0.55698213092480175</v>
      </c>
      <c r="L210" s="77">
        <f t="shared" si="11"/>
        <v>2.0538956592599793</v>
      </c>
    </row>
    <row r="211" spans="1:12" x14ac:dyDescent="0.2">
      <c r="A211" s="62" t="s">
        <v>2726</v>
      </c>
      <c r="B211" s="62" t="s">
        <v>1003</v>
      </c>
      <c r="C211" s="62" t="s">
        <v>1070</v>
      </c>
      <c r="D211" s="62" t="s">
        <v>270</v>
      </c>
      <c r="E211" s="62" t="s">
        <v>1229</v>
      </c>
      <c r="F211" s="130">
        <v>6.1833504379999997</v>
      </c>
      <c r="G211" s="130">
        <v>7.028442557</v>
      </c>
      <c r="H211" s="77">
        <f t="shared" si="9"/>
        <v>-0.1202388882240103</v>
      </c>
      <c r="I211" s="130">
        <v>22.865412600000003</v>
      </c>
      <c r="J211" s="130">
        <v>11.158435069999999</v>
      </c>
      <c r="K211" s="77">
        <f t="shared" si="10"/>
        <v>1.0491594436458915</v>
      </c>
      <c r="L211" s="77">
        <f t="shared" si="11"/>
        <v>3.6979001642022093</v>
      </c>
    </row>
    <row r="212" spans="1:12" x14ac:dyDescent="0.2">
      <c r="A212" s="62" t="s">
        <v>2474</v>
      </c>
      <c r="B212" s="62" t="s">
        <v>452</v>
      </c>
      <c r="C212" s="62" t="s">
        <v>809</v>
      </c>
      <c r="D212" s="62" t="s">
        <v>270</v>
      </c>
      <c r="E212" s="62" t="s">
        <v>1229</v>
      </c>
      <c r="F212" s="130">
        <v>6.7160355539999994</v>
      </c>
      <c r="G212" s="130">
        <v>12.400834336999999</v>
      </c>
      <c r="H212" s="77">
        <f t="shared" si="9"/>
        <v>-0.45842066981238794</v>
      </c>
      <c r="I212" s="130">
        <v>22.855032379999997</v>
      </c>
      <c r="J212" s="130">
        <v>24.460606859999999</v>
      </c>
      <c r="K212" s="77">
        <f t="shared" si="10"/>
        <v>-6.5639192403912472E-2</v>
      </c>
      <c r="L212" s="77">
        <f t="shared" si="11"/>
        <v>3.4030541077746057</v>
      </c>
    </row>
    <row r="213" spans="1:12" x14ac:dyDescent="0.2">
      <c r="A213" s="62" t="s">
        <v>2638</v>
      </c>
      <c r="B213" s="62" t="s">
        <v>512</v>
      </c>
      <c r="C213" s="62" t="s">
        <v>1074</v>
      </c>
      <c r="D213" s="62" t="s">
        <v>271</v>
      </c>
      <c r="E213" s="62" t="s">
        <v>272</v>
      </c>
      <c r="F213" s="130">
        <v>3.3470114900000003</v>
      </c>
      <c r="G213" s="130">
        <v>12.781352902</v>
      </c>
      <c r="H213" s="77">
        <f t="shared" si="9"/>
        <v>-0.73813323865924496</v>
      </c>
      <c r="I213" s="130">
        <v>22.805948050000001</v>
      </c>
      <c r="J213" s="130">
        <v>10.656125789999999</v>
      </c>
      <c r="K213" s="77">
        <f t="shared" si="10"/>
        <v>1.1401725635973374</v>
      </c>
      <c r="L213" s="77">
        <f t="shared" si="11"/>
        <v>6.8138242483296638</v>
      </c>
    </row>
    <row r="214" spans="1:12" x14ac:dyDescent="0.2">
      <c r="A214" s="62" t="s">
        <v>2597</v>
      </c>
      <c r="B214" s="62" t="s">
        <v>2598</v>
      </c>
      <c r="C214" s="62" t="s">
        <v>1173</v>
      </c>
      <c r="D214" s="62" t="s">
        <v>271</v>
      </c>
      <c r="E214" s="62" t="s">
        <v>1229</v>
      </c>
      <c r="F214" s="130">
        <v>1.2368049999999998E-2</v>
      </c>
      <c r="G214" s="130">
        <v>4.51364E-2</v>
      </c>
      <c r="H214" s="77">
        <f t="shared" si="9"/>
        <v>-0.72598501431217377</v>
      </c>
      <c r="I214" s="130">
        <v>22.61467232</v>
      </c>
      <c r="J214" s="130">
        <v>192.52430562999999</v>
      </c>
      <c r="K214" s="77">
        <f t="shared" si="10"/>
        <v>-0.88253601411002269</v>
      </c>
      <c r="L214" s="77" t="str">
        <f t="shared" si="11"/>
        <v/>
      </c>
    </row>
    <row r="215" spans="1:12" x14ac:dyDescent="0.2">
      <c r="A215" s="62" t="s">
        <v>2693</v>
      </c>
      <c r="B215" s="62" t="s">
        <v>694</v>
      </c>
      <c r="C215" s="62" t="s">
        <v>1073</v>
      </c>
      <c r="D215" s="62" t="s">
        <v>270</v>
      </c>
      <c r="E215" s="62" t="s">
        <v>1229</v>
      </c>
      <c r="F215" s="130">
        <v>37.652258570000001</v>
      </c>
      <c r="G215" s="130">
        <v>37.952353020000004</v>
      </c>
      <c r="H215" s="77">
        <f t="shared" si="9"/>
        <v>-7.9071368734860981E-3</v>
      </c>
      <c r="I215" s="130">
        <v>22.492477309999998</v>
      </c>
      <c r="J215" s="130">
        <v>19.20093937</v>
      </c>
      <c r="K215" s="77">
        <f t="shared" si="10"/>
        <v>0.17142588060784014</v>
      </c>
      <c r="L215" s="77">
        <f t="shared" si="11"/>
        <v>0.59737392029707392</v>
      </c>
    </row>
    <row r="216" spans="1:12" x14ac:dyDescent="0.2">
      <c r="A216" s="62" t="s">
        <v>2410</v>
      </c>
      <c r="B216" s="62" t="s">
        <v>1650</v>
      </c>
      <c r="C216" s="62" t="s">
        <v>1173</v>
      </c>
      <c r="D216" s="62" t="s">
        <v>271</v>
      </c>
      <c r="E216" s="62" t="s">
        <v>272</v>
      </c>
      <c r="F216" s="130">
        <v>0.30830947999999997</v>
      </c>
      <c r="G216" s="130">
        <v>0</v>
      </c>
      <c r="H216" s="77" t="str">
        <f t="shared" si="9"/>
        <v/>
      </c>
      <c r="I216" s="130">
        <v>22.396696870220801</v>
      </c>
      <c r="J216" s="130">
        <v>0.59480008819638497</v>
      </c>
      <c r="K216" s="77">
        <f t="shared" si="10"/>
        <v>36.654158623503918</v>
      </c>
      <c r="L216" s="77">
        <f t="shared" si="11"/>
        <v>72.64355565784355</v>
      </c>
    </row>
    <row r="217" spans="1:12" x14ac:dyDescent="0.2">
      <c r="A217" s="62" t="s">
        <v>2177</v>
      </c>
      <c r="B217" s="62" t="s">
        <v>447</v>
      </c>
      <c r="C217" s="62" t="s">
        <v>1074</v>
      </c>
      <c r="D217" s="62" t="s">
        <v>271</v>
      </c>
      <c r="E217" s="62" t="s">
        <v>272</v>
      </c>
      <c r="F217" s="130">
        <v>6.7044544680000007</v>
      </c>
      <c r="G217" s="130">
        <v>8.1793868970000005</v>
      </c>
      <c r="H217" s="77">
        <f t="shared" si="9"/>
        <v>-0.18032310337844137</v>
      </c>
      <c r="I217" s="130">
        <v>22.145297923220102</v>
      </c>
      <c r="J217" s="130">
        <v>2.65285547</v>
      </c>
      <c r="K217" s="77">
        <f t="shared" si="10"/>
        <v>7.3477212285598448</v>
      </c>
      <c r="L217" s="77">
        <f t="shared" si="11"/>
        <v>3.303072312433236</v>
      </c>
    </row>
    <row r="218" spans="1:12" x14ac:dyDescent="0.2">
      <c r="A218" s="62" t="s">
        <v>2587</v>
      </c>
      <c r="B218" s="62" t="s">
        <v>574</v>
      </c>
      <c r="C218" s="62" t="s">
        <v>1070</v>
      </c>
      <c r="D218" s="62" t="s">
        <v>270</v>
      </c>
      <c r="E218" s="62" t="s">
        <v>1229</v>
      </c>
      <c r="F218" s="130">
        <v>0.60549991199999997</v>
      </c>
      <c r="G218" s="130">
        <v>0.77823585900000003</v>
      </c>
      <c r="H218" s="77">
        <f t="shared" si="9"/>
        <v>-0.22195834977581008</v>
      </c>
      <c r="I218" s="130">
        <v>21.995045149999999</v>
      </c>
      <c r="J218" s="130">
        <v>2.1874692699999998</v>
      </c>
      <c r="K218" s="77">
        <f t="shared" si="10"/>
        <v>9.0550190357645572</v>
      </c>
      <c r="L218" s="77">
        <f t="shared" si="11"/>
        <v>36.325430795438329</v>
      </c>
    </row>
    <row r="219" spans="1:12" x14ac:dyDescent="0.2">
      <c r="A219" s="62" t="s">
        <v>2142</v>
      </c>
      <c r="B219" s="62" t="s">
        <v>1145</v>
      </c>
      <c r="C219" s="62" t="s">
        <v>1074</v>
      </c>
      <c r="D219" s="62" t="s">
        <v>999</v>
      </c>
      <c r="E219" s="62" t="s">
        <v>272</v>
      </c>
      <c r="F219" s="130">
        <v>18.289918806999999</v>
      </c>
      <c r="G219" s="130">
        <v>20.270867068000001</v>
      </c>
      <c r="H219" s="77">
        <f t="shared" si="9"/>
        <v>-9.7723903686742997E-2</v>
      </c>
      <c r="I219" s="130">
        <v>21.243569449999999</v>
      </c>
      <c r="J219" s="130">
        <v>11.050954997804649</v>
      </c>
      <c r="K219" s="77">
        <f t="shared" si="10"/>
        <v>0.92232883531063026</v>
      </c>
      <c r="L219" s="77">
        <f t="shared" si="11"/>
        <v>1.1614906372285023</v>
      </c>
    </row>
    <row r="220" spans="1:12" x14ac:dyDescent="0.2">
      <c r="A220" s="62" t="s">
        <v>2277</v>
      </c>
      <c r="B220" s="62" t="s">
        <v>226</v>
      </c>
      <c r="C220" s="62" t="s">
        <v>1074</v>
      </c>
      <c r="D220" s="62" t="s">
        <v>271</v>
      </c>
      <c r="E220" s="62" t="s">
        <v>1229</v>
      </c>
      <c r="F220" s="130">
        <v>6.4725708600000003</v>
      </c>
      <c r="G220" s="130">
        <v>2.4704239700000001</v>
      </c>
      <c r="H220" s="77">
        <f t="shared" si="9"/>
        <v>1.6200243110497343</v>
      </c>
      <c r="I220" s="130">
        <v>21.009258160000002</v>
      </c>
      <c r="J220" s="130">
        <v>88.991046459999993</v>
      </c>
      <c r="K220" s="77">
        <f t="shared" si="10"/>
        <v>-0.76391716924642172</v>
      </c>
      <c r="L220" s="77">
        <f t="shared" si="11"/>
        <v>3.2458907927660756</v>
      </c>
    </row>
    <row r="221" spans="1:12" x14ac:dyDescent="0.2">
      <c r="A221" s="62" t="s">
        <v>2023</v>
      </c>
      <c r="B221" s="62" t="s">
        <v>380</v>
      </c>
      <c r="C221" s="62" t="s">
        <v>809</v>
      </c>
      <c r="D221" s="62" t="s">
        <v>270</v>
      </c>
      <c r="E221" s="62" t="s">
        <v>1229</v>
      </c>
      <c r="F221" s="130">
        <v>15.505384700999999</v>
      </c>
      <c r="G221" s="130">
        <v>19.423989853999998</v>
      </c>
      <c r="H221" s="77">
        <f t="shared" si="9"/>
        <v>-0.2017404859894445</v>
      </c>
      <c r="I221" s="130">
        <v>20.555879957319402</v>
      </c>
      <c r="J221" s="130">
        <v>39.618751677549348</v>
      </c>
      <c r="K221" s="77">
        <f t="shared" si="10"/>
        <v>-0.48115780818587106</v>
      </c>
      <c r="L221" s="77">
        <f t="shared" si="11"/>
        <v>1.325725246661805</v>
      </c>
    </row>
    <row r="222" spans="1:12" x14ac:dyDescent="0.2">
      <c r="A222" s="62" t="s">
        <v>2647</v>
      </c>
      <c r="B222" s="62" t="s">
        <v>521</v>
      </c>
      <c r="C222" s="62" t="s">
        <v>1074</v>
      </c>
      <c r="D222" s="62" t="s">
        <v>271</v>
      </c>
      <c r="E222" s="62" t="s">
        <v>272</v>
      </c>
      <c r="F222" s="130">
        <v>7.5052104400000008</v>
      </c>
      <c r="G222" s="130">
        <v>3.5384276800000003</v>
      </c>
      <c r="H222" s="77">
        <f t="shared" si="9"/>
        <v>1.1210580288022167</v>
      </c>
      <c r="I222" s="130">
        <v>20.53230778</v>
      </c>
      <c r="J222" s="130">
        <v>10.1824291</v>
      </c>
      <c r="K222" s="77">
        <f t="shared" si="10"/>
        <v>1.0164449541809231</v>
      </c>
      <c r="L222" s="77">
        <f t="shared" si="11"/>
        <v>2.735740449137892</v>
      </c>
    </row>
    <row r="223" spans="1:12" x14ac:dyDescent="0.2">
      <c r="A223" s="62" t="s">
        <v>2019</v>
      </c>
      <c r="B223" s="62" t="s">
        <v>160</v>
      </c>
      <c r="C223" s="62" t="s">
        <v>809</v>
      </c>
      <c r="D223" s="62" t="s">
        <v>270</v>
      </c>
      <c r="E223" s="62" t="s">
        <v>1229</v>
      </c>
      <c r="F223" s="130">
        <v>3.2253903420000003</v>
      </c>
      <c r="G223" s="130">
        <v>1.347370282</v>
      </c>
      <c r="H223" s="77">
        <f t="shared" si="9"/>
        <v>1.3938410881471412</v>
      </c>
      <c r="I223" s="130">
        <v>20.062863510000003</v>
      </c>
      <c r="J223" s="130">
        <v>37.691259500000001</v>
      </c>
      <c r="K223" s="77">
        <f t="shared" si="10"/>
        <v>-0.46770514500848659</v>
      </c>
      <c r="L223" s="77">
        <f t="shared" si="11"/>
        <v>6.2202900680726358</v>
      </c>
    </row>
    <row r="224" spans="1:12" x14ac:dyDescent="0.2">
      <c r="A224" s="62" t="s">
        <v>2607</v>
      </c>
      <c r="B224" s="62" t="s">
        <v>142</v>
      </c>
      <c r="C224" s="62" t="s">
        <v>809</v>
      </c>
      <c r="D224" s="62" t="s">
        <v>271</v>
      </c>
      <c r="E224" s="62" t="s">
        <v>272</v>
      </c>
      <c r="F224" s="130">
        <v>2.75486275</v>
      </c>
      <c r="G224" s="130">
        <v>5.8946589700000001</v>
      </c>
      <c r="H224" s="77">
        <f t="shared" si="9"/>
        <v>-0.53265103816514769</v>
      </c>
      <c r="I224" s="130">
        <v>20.001990299999999</v>
      </c>
      <c r="J224" s="130">
        <v>10.679968720000002</v>
      </c>
      <c r="K224" s="77">
        <f t="shared" si="10"/>
        <v>0.87285101898687922</v>
      </c>
      <c r="L224" s="77">
        <f t="shared" si="11"/>
        <v>7.2606122755117291</v>
      </c>
    </row>
    <row r="225" spans="1:12" x14ac:dyDescent="0.2">
      <c r="A225" s="62" t="s">
        <v>464</v>
      </c>
      <c r="B225" s="62" t="s">
        <v>658</v>
      </c>
      <c r="C225" s="62" t="s">
        <v>1075</v>
      </c>
      <c r="D225" s="62" t="s">
        <v>270</v>
      </c>
      <c r="E225" s="62" t="s">
        <v>1229</v>
      </c>
      <c r="F225" s="130">
        <v>19.592017571</v>
      </c>
      <c r="G225" s="130">
        <v>14.434212017999998</v>
      </c>
      <c r="H225" s="77">
        <f t="shared" si="9"/>
        <v>0.35733197950591467</v>
      </c>
      <c r="I225" s="130">
        <v>19.554114440000003</v>
      </c>
      <c r="J225" s="130">
        <v>8.118463160000001</v>
      </c>
      <c r="K225" s="77">
        <f t="shared" si="10"/>
        <v>1.4085980381538126</v>
      </c>
      <c r="L225" s="77">
        <f t="shared" si="11"/>
        <v>0.99806537887878888</v>
      </c>
    </row>
    <row r="226" spans="1:12" x14ac:dyDescent="0.2">
      <c r="A226" s="62" t="s">
        <v>2018</v>
      </c>
      <c r="B226" s="62" t="s">
        <v>145</v>
      </c>
      <c r="C226" s="62" t="s">
        <v>809</v>
      </c>
      <c r="D226" s="62" t="s">
        <v>270</v>
      </c>
      <c r="E226" s="62" t="s">
        <v>1229</v>
      </c>
      <c r="F226" s="130">
        <v>7.4078263669999993</v>
      </c>
      <c r="G226" s="130">
        <v>10.430233286</v>
      </c>
      <c r="H226" s="77">
        <f t="shared" si="9"/>
        <v>-0.28977366432032081</v>
      </c>
      <c r="I226" s="130">
        <v>19.510011640000002</v>
      </c>
      <c r="J226" s="130">
        <v>12.490397310000001</v>
      </c>
      <c r="K226" s="77">
        <f t="shared" si="10"/>
        <v>0.56200088402151893</v>
      </c>
      <c r="L226" s="77">
        <f t="shared" si="11"/>
        <v>2.633702610378692</v>
      </c>
    </row>
    <row r="227" spans="1:12" x14ac:dyDescent="0.2">
      <c r="A227" s="62" t="s">
        <v>2781</v>
      </c>
      <c r="B227" s="62" t="s">
        <v>132</v>
      </c>
      <c r="C227" s="62" t="s">
        <v>809</v>
      </c>
      <c r="D227" s="62" t="s">
        <v>270</v>
      </c>
      <c r="E227" s="62" t="s">
        <v>1229</v>
      </c>
      <c r="F227" s="130">
        <v>1.5583491200000001</v>
      </c>
      <c r="G227" s="130">
        <v>4.2825799299999998</v>
      </c>
      <c r="H227" s="77">
        <f t="shared" si="9"/>
        <v>-0.63611908114462201</v>
      </c>
      <c r="I227" s="130">
        <v>19.334258769999998</v>
      </c>
      <c r="J227" s="130">
        <v>9.3382070299999995</v>
      </c>
      <c r="K227" s="77">
        <f t="shared" si="10"/>
        <v>1.0704465758669306</v>
      </c>
      <c r="L227" s="77">
        <f t="shared" si="11"/>
        <v>12.406885287681876</v>
      </c>
    </row>
    <row r="228" spans="1:12" x14ac:dyDescent="0.2">
      <c r="A228" s="62" t="s">
        <v>2317</v>
      </c>
      <c r="B228" s="62" t="s">
        <v>41</v>
      </c>
      <c r="C228" s="62" t="s">
        <v>2330</v>
      </c>
      <c r="D228" s="62" t="s">
        <v>271</v>
      </c>
      <c r="E228" s="62" t="s">
        <v>272</v>
      </c>
      <c r="F228" s="130">
        <v>0.54462502000000002</v>
      </c>
      <c r="G228" s="130">
        <v>6.4981138400000003</v>
      </c>
      <c r="H228" s="77">
        <f t="shared" si="9"/>
        <v>-0.91618721471952547</v>
      </c>
      <c r="I228" s="130">
        <v>18.815567550000001</v>
      </c>
      <c r="J228" s="130">
        <v>1.8713351999999999</v>
      </c>
      <c r="K228" s="77">
        <f t="shared" si="10"/>
        <v>9.0546217214318432</v>
      </c>
      <c r="L228" s="77">
        <f t="shared" si="11"/>
        <v>34.547747273894984</v>
      </c>
    </row>
    <row r="229" spans="1:12" x14ac:dyDescent="0.2">
      <c r="A229" s="62" t="s">
        <v>2038</v>
      </c>
      <c r="B229" s="62" t="s">
        <v>427</v>
      </c>
      <c r="C229" s="62" t="s">
        <v>809</v>
      </c>
      <c r="D229" s="62" t="s">
        <v>270</v>
      </c>
      <c r="E229" s="62" t="s">
        <v>1229</v>
      </c>
      <c r="F229" s="130">
        <v>0.865193506</v>
      </c>
      <c r="G229" s="130">
        <v>0.26798897100000002</v>
      </c>
      <c r="H229" s="77">
        <f t="shared" si="9"/>
        <v>2.2284668386595654</v>
      </c>
      <c r="I229" s="130">
        <v>18.668295789999998</v>
      </c>
      <c r="J229" s="130">
        <v>3.5270022400000003</v>
      </c>
      <c r="K229" s="77">
        <f t="shared" si="10"/>
        <v>4.2929639732806057</v>
      </c>
      <c r="L229" s="77">
        <f t="shared" si="11"/>
        <v>21.577017927825267</v>
      </c>
    </row>
    <row r="230" spans="1:12" x14ac:dyDescent="0.2">
      <c r="A230" s="62" t="s">
        <v>2169</v>
      </c>
      <c r="B230" s="62" t="s">
        <v>635</v>
      </c>
      <c r="C230" s="62" t="s">
        <v>1074</v>
      </c>
      <c r="D230" s="62" t="s">
        <v>271</v>
      </c>
      <c r="E230" s="62" t="s">
        <v>272</v>
      </c>
      <c r="F230" s="130">
        <v>11.028537115000001</v>
      </c>
      <c r="G230" s="130">
        <v>15.281375746</v>
      </c>
      <c r="H230" s="77">
        <f t="shared" si="9"/>
        <v>-0.27830207840502896</v>
      </c>
      <c r="I230" s="130">
        <v>18.566082156186749</v>
      </c>
      <c r="J230" s="130">
        <v>15.26880008</v>
      </c>
      <c r="K230" s="77">
        <f t="shared" si="10"/>
        <v>0.21594899788528421</v>
      </c>
      <c r="L230" s="77">
        <f t="shared" si="11"/>
        <v>1.6834582830514189</v>
      </c>
    </row>
    <row r="231" spans="1:12" x14ac:dyDescent="0.2">
      <c r="A231" s="62" t="s">
        <v>2606</v>
      </c>
      <c r="B231" s="62" t="s">
        <v>141</v>
      </c>
      <c r="C231" s="62" t="s">
        <v>809</v>
      </c>
      <c r="D231" s="62" t="s">
        <v>271</v>
      </c>
      <c r="E231" s="62" t="s">
        <v>272</v>
      </c>
      <c r="F231" s="130">
        <v>9.2974627090000013</v>
      </c>
      <c r="G231" s="130">
        <v>5.6968518679999995</v>
      </c>
      <c r="H231" s="77">
        <f t="shared" si="9"/>
        <v>0.63203518792986846</v>
      </c>
      <c r="I231" s="130">
        <v>18.559597220000001</v>
      </c>
      <c r="J231" s="130">
        <v>38.124851897878251</v>
      </c>
      <c r="K231" s="77">
        <f t="shared" si="10"/>
        <v>-0.5131890015018552</v>
      </c>
      <c r="L231" s="77">
        <f t="shared" si="11"/>
        <v>1.996200232353091</v>
      </c>
    </row>
    <row r="232" spans="1:12" x14ac:dyDescent="0.2">
      <c r="A232" s="62" t="s">
        <v>2766</v>
      </c>
      <c r="B232" s="62" t="s">
        <v>368</v>
      </c>
      <c r="C232" s="62" t="s">
        <v>1071</v>
      </c>
      <c r="D232" s="62" t="s">
        <v>270</v>
      </c>
      <c r="E232" s="62" t="s">
        <v>1229</v>
      </c>
      <c r="F232" s="130">
        <v>2.0224123400000003</v>
      </c>
      <c r="G232" s="130">
        <v>9.5660136799999993</v>
      </c>
      <c r="H232" s="77">
        <f t="shared" si="9"/>
        <v>-0.78858358270714912</v>
      </c>
      <c r="I232" s="130">
        <v>18.453136998082751</v>
      </c>
      <c r="J232" s="130">
        <v>21.651339205804252</v>
      </c>
      <c r="K232" s="77">
        <f t="shared" si="10"/>
        <v>-0.14771382856835624</v>
      </c>
      <c r="L232" s="77">
        <f t="shared" si="11"/>
        <v>9.1243198200040396</v>
      </c>
    </row>
    <row r="233" spans="1:12" x14ac:dyDescent="0.2">
      <c r="A233" s="62" t="s">
        <v>1953</v>
      </c>
      <c r="B233" s="62" t="s">
        <v>1002</v>
      </c>
      <c r="C233" s="62" t="s">
        <v>186</v>
      </c>
      <c r="D233" s="62" t="s">
        <v>999</v>
      </c>
      <c r="E233" s="62" t="s">
        <v>1229</v>
      </c>
      <c r="F233" s="130">
        <v>10.40085854</v>
      </c>
      <c r="G233" s="130">
        <v>9.6748232300000012</v>
      </c>
      <c r="H233" s="77">
        <f t="shared" si="9"/>
        <v>7.5043780412306083E-2</v>
      </c>
      <c r="I233" s="130">
        <v>17.953472568675902</v>
      </c>
      <c r="J233" s="130">
        <v>24.363478593569099</v>
      </c>
      <c r="K233" s="77">
        <f t="shared" si="10"/>
        <v>-0.26309896594918758</v>
      </c>
      <c r="L233" s="77">
        <f t="shared" si="11"/>
        <v>1.7261529420508688</v>
      </c>
    </row>
    <row r="234" spans="1:12" x14ac:dyDescent="0.2">
      <c r="A234" s="62" t="s">
        <v>2635</v>
      </c>
      <c r="B234" s="62" t="s">
        <v>509</v>
      </c>
      <c r="C234" s="62" t="s">
        <v>1074</v>
      </c>
      <c r="D234" s="62" t="s">
        <v>271</v>
      </c>
      <c r="E234" s="62" t="s">
        <v>272</v>
      </c>
      <c r="F234" s="130">
        <v>3.5848097080000003</v>
      </c>
      <c r="G234" s="130">
        <v>11.458112182000001</v>
      </c>
      <c r="H234" s="77">
        <f t="shared" si="9"/>
        <v>-0.68713784163926073</v>
      </c>
      <c r="I234" s="130">
        <v>17.9182454</v>
      </c>
      <c r="J234" s="130">
        <v>36.107666000000002</v>
      </c>
      <c r="K234" s="77">
        <f t="shared" si="10"/>
        <v>-0.50375509178577205</v>
      </c>
      <c r="L234" s="77">
        <f t="shared" si="11"/>
        <v>4.9983811860397918</v>
      </c>
    </row>
    <row r="235" spans="1:12" x14ac:dyDescent="0.2">
      <c r="A235" s="62" t="s">
        <v>494</v>
      </c>
      <c r="B235" s="62" t="s">
        <v>798</v>
      </c>
      <c r="C235" s="62" t="s">
        <v>1075</v>
      </c>
      <c r="D235" s="62" t="s">
        <v>270</v>
      </c>
      <c r="E235" s="62" t="s">
        <v>272</v>
      </c>
      <c r="F235" s="130">
        <v>0.88806466000000006</v>
      </c>
      <c r="G235" s="130">
        <v>1.3354085600000001</v>
      </c>
      <c r="H235" s="77">
        <f t="shared" si="9"/>
        <v>-0.3349865452412556</v>
      </c>
      <c r="I235" s="130">
        <v>17.736215999999999</v>
      </c>
      <c r="J235" s="130">
        <v>23.900806739999997</v>
      </c>
      <c r="K235" s="77">
        <f t="shared" si="10"/>
        <v>-0.25792396077087387</v>
      </c>
      <c r="L235" s="77">
        <f t="shared" si="11"/>
        <v>19.971761966071252</v>
      </c>
    </row>
    <row r="236" spans="1:12" x14ac:dyDescent="0.2">
      <c r="A236" s="62" t="s">
        <v>601</v>
      </c>
      <c r="B236" s="62" t="s">
        <v>697</v>
      </c>
      <c r="C236" s="62" t="s">
        <v>1075</v>
      </c>
      <c r="D236" s="62" t="s">
        <v>270</v>
      </c>
      <c r="E236" s="62" t="s">
        <v>1229</v>
      </c>
      <c r="F236" s="130">
        <v>2.28193446</v>
      </c>
      <c r="G236" s="130">
        <v>9.923957810000001</v>
      </c>
      <c r="H236" s="77">
        <f t="shared" si="9"/>
        <v>-0.77005802486377162</v>
      </c>
      <c r="I236" s="130">
        <v>17.453089110000001</v>
      </c>
      <c r="J236" s="130">
        <v>3.4672642900000001</v>
      </c>
      <c r="K236" s="77">
        <f t="shared" si="10"/>
        <v>4.0336771731929328</v>
      </c>
      <c r="L236" s="77">
        <f t="shared" si="11"/>
        <v>7.6483744016031032</v>
      </c>
    </row>
    <row r="237" spans="1:12" x14ac:dyDescent="0.2">
      <c r="A237" s="62" t="s">
        <v>1941</v>
      </c>
      <c r="B237" s="62" t="s">
        <v>1007</v>
      </c>
      <c r="C237" s="62" t="s">
        <v>186</v>
      </c>
      <c r="D237" s="62" t="s">
        <v>999</v>
      </c>
      <c r="E237" s="62" t="s">
        <v>272</v>
      </c>
      <c r="F237" s="130">
        <v>3.3636561600000001</v>
      </c>
      <c r="G237" s="130">
        <v>2.41743467</v>
      </c>
      <c r="H237" s="77">
        <f t="shared" si="9"/>
        <v>0.39141553719836408</v>
      </c>
      <c r="I237" s="130">
        <v>16.979264960000002</v>
      </c>
      <c r="J237" s="130">
        <v>1.19717326</v>
      </c>
      <c r="K237" s="77">
        <f t="shared" si="10"/>
        <v>13.182796698950661</v>
      </c>
      <c r="L237" s="77">
        <f t="shared" si="11"/>
        <v>5.0478598740009151</v>
      </c>
    </row>
    <row r="238" spans="1:12" x14ac:dyDescent="0.2">
      <c r="A238" s="62" t="s">
        <v>2153</v>
      </c>
      <c r="B238" s="62" t="s">
        <v>1126</v>
      </c>
      <c r="C238" s="62" t="s">
        <v>1074</v>
      </c>
      <c r="D238" s="62" t="s">
        <v>271</v>
      </c>
      <c r="E238" s="62" t="s">
        <v>272</v>
      </c>
      <c r="F238" s="130">
        <v>2.8598788020000003</v>
      </c>
      <c r="G238" s="130">
        <v>7.9272368899999996</v>
      </c>
      <c r="H238" s="77">
        <f t="shared" si="9"/>
        <v>-0.63923384128867622</v>
      </c>
      <c r="I238" s="130">
        <v>16.958537628816352</v>
      </c>
      <c r="J238" s="130">
        <v>8.3678471709287994</v>
      </c>
      <c r="K238" s="77">
        <f t="shared" si="10"/>
        <v>1.0266308982951964</v>
      </c>
      <c r="L238" s="77">
        <f t="shared" si="11"/>
        <v>5.9298098985721808</v>
      </c>
    </row>
    <row r="239" spans="1:12" x14ac:dyDescent="0.2">
      <c r="A239" s="62" t="s">
        <v>2548</v>
      </c>
      <c r="B239" s="62" t="s">
        <v>670</v>
      </c>
      <c r="C239" s="62" t="s">
        <v>1070</v>
      </c>
      <c r="D239" s="62" t="s">
        <v>270</v>
      </c>
      <c r="E239" s="62" t="s">
        <v>1229</v>
      </c>
      <c r="F239" s="130">
        <v>1.0615973480000001</v>
      </c>
      <c r="G239" s="130">
        <v>0.89775274699999996</v>
      </c>
      <c r="H239" s="77">
        <f t="shared" si="9"/>
        <v>0.18250526277699053</v>
      </c>
      <c r="I239" s="130">
        <v>16.862927109135899</v>
      </c>
      <c r="J239" s="130">
        <v>0</v>
      </c>
      <c r="K239" s="77" t="str">
        <f t="shared" si="10"/>
        <v/>
      </c>
      <c r="L239" s="77">
        <f t="shared" si="11"/>
        <v>15.884484961181251</v>
      </c>
    </row>
    <row r="240" spans="1:12" x14ac:dyDescent="0.2">
      <c r="A240" s="62" t="s">
        <v>2590</v>
      </c>
      <c r="B240" s="62" t="s">
        <v>152</v>
      </c>
      <c r="C240" s="62" t="s">
        <v>809</v>
      </c>
      <c r="D240" s="62" t="s">
        <v>270</v>
      </c>
      <c r="E240" s="62" t="s">
        <v>1229</v>
      </c>
      <c r="F240" s="130">
        <v>14.964126468</v>
      </c>
      <c r="G240" s="130">
        <v>10.810701469</v>
      </c>
      <c r="H240" s="77">
        <f t="shared" si="9"/>
        <v>0.38419569820793464</v>
      </c>
      <c r="I240" s="130">
        <v>16.826411359999998</v>
      </c>
      <c r="J240" s="130">
        <v>13.85282364</v>
      </c>
      <c r="K240" s="77">
        <f t="shared" si="10"/>
        <v>0.2146557118805561</v>
      </c>
      <c r="L240" s="77">
        <f t="shared" si="11"/>
        <v>1.1244499567670987</v>
      </c>
    </row>
    <row r="241" spans="1:12" x14ac:dyDescent="0.2">
      <c r="A241" s="62" t="s">
        <v>2650</v>
      </c>
      <c r="B241" s="62" t="s">
        <v>1105</v>
      </c>
      <c r="C241" s="62" t="s">
        <v>1074</v>
      </c>
      <c r="D241" s="62" t="s">
        <v>271</v>
      </c>
      <c r="E241" s="62" t="s">
        <v>272</v>
      </c>
      <c r="F241" s="130">
        <v>1.6138935300000001</v>
      </c>
      <c r="G241" s="130">
        <v>6.8417397019999999</v>
      </c>
      <c r="H241" s="77">
        <f t="shared" si="9"/>
        <v>-0.76411065017158997</v>
      </c>
      <c r="I241" s="130">
        <v>16.814218850000003</v>
      </c>
      <c r="J241" s="130">
        <v>26.144758489999997</v>
      </c>
      <c r="K241" s="77">
        <f t="shared" si="10"/>
        <v>-0.35687993230340198</v>
      </c>
      <c r="L241" s="77">
        <f t="shared" si="11"/>
        <v>10.418418896567484</v>
      </c>
    </row>
    <row r="242" spans="1:12" x14ac:dyDescent="0.2">
      <c r="A242" s="62" t="s">
        <v>2203</v>
      </c>
      <c r="B242" s="62" t="s">
        <v>235</v>
      </c>
      <c r="C242" s="62" t="s">
        <v>1074</v>
      </c>
      <c r="D242" s="62" t="s">
        <v>271</v>
      </c>
      <c r="E242" s="62" t="s">
        <v>1229</v>
      </c>
      <c r="F242" s="130">
        <v>9.7415992679999999</v>
      </c>
      <c r="G242" s="130">
        <v>4.8426959099999998</v>
      </c>
      <c r="H242" s="77">
        <f t="shared" si="9"/>
        <v>1.0116066441181935</v>
      </c>
      <c r="I242" s="130">
        <v>16.683640269999998</v>
      </c>
      <c r="J242" s="130">
        <v>47.451428</v>
      </c>
      <c r="K242" s="77">
        <f t="shared" si="10"/>
        <v>-0.64840593901620835</v>
      </c>
      <c r="L242" s="77">
        <f t="shared" si="11"/>
        <v>1.7126182068280904</v>
      </c>
    </row>
    <row r="243" spans="1:12" x14ac:dyDescent="0.2">
      <c r="A243" s="62" t="s">
        <v>2564</v>
      </c>
      <c r="B243" s="62" t="s">
        <v>170</v>
      </c>
      <c r="C243" s="62" t="s">
        <v>1070</v>
      </c>
      <c r="D243" s="62" t="s">
        <v>270</v>
      </c>
      <c r="E243" s="62" t="s">
        <v>1229</v>
      </c>
      <c r="F243" s="130">
        <v>5.8011030449999996</v>
      </c>
      <c r="G243" s="130">
        <v>7.6029768400000002</v>
      </c>
      <c r="H243" s="77">
        <f t="shared" si="9"/>
        <v>-0.23699582846552514</v>
      </c>
      <c r="I243" s="130">
        <v>16.566365229999999</v>
      </c>
      <c r="J243" s="130">
        <v>13.255493289999999</v>
      </c>
      <c r="K243" s="77">
        <f t="shared" si="10"/>
        <v>0.24977357443934101</v>
      </c>
      <c r="L243" s="77">
        <f t="shared" si="11"/>
        <v>2.8557267646329145</v>
      </c>
    </row>
    <row r="244" spans="1:12" x14ac:dyDescent="0.2">
      <c r="A244" s="62" t="s">
        <v>2154</v>
      </c>
      <c r="B244" s="62" t="s">
        <v>2102</v>
      </c>
      <c r="C244" s="62" t="s">
        <v>1074</v>
      </c>
      <c r="D244" s="62" t="s">
        <v>999</v>
      </c>
      <c r="E244" s="62" t="s">
        <v>1229</v>
      </c>
      <c r="F244" s="130">
        <v>12.58325797</v>
      </c>
      <c r="G244" s="130">
        <v>3.0059031200000002</v>
      </c>
      <c r="H244" s="77">
        <f t="shared" si="9"/>
        <v>3.1861821448190915</v>
      </c>
      <c r="I244" s="130">
        <v>16.466857597841251</v>
      </c>
      <c r="J244" s="130">
        <v>2.3635891400000002</v>
      </c>
      <c r="K244" s="77">
        <f t="shared" si="10"/>
        <v>5.9668866382764181</v>
      </c>
      <c r="L244" s="77">
        <f t="shared" si="11"/>
        <v>1.3086322824422911</v>
      </c>
    </row>
    <row r="245" spans="1:12" x14ac:dyDescent="0.2">
      <c r="A245" s="62" t="s">
        <v>2290</v>
      </c>
      <c r="B245" s="62" t="s">
        <v>23</v>
      </c>
      <c r="C245" s="62" t="s">
        <v>1074</v>
      </c>
      <c r="D245" s="62" t="s">
        <v>999</v>
      </c>
      <c r="E245" s="62" t="s">
        <v>1229</v>
      </c>
      <c r="F245" s="130">
        <v>0.39366831000000002</v>
      </c>
      <c r="G245" s="130">
        <v>0</v>
      </c>
      <c r="H245" s="77" t="str">
        <f t="shared" si="9"/>
        <v/>
      </c>
      <c r="I245" s="130">
        <v>16.287331380000001</v>
      </c>
      <c r="J245" s="130">
        <v>5.8764799999999999E-3</v>
      </c>
      <c r="K245" s="77" t="str">
        <f t="shared" si="10"/>
        <v/>
      </c>
      <c r="L245" s="77">
        <f t="shared" si="11"/>
        <v>41.373234690900063</v>
      </c>
    </row>
    <row r="246" spans="1:12" x14ac:dyDescent="0.2">
      <c r="A246" s="62" t="s">
        <v>1239</v>
      </c>
      <c r="B246" s="62" t="s">
        <v>201</v>
      </c>
      <c r="C246" s="62" t="s">
        <v>1075</v>
      </c>
      <c r="D246" s="62" t="s">
        <v>270</v>
      </c>
      <c r="E246" s="62" t="s">
        <v>1229</v>
      </c>
      <c r="F246" s="130">
        <v>17.362644563</v>
      </c>
      <c r="G246" s="130">
        <v>23.078621260000002</v>
      </c>
      <c r="H246" s="77">
        <f t="shared" si="9"/>
        <v>-0.24767409771167592</v>
      </c>
      <c r="I246" s="130">
        <v>16.124319379999999</v>
      </c>
      <c r="J246" s="130">
        <v>25.165995149999997</v>
      </c>
      <c r="K246" s="77">
        <f t="shared" si="10"/>
        <v>-0.35928147152964851</v>
      </c>
      <c r="L246" s="77">
        <f t="shared" si="11"/>
        <v>0.92867876903735702</v>
      </c>
    </row>
    <row r="247" spans="1:12" x14ac:dyDescent="0.2">
      <c r="A247" s="62" t="s">
        <v>2724</v>
      </c>
      <c r="B247" s="62" t="s">
        <v>1603</v>
      </c>
      <c r="C247" s="62" t="s">
        <v>809</v>
      </c>
      <c r="D247" s="62" t="s">
        <v>271</v>
      </c>
      <c r="E247" s="62" t="s">
        <v>1229</v>
      </c>
      <c r="F247" s="130">
        <v>6.9174302499999998</v>
      </c>
      <c r="G247" s="130">
        <v>3.99957896</v>
      </c>
      <c r="H247" s="77">
        <f t="shared" si="9"/>
        <v>0.72953961383975274</v>
      </c>
      <c r="I247" s="130">
        <v>15.977686609999999</v>
      </c>
      <c r="J247" s="130">
        <v>9.3897907799999984</v>
      </c>
      <c r="K247" s="77">
        <f t="shared" si="10"/>
        <v>0.70160198287186981</v>
      </c>
      <c r="L247" s="77">
        <f t="shared" si="11"/>
        <v>2.3097719864974424</v>
      </c>
    </row>
    <row r="248" spans="1:12" x14ac:dyDescent="0.2">
      <c r="A248" s="129" t="s">
        <v>2706</v>
      </c>
      <c r="B248" s="129" t="s">
        <v>62</v>
      </c>
      <c r="C248" s="129" t="s">
        <v>2330</v>
      </c>
      <c r="D248" s="129" t="s">
        <v>271</v>
      </c>
      <c r="E248" s="129" t="s">
        <v>272</v>
      </c>
      <c r="F248" s="130">
        <v>14.82597908</v>
      </c>
      <c r="G248" s="130">
        <v>1.6227986299999999</v>
      </c>
      <c r="H248" s="77">
        <f t="shared" si="9"/>
        <v>8.1360559504539385</v>
      </c>
      <c r="I248" s="130">
        <v>15.640664230000001</v>
      </c>
      <c r="J248" s="130">
        <v>6.2511079599999997</v>
      </c>
      <c r="K248" s="77">
        <f t="shared" si="10"/>
        <v>1.5020627271329356</v>
      </c>
      <c r="L248" s="77">
        <f t="shared" si="11"/>
        <v>1.0549498380919071</v>
      </c>
    </row>
    <row r="249" spans="1:12" x14ac:dyDescent="0.2">
      <c r="A249" s="62" t="s">
        <v>2198</v>
      </c>
      <c r="B249" s="62" t="s">
        <v>1184</v>
      </c>
      <c r="C249" s="62" t="s">
        <v>1178</v>
      </c>
      <c r="D249" s="62" t="s">
        <v>270</v>
      </c>
      <c r="E249" s="62" t="s">
        <v>1229</v>
      </c>
      <c r="F249" s="130">
        <v>0.72371850999999998</v>
      </c>
      <c r="G249" s="130">
        <v>1.2000928899999999</v>
      </c>
      <c r="H249" s="77">
        <f t="shared" si="9"/>
        <v>-0.3969479229228664</v>
      </c>
      <c r="I249" s="130">
        <v>15.63059325</v>
      </c>
      <c r="J249" s="130">
        <v>2.7168057700000001</v>
      </c>
      <c r="K249" s="77">
        <f t="shared" si="10"/>
        <v>4.753298017325692</v>
      </c>
      <c r="L249" s="77">
        <f t="shared" si="11"/>
        <v>21.597614312780255</v>
      </c>
    </row>
    <row r="250" spans="1:12" x14ac:dyDescent="0.2">
      <c r="A250" s="62" t="s">
        <v>2182</v>
      </c>
      <c r="B250" s="62" t="s">
        <v>480</v>
      </c>
      <c r="C250" s="62" t="s">
        <v>1074</v>
      </c>
      <c r="D250" s="62" t="s">
        <v>271</v>
      </c>
      <c r="E250" s="62" t="s">
        <v>272</v>
      </c>
      <c r="F250" s="130">
        <v>5.4810051799999995</v>
      </c>
      <c r="G250" s="130">
        <v>5.5593163560000001</v>
      </c>
      <c r="H250" s="77">
        <f t="shared" si="9"/>
        <v>-1.408647592351564E-2</v>
      </c>
      <c r="I250" s="130">
        <v>15.594376707408101</v>
      </c>
      <c r="J250" s="130">
        <v>22.944457857122099</v>
      </c>
      <c r="K250" s="77">
        <f t="shared" si="10"/>
        <v>-0.32034233257912825</v>
      </c>
      <c r="L250" s="77">
        <f t="shared" si="11"/>
        <v>2.8451672996609179</v>
      </c>
    </row>
    <row r="251" spans="1:12" x14ac:dyDescent="0.2">
      <c r="A251" s="62" t="s">
        <v>2610</v>
      </c>
      <c r="B251" s="62" t="s">
        <v>740</v>
      </c>
      <c r="C251" s="62" t="s">
        <v>1074</v>
      </c>
      <c r="D251" s="62" t="s">
        <v>271</v>
      </c>
      <c r="E251" s="62" t="s">
        <v>272</v>
      </c>
      <c r="F251" s="130">
        <v>8.4093699920000002</v>
      </c>
      <c r="G251" s="130">
        <v>10.112653289999999</v>
      </c>
      <c r="H251" s="77">
        <f t="shared" si="9"/>
        <v>-0.1684309002944171</v>
      </c>
      <c r="I251" s="130">
        <v>15.590998012974801</v>
      </c>
      <c r="J251" s="130">
        <v>13.48495999</v>
      </c>
      <c r="K251" s="77">
        <f t="shared" si="10"/>
        <v>0.15617680916640242</v>
      </c>
      <c r="L251" s="77">
        <f t="shared" si="11"/>
        <v>1.8540030974742252</v>
      </c>
    </row>
    <row r="252" spans="1:12" x14ac:dyDescent="0.2">
      <c r="A252" s="62" t="s">
        <v>2466</v>
      </c>
      <c r="B252" s="62" t="s">
        <v>2467</v>
      </c>
      <c r="C252" s="62" t="s">
        <v>1173</v>
      </c>
      <c r="D252" s="62" t="s">
        <v>271</v>
      </c>
      <c r="E252" s="62" t="s">
        <v>1229</v>
      </c>
      <c r="F252" s="130">
        <v>0.69030430000000009</v>
      </c>
      <c r="G252" s="130">
        <v>0</v>
      </c>
      <c r="H252" s="77" t="str">
        <f t="shared" si="9"/>
        <v/>
      </c>
      <c r="I252" s="130">
        <v>15.371244320000001</v>
      </c>
      <c r="J252" s="130">
        <v>0</v>
      </c>
      <c r="K252" s="77" t="str">
        <f t="shared" si="10"/>
        <v/>
      </c>
      <c r="L252" s="77">
        <f t="shared" si="11"/>
        <v>22.267345459096806</v>
      </c>
    </row>
    <row r="253" spans="1:12" x14ac:dyDescent="0.2">
      <c r="A253" s="62" t="s">
        <v>2020</v>
      </c>
      <c r="B253" s="62" t="s">
        <v>154</v>
      </c>
      <c r="C253" s="62" t="s">
        <v>809</v>
      </c>
      <c r="D253" s="62" t="s">
        <v>270</v>
      </c>
      <c r="E253" s="62" t="s">
        <v>1229</v>
      </c>
      <c r="F253" s="130">
        <v>0.48795351199999998</v>
      </c>
      <c r="G253" s="130">
        <v>2.4025158820000003</v>
      </c>
      <c r="H253" s="77">
        <f t="shared" si="9"/>
        <v>-0.79689894428760333</v>
      </c>
      <c r="I253" s="130">
        <v>15.3603866</v>
      </c>
      <c r="J253" s="130">
        <v>4.9512797000000006</v>
      </c>
      <c r="K253" s="77">
        <f t="shared" si="10"/>
        <v>2.1023063795002326</v>
      </c>
      <c r="L253" s="77">
        <f t="shared" si="11"/>
        <v>31.479200830098751</v>
      </c>
    </row>
    <row r="254" spans="1:12" x14ac:dyDescent="0.2">
      <c r="A254" s="62" t="s">
        <v>2002</v>
      </c>
      <c r="B254" s="62" t="s">
        <v>1214</v>
      </c>
      <c r="C254" s="62" t="s">
        <v>809</v>
      </c>
      <c r="D254" s="62" t="s">
        <v>270</v>
      </c>
      <c r="E254" s="62" t="s">
        <v>1229</v>
      </c>
      <c r="F254" s="130">
        <v>2.4083581570000003</v>
      </c>
      <c r="G254" s="130">
        <v>3.584809833</v>
      </c>
      <c r="H254" s="77">
        <f t="shared" si="9"/>
        <v>-0.32817687152332686</v>
      </c>
      <c r="I254" s="130">
        <v>15.348503653507549</v>
      </c>
      <c r="J254" s="130">
        <v>3.9571097734110996</v>
      </c>
      <c r="K254" s="77">
        <f t="shared" si="10"/>
        <v>2.8787156617787897</v>
      </c>
      <c r="L254" s="77">
        <f t="shared" si="11"/>
        <v>6.3730154125525056</v>
      </c>
    </row>
    <row r="255" spans="1:12" x14ac:dyDescent="0.2">
      <c r="A255" s="62" t="s">
        <v>2623</v>
      </c>
      <c r="B255" s="62" t="s">
        <v>751</v>
      </c>
      <c r="C255" s="62" t="s">
        <v>1074</v>
      </c>
      <c r="D255" s="62" t="s">
        <v>271</v>
      </c>
      <c r="E255" s="62" t="s">
        <v>272</v>
      </c>
      <c r="F255" s="130">
        <v>9.4045055669999993</v>
      </c>
      <c r="G255" s="130">
        <v>13.243130375</v>
      </c>
      <c r="H255" s="77">
        <f t="shared" si="9"/>
        <v>-0.2898578130172641</v>
      </c>
      <c r="I255" s="130">
        <v>15.20485143</v>
      </c>
      <c r="J255" s="130">
        <v>23.903497329999997</v>
      </c>
      <c r="K255" s="77">
        <f t="shared" si="10"/>
        <v>-0.36390682835698662</v>
      </c>
      <c r="L255" s="77">
        <f t="shared" si="11"/>
        <v>1.6167624466461226</v>
      </c>
    </row>
    <row r="256" spans="1:12" x14ac:dyDescent="0.2">
      <c r="A256" s="62" t="s">
        <v>1940</v>
      </c>
      <c r="B256" s="62" t="s">
        <v>1018</v>
      </c>
      <c r="C256" s="62" t="s">
        <v>186</v>
      </c>
      <c r="D256" s="62" t="s">
        <v>999</v>
      </c>
      <c r="E256" s="62" t="s">
        <v>272</v>
      </c>
      <c r="F256" s="130">
        <v>5.10469522</v>
      </c>
      <c r="G256" s="130">
        <v>1.9668999199999999</v>
      </c>
      <c r="H256" s="77">
        <f t="shared" si="9"/>
        <v>1.595299927614009</v>
      </c>
      <c r="I256" s="130">
        <v>15.120954449999999</v>
      </c>
      <c r="J256" s="130">
        <v>1.1381387199999999</v>
      </c>
      <c r="K256" s="77">
        <f t="shared" si="10"/>
        <v>12.285686695555002</v>
      </c>
      <c r="L256" s="77">
        <f t="shared" si="11"/>
        <v>2.9621659664923148</v>
      </c>
    </row>
    <row r="257" spans="1:12" x14ac:dyDescent="0.2">
      <c r="A257" s="62" t="s">
        <v>2475</v>
      </c>
      <c r="B257" s="62" t="s">
        <v>796</v>
      </c>
      <c r="C257" s="62" t="s">
        <v>809</v>
      </c>
      <c r="D257" s="62" t="s">
        <v>270</v>
      </c>
      <c r="E257" s="62" t="s">
        <v>1229</v>
      </c>
      <c r="F257" s="130">
        <v>7.15963642</v>
      </c>
      <c r="G257" s="130">
        <v>5.5260904179999999</v>
      </c>
      <c r="H257" s="77">
        <f t="shared" si="9"/>
        <v>0.29560609371846147</v>
      </c>
      <c r="I257" s="130">
        <v>15.018561460000001</v>
      </c>
      <c r="J257" s="130">
        <v>16.403447700000001</v>
      </c>
      <c r="K257" s="77">
        <f t="shared" si="10"/>
        <v>-8.442653430717495E-2</v>
      </c>
      <c r="L257" s="77">
        <f t="shared" si="11"/>
        <v>2.097670968046168</v>
      </c>
    </row>
    <row r="258" spans="1:12" x14ac:dyDescent="0.2">
      <c r="A258" s="62" t="s">
        <v>0</v>
      </c>
      <c r="B258" s="62" t="s">
        <v>68</v>
      </c>
      <c r="C258" s="62" t="s">
        <v>1075</v>
      </c>
      <c r="D258" s="62" t="s">
        <v>270</v>
      </c>
      <c r="E258" s="62" t="s">
        <v>1229</v>
      </c>
      <c r="F258" s="130">
        <v>12.850711742000001</v>
      </c>
      <c r="G258" s="130">
        <v>24.267800822999998</v>
      </c>
      <c r="H258" s="77">
        <f t="shared" si="9"/>
        <v>-0.47046245204795656</v>
      </c>
      <c r="I258" s="130">
        <v>14.845668710000002</v>
      </c>
      <c r="J258" s="130">
        <v>32.169535859999996</v>
      </c>
      <c r="K258" s="77">
        <f t="shared" si="10"/>
        <v>-0.53851778357612878</v>
      </c>
      <c r="L258" s="77">
        <f t="shared" si="11"/>
        <v>1.1552409709323632</v>
      </c>
    </row>
    <row r="259" spans="1:12" x14ac:dyDescent="0.2">
      <c r="A259" s="62" t="s">
        <v>615</v>
      </c>
      <c r="B259" s="62" t="s">
        <v>711</v>
      </c>
      <c r="C259" s="62" t="s">
        <v>1075</v>
      </c>
      <c r="D259" s="62" t="s">
        <v>270</v>
      </c>
      <c r="E259" s="62" t="s">
        <v>1229</v>
      </c>
      <c r="F259" s="130">
        <v>3.9315879700000003</v>
      </c>
      <c r="G259" s="130">
        <v>6.679951</v>
      </c>
      <c r="H259" s="77">
        <f t="shared" si="9"/>
        <v>-0.41143460932572706</v>
      </c>
      <c r="I259" s="130">
        <v>14.58531189</v>
      </c>
      <c r="J259" s="130">
        <v>7.1498535900000002</v>
      </c>
      <c r="K259" s="77">
        <f t="shared" si="10"/>
        <v>1.039945532646914</v>
      </c>
      <c r="L259" s="77">
        <f t="shared" si="11"/>
        <v>3.7097763044584755</v>
      </c>
    </row>
    <row r="260" spans="1:12" x14ac:dyDescent="0.2">
      <c r="A260" s="62" t="s">
        <v>2642</v>
      </c>
      <c r="B260" s="62" t="s">
        <v>516</v>
      </c>
      <c r="C260" s="62" t="s">
        <v>1074</v>
      </c>
      <c r="D260" s="62" t="s">
        <v>271</v>
      </c>
      <c r="E260" s="62" t="s">
        <v>272</v>
      </c>
      <c r="F260" s="130">
        <v>9.6365540379999999</v>
      </c>
      <c r="G260" s="130">
        <v>8.3781644230000012</v>
      </c>
      <c r="H260" s="77">
        <f t="shared" si="9"/>
        <v>0.15019872509847487</v>
      </c>
      <c r="I260" s="130">
        <v>14.52821565873195</v>
      </c>
      <c r="J260" s="130">
        <v>11.802892640000001</v>
      </c>
      <c r="K260" s="77">
        <f t="shared" si="10"/>
        <v>0.23090297453827802</v>
      </c>
      <c r="L260" s="77">
        <f t="shared" si="11"/>
        <v>1.5076152327318013</v>
      </c>
    </row>
    <row r="261" spans="1:12" x14ac:dyDescent="0.2">
      <c r="A261" s="62" t="s">
        <v>2041</v>
      </c>
      <c r="B261" s="62" t="s">
        <v>470</v>
      </c>
      <c r="C261" s="62" t="s">
        <v>809</v>
      </c>
      <c r="D261" s="62" t="s">
        <v>270</v>
      </c>
      <c r="E261" s="62" t="s">
        <v>1229</v>
      </c>
      <c r="F261" s="130">
        <v>0.84498546499999994</v>
      </c>
      <c r="G261" s="130">
        <v>0.27017511999999999</v>
      </c>
      <c r="H261" s="77">
        <f t="shared" si="9"/>
        <v>2.1275472922895342</v>
      </c>
      <c r="I261" s="130">
        <v>14.38067865</v>
      </c>
      <c r="J261" s="130">
        <v>0.10067096</v>
      </c>
      <c r="K261" s="77" t="str">
        <f t="shared" si="10"/>
        <v/>
      </c>
      <c r="L261" s="77">
        <f t="shared" si="11"/>
        <v>17.018847359699851</v>
      </c>
    </row>
    <row r="262" spans="1:12" x14ac:dyDescent="0.2">
      <c r="A262" s="62" t="s">
        <v>2592</v>
      </c>
      <c r="B262" s="62" t="s">
        <v>347</v>
      </c>
      <c r="C262" s="62" t="s">
        <v>809</v>
      </c>
      <c r="D262" s="62" t="s">
        <v>270</v>
      </c>
      <c r="E262" s="62" t="s">
        <v>1229</v>
      </c>
      <c r="F262" s="130">
        <v>3.4119071400000003</v>
      </c>
      <c r="G262" s="130">
        <v>0.91925537999999996</v>
      </c>
      <c r="H262" s="77">
        <f t="shared" si="9"/>
        <v>2.7115987724760453</v>
      </c>
      <c r="I262" s="130">
        <v>14.01001728</v>
      </c>
      <c r="J262" s="130">
        <v>17.62392753</v>
      </c>
      <c r="K262" s="77">
        <f t="shared" si="10"/>
        <v>-0.20505703078092496</v>
      </c>
      <c r="L262" s="77">
        <f t="shared" si="11"/>
        <v>4.1062129492773938</v>
      </c>
    </row>
    <row r="263" spans="1:12" x14ac:dyDescent="0.2">
      <c r="A263" s="62" t="s">
        <v>2054</v>
      </c>
      <c r="B263" s="62" t="s">
        <v>803</v>
      </c>
      <c r="C263" s="62" t="s">
        <v>809</v>
      </c>
      <c r="D263" s="62" t="s">
        <v>270</v>
      </c>
      <c r="E263" s="62" t="s">
        <v>1229</v>
      </c>
      <c r="F263" s="130">
        <v>3.5597255899999998</v>
      </c>
      <c r="G263" s="130">
        <v>1.5964961599999998</v>
      </c>
      <c r="H263" s="77">
        <f t="shared" ref="H263:H326" si="12">IF(ISERROR(F263/G263-1),"",IF((F263/G263-1)&gt;10000%,"",F263/G263-1))</f>
        <v>1.2297113386104233</v>
      </c>
      <c r="I263" s="130">
        <v>13.98341179</v>
      </c>
      <c r="J263" s="130">
        <v>2.7337507200000002</v>
      </c>
      <c r="K263" s="77">
        <f t="shared" ref="K263:K326" si="13">IF(ISERROR(I263/J263-1),"",IF((I263/J263-1)&gt;10000%,"",I263/J263-1))</f>
        <v>4.1151012737547621</v>
      </c>
      <c r="L263" s="77">
        <f t="shared" ref="L263:L326" si="14">IF(ISERROR(I263/F263),"",IF(I263/F263&gt;10000%,"",I263/F263))</f>
        <v>3.9282274536223452</v>
      </c>
    </row>
    <row r="264" spans="1:12" x14ac:dyDescent="0.2">
      <c r="A264" s="62" t="s">
        <v>2644</v>
      </c>
      <c r="B264" s="62" t="s">
        <v>518</v>
      </c>
      <c r="C264" s="62" t="s">
        <v>1074</v>
      </c>
      <c r="D264" s="62" t="s">
        <v>271</v>
      </c>
      <c r="E264" s="62" t="s">
        <v>272</v>
      </c>
      <c r="F264" s="130">
        <v>2.14593356</v>
      </c>
      <c r="G264" s="130">
        <v>4.5109145930000007</v>
      </c>
      <c r="H264" s="77">
        <f t="shared" si="12"/>
        <v>-0.52427971850097954</v>
      </c>
      <c r="I264" s="130">
        <v>13.687495589999999</v>
      </c>
      <c r="J264" s="130">
        <v>23.833583570000002</v>
      </c>
      <c r="K264" s="77">
        <f t="shared" si="13"/>
        <v>-0.42570551550506941</v>
      </c>
      <c r="L264" s="77">
        <f t="shared" si="14"/>
        <v>6.3783408047358181</v>
      </c>
    </row>
    <row r="265" spans="1:12" x14ac:dyDescent="0.2">
      <c r="A265" s="129" t="s">
        <v>1095</v>
      </c>
      <c r="B265" s="129" t="s">
        <v>1096</v>
      </c>
      <c r="C265" s="129" t="s">
        <v>1075</v>
      </c>
      <c r="D265" s="129" t="s">
        <v>270</v>
      </c>
      <c r="E265" s="129" t="s">
        <v>272</v>
      </c>
      <c r="F265" s="130">
        <v>16.349991118000002</v>
      </c>
      <c r="G265" s="130">
        <v>48.280320398000001</v>
      </c>
      <c r="H265" s="77">
        <f t="shared" si="12"/>
        <v>-0.66135288698959638</v>
      </c>
      <c r="I265" s="130">
        <v>13.592257570000001</v>
      </c>
      <c r="J265" s="130">
        <v>154.07610149999999</v>
      </c>
      <c r="K265" s="77">
        <f t="shared" si="13"/>
        <v>-0.91178218141766776</v>
      </c>
      <c r="L265" s="77">
        <f t="shared" si="14"/>
        <v>0.83133118983997722</v>
      </c>
    </row>
    <row r="266" spans="1:12" x14ac:dyDescent="0.2">
      <c r="A266" s="62" t="s">
        <v>594</v>
      </c>
      <c r="B266" s="62" t="s">
        <v>71</v>
      </c>
      <c r="C266" s="62" t="s">
        <v>599</v>
      </c>
      <c r="D266" s="62" t="s">
        <v>270</v>
      </c>
      <c r="E266" s="62" t="s">
        <v>1229</v>
      </c>
      <c r="F266" s="130">
        <v>15.699650654999999</v>
      </c>
      <c r="G266" s="130">
        <v>8.2526208279999995</v>
      </c>
      <c r="H266" s="77">
        <f t="shared" si="12"/>
        <v>0.90238361633352393</v>
      </c>
      <c r="I266" s="130">
        <v>13.555944070000001</v>
      </c>
      <c r="J266" s="130">
        <v>2.5083472900000001</v>
      </c>
      <c r="K266" s="77">
        <f t="shared" si="13"/>
        <v>4.4043330140301267</v>
      </c>
      <c r="L266" s="77">
        <f t="shared" si="14"/>
        <v>0.86345514100230791</v>
      </c>
    </row>
    <row r="267" spans="1:12" x14ac:dyDescent="0.2">
      <c r="A267" s="62" t="s">
        <v>2617</v>
      </c>
      <c r="B267" s="62" t="s">
        <v>443</v>
      </c>
      <c r="C267" s="62" t="s">
        <v>1074</v>
      </c>
      <c r="D267" s="62" t="s">
        <v>271</v>
      </c>
      <c r="E267" s="62" t="s">
        <v>272</v>
      </c>
      <c r="F267" s="130">
        <v>11.342814084</v>
      </c>
      <c r="G267" s="130">
        <v>8.8022769299999997</v>
      </c>
      <c r="H267" s="77">
        <f t="shared" si="12"/>
        <v>0.28862272502939779</v>
      </c>
      <c r="I267" s="130">
        <v>13.482063570000001</v>
      </c>
      <c r="J267" s="130">
        <v>10.363695829999999</v>
      </c>
      <c r="K267" s="77">
        <f t="shared" si="13"/>
        <v>0.3008934062859312</v>
      </c>
      <c r="L267" s="77">
        <f t="shared" si="14"/>
        <v>1.1885995371305251</v>
      </c>
    </row>
    <row r="268" spans="1:12" x14ac:dyDescent="0.2">
      <c r="A268" s="62" t="s">
        <v>27</v>
      </c>
      <c r="B268" s="62" t="s">
        <v>202</v>
      </c>
      <c r="C268" s="62" t="s">
        <v>1075</v>
      </c>
      <c r="D268" s="62" t="s">
        <v>270</v>
      </c>
      <c r="E268" s="62" t="s">
        <v>1229</v>
      </c>
      <c r="F268" s="130">
        <v>3.5849640380000003</v>
      </c>
      <c r="G268" s="130">
        <v>7.9163475249999999</v>
      </c>
      <c r="H268" s="77">
        <f t="shared" si="12"/>
        <v>-0.54714418149549338</v>
      </c>
      <c r="I268" s="130">
        <v>13.458745140000001</v>
      </c>
      <c r="J268" s="130">
        <v>8.5562030799999995</v>
      </c>
      <c r="K268" s="77">
        <f t="shared" si="13"/>
        <v>0.57298103074009821</v>
      </c>
      <c r="L268" s="77">
        <f t="shared" si="14"/>
        <v>3.7542204042605798</v>
      </c>
    </row>
    <row r="269" spans="1:12" x14ac:dyDescent="0.2">
      <c r="A269" s="62" t="s">
        <v>2769</v>
      </c>
      <c r="B269" s="62" t="s">
        <v>366</v>
      </c>
      <c r="C269" s="62" t="s">
        <v>1071</v>
      </c>
      <c r="D269" s="62" t="s">
        <v>270</v>
      </c>
      <c r="E269" s="62" t="s">
        <v>1229</v>
      </c>
      <c r="F269" s="130">
        <v>1.8932936699999998</v>
      </c>
      <c r="G269" s="130">
        <v>2.50393621</v>
      </c>
      <c r="H269" s="77">
        <f t="shared" si="12"/>
        <v>-0.24387304179765834</v>
      </c>
      <c r="I269" s="130">
        <v>13.385053079132199</v>
      </c>
      <c r="J269" s="130">
        <v>8.6155457083025997</v>
      </c>
      <c r="K269" s="77">
        <f t="shared" si="13"/>
        <v>0.55359318287097437</v>
      </c>
      <c r="L269" s="77">
        <f t="shared" si="14"/>
        <v>7.0697183914063366</v>
      </c>
    </row>
    <row r="270" spans="1:12" x14ac:dyDescent="0.2">
      <c r="A270" s="62" t="s">
        <v>2034</v>
      </c>
      <c r="B270" s="62" t="s">
        <v>292</v>
      </c>
      <c r="C270" s="62" t="s">
        <v>809</v>
      </c>
      <c r="D270" s="62" t="s">
        <v>270</v>
      </c>
      <c r="E270" s="62" t="s">
        <v>1229</v>
      </c>
      <c r="F270" s="130">
        <v>3.2958992659999997</v>
      </c>
      <c r="G270" s="130">
        <v>1.966340449</v>
      </c>
      <c r="H270" s="77">
        <f t="shared" si="12"/>
        <v>0.6761590128892272</v>
      </c>
      <c r="I270" s="130">
        <v>13.234712570000001</v>
      </c>
      <c r="J270" s="130">
        <v>25.778372090000001</v>
      </c>
      <c r="K270" s="77">
        <f t="shared" si="13"/>
        <v>-0.4865962627976016</v>
      </c>
      <c r="L270" s="77">
        <f t="shared" si="14"/>
        <v>4.0155088192552792</v>
      </c>
    </row>
    <row r="271" spans="1:12" x14ac:dyDescent="0.2">
      <c r="A271" s="62" t="s">
        <v>2413</v>
      </c>
      <c r="B271" s="62" t="s">
        <v>109</v>
      </c>
      <c r="C271" s="62" t="s">
        <v>1173</v>
      </c>
      <c r="D271" s="62" t="s">
        <v>271</v>
      </c>
      <c r="E271" s="62" t="s">
        <v>272</v>
      </c>
      <c r="F271" s="130">
        <v>2.3194257299999999</v>
      </c>
      <c r="G271" s="130">
        <v>1.42749747</v>
      </c>
      <c r="H271" s="77">
        <f t="shared" si="12"/>
        <v>0.62481950318272705</v>
      </c>
      <c r="I271" s="130">
        <v>13.067304720000001</v>
      </c>
      <c r="J271" s="130">
        <v>0.13228581</v>
      </c>
      <c r="K271" s="77">
        <f t="shared" si="13"/>
        <v>97.780849737398142</v>
      </c>
      <c r="L271" s="77">
        <f t="shared" si="14"/>
        <v>5.6338534797576818</v>
      </c>
    </row>
    <row r="272" spans="1:12" x14ac:dyDescent="0.2">
      <c r="A272" s="62" t="s">
        <v>2579</v>
      </c>
      <c r="B272" s="62" t="s">
        <v>568</v>
      </c>
      <c r="C272" s="62" t="s">
        <v>1070</v>
      </c>
      <c r="D272" s="62" t="s">
        <v>270</v>
      </c>
      <c r="E272" s="62" t="s">
        <v>1229</v>
      </c>
      <c r="F272" s="130">
        <v>5.1298359289999995</v>
      </c>
      <c r="G272" s="130">
        <v>0.30107049599999997</v>
      </c>
      <c r="H272" s="77">
        <f t="shared" si="12"/>
        <v>16.038653727796696</v>
      </c>
      <c r="I272" s="130">
        <v>13.038185380000002</v>
      </c>
      <c r="J272" s="130">
        <v>2.3864185499999997</v>
      </c>
      <c r="K272" s="77">
        <f t="shared" si="13"/>
        <v>4.4634948173697371</v>
      </c>
      <c r="L272" s="77">
        <f t="shared" si="14"/>
        <v>2.5416378926063703</v>
      </c>
    </row>
    <row r="273" spans="1:12" x14ac:dyDescent="0.2">
      <c r="A273" s="62" t="s">
        <v>2742</v>
      </c>
      <c r="B273" s="62" t="s">
        <v>997</v>
      </c>
      <c r="C273" s="62" t="s">
        <v>599</v>
      </c>
      <c r="D273" s="62" t="s">
        <v>270</v>
      </c>
      <c r="E273" s="62" t="s">
        <v>1229</v>
      </c>
      <c r="F273" s="130">
        <v>3.6492883100000002</v>
      </c>
      <c r="G273" s="130">
        <v>12.54598586</v>
      </c>
      <c r="H273" s="77">
        <f t="shared" si="12"/>
        <v>-0.70912701873553674</v>
      </c>
      <c r="I273" s="130">
        <v>12.926893029999999</v>
      </c>
      <c r="J273" s="130">
        <v>19.50775775</v>
      </c>
      <c r="K273" s="77">
        <f t="shared" si="13"/>
        <v>-0.3373460345538688</v>
      </c>
      <c r="L273" s="77">
        <f t="shared" si="14"/>
        <v>3.5423052200553586</v>
      </c>
    </row>
    <row r="274" spans="1:12" x14ac:dyDescent="0.2">
      <c r="A274" s="62" t="s">
        <v>1233</v>
      </c>
      <c r="B274" s="62" t="s">
        <v>660</v>
      </c>
      <c r="C274" s="62" t="s">
        <v>1075</v>
      </c>
      <c r="D274" s="62" t="s">
        <v>270</v>
      </c>
      <c r="E274" s="62" t="s">
        <v>1229</v>
      </c>
      <c r="F274" s="130">
        <v>4.7139488099999998</v>
      </c>
      <c r="G274" s="130">
        <v>7.9429813899999999</v>
      </c>
      <c r="H274" s="77">
        <f t="shared" si="12"/>
        <v>-0.40652651963471365</v>
      </c>
      <c r="I274" s="130">
        <v>12.882592820000001</v>
      </c>
      <c r="J274" s="130">
        <v>4.3210326800000001</v>
      </c>
      <c r="K274" s="77">
        <f t="shared" si="13"/>
        <v>1.981368986082281</v>
      </c>
      <c r="L274" s="77">
        <f t="shared" si="14"/>
        <v>2.732866507305157</v>
      </c>
    </row>
    <row r="275" spans="1:12" x14ac:dyDescent="0.2">
      <c r="A275" s="62" t="s">
        <v>2713</v>
      </c>
      <c r="B275" s="62" t="s">
        <v>125</v>
      </c>
      <c r="C275" s="62" t="s">
        <v>809</v>
      </c>
      <c r="D275" s="62" t="s">
        <v>270</v>
      </c>
      <c r="E275" s="62" t="s">
        <v>272</v>
      </c>
      <c r="F275" s="130">
        <v>10.579422331</v>
      </c>
      <c r="G275" s="130">
        <v>9.1935275529999991</v>
      </c>
      <c r="H275" s="77">
        <f t="shared" si="12"/>
        <v>0.15074679115393086</v>
      </c>
      <c r="I275" s="130">
        <v>12.861552570000001</v>
      </c>
      <c r="J275" s="130">
        <v>13.374323240000001</v>
      </c>
      <c r="K275" s="77">
        <f t="shared" si="13"/>
        <v>-3.8339933976352714E-2</v>
      </c>
      <c r="L275" s="77">
        <f t="shared" si="14"/>
        <v>1.215714069029352</v>
      </c>
    </row>
    <row r="276" spans="1:12" x14ac:dyDescent="0.2">
      <c r="A276" s="62" t="s">
        <v>1906</v>
      </c>
      <c r="B276" s="62" t="s">
        <v>66</v>
      </c>
      <c r="C276" s="62" t="s">
        <v>1075</v>
      </c>
      <c r="D276" s="62" t="s">
        <v>270</v>
      </c>
      <c r="E276" s="62" t="s">
        <v>1229</v>
      </c>
      <c r="F276" s="130">
        <v>24.261435850999998</v>
      </c>
      <c r="G276" s="130">
        <v>12.369461858999999</v>
      </c>
      <c r="H276" s="77">
        <f t="shared" si="12"/>
        <v>0.96139784637012471</v>
      </c>
      <c r="I276" s="130">
        <v>12.599607000000001</v>
      </c>
      <c r="J276" s="130">
        <v>8.4385188600000003</v>
      </c>
      <c r="K276" s="77">
        <f t="shared" si="13"/>
        <v>0.49310645731021108</v>
      </c>
      <c r="L276" s="77">
        <f t="shared" si="14"/>
        <v>0.5193265179101374</v>
      </c>
    </row>
    <row r="277" spans="1:12" x14ac:dyDescent="0.2">
      <c r="A277" s="62" t="s">
        <v>2825</v>
      </c>
      <c r="B277" s="62" t="s">
        <v>254</v>
      </c>
      <c r="C277" s="62" t="s">
        <v>1069</v>
      </c>
      <c r="D277" s="62" t="s">
        <v>270</v>
      </c>
      <c r="E277" s="62" t="s">
        <v>1229</v>
      </c>
      <c r="F277" s="130">
        <v>0.40153558</v>
      </c>
      <c r="G277" s="130">
        <v>0.11513525999999999</v>
      </c>
      <c r="H277" s="77">
        <f t="shared" si="12"/>
        <v>2.4875118187078402</v>
      </c>
      <c r="I277" s="130">
        <v>12.5879996</v>
      </c>
      <c r="J277" s="130">
        <v>0</v>
      </c>
      <c r="K277" s="77" t="str">
        <f t="shared" si="13"/>
        <v/>
      </c>
      <c r="L277" s="77">
        <f t="shared" si="14"/>
        <v>31.349649263958128</v>
      </c>
    </row>
    <row r="278" spans="1:12" x14ac:dyDescent="0.2">
      <c r="A278" s="62" t="s">
        <v>2527</v>
      </c>
      <c r="B278" s="62" t="s">
        <v>488</v>
      </c>
      <c r="C278" s="62" t="s">
        <v>1070</v>
      </c>
      <c r="D278" s="62" t="s">
        <v>270</v>
      </c>
      <c r="E278" s="62" t="s">
        <v>1229</v>
      </c>
      <c r="F278" s="130">
        <v>2.1991340000000002E-2</v>
      </c>
      <c r="G278" s="130">
        <v>2.9009699999999997E-3</v>
      </c>
      <c r="H278" s="77">
        <f t="shared" si="12"/>
        <v>6.5806850811969806</v>
      </c>
      <c r="I278" s="130">
        <v>12.586203960000001</v>
      </c>
      <c r="J278" s="130">
        <v>0</v>
      </c>
      <c r="K278" s="77" t="str">
        <f t="shared" si="13"/>
        <v/>
      </c>
      <c r="L278" s="77" t="str">
        <f t="shared" si="14"/>
        <v/>
      </c>
    </row>
    <row r="279" spans="1:12" x14ac:dyDescent="0.2">
      <c r="A279" s="62" t="s">
        <v>2723</v>
      </c>
      <c r="B279" s="62" t="s">
        <v>1112</v>
      </c>
      <c r="C279" s="62" t="s">
        <v>1074</v>
      </c>
      <c r="D279" s="62" t="s">
        <v>271</v>
      </c>
      <c r="E279" s="62" t="s">
        <v>272</v>
      </c>
      <c r="F279" s="130">
        <v>7.0291361550000007</v>
      </c>
      <c r="G279" s="130">
        <v>11.041553324999999</v>
      </c>
      <c r="H279" s="77">
        <f t="shared" si="12"/>
        <v>-0.36339245501945705</v>
      </c>
      <c r="I279" s="130">
        <v>12.526358140000001</v>
      </c>
      <c r="J279" s="130">
        <v>11.68824725</v>
      </c>
      <c r="K279" s="77">
        <f t="shared" si="13"/>
        <v>7.1705438127175336E-2</v>
      </c>
      <c r="L279" s="77">
        <f t="shared" si="14"/>
        <v>1.7820622426113752</v>
      </c>
    </row>
    <row r="280" spans="1:12" x14ac:dyDescent="0.2">
      <c r="A280" s="62" t="s">
        <v>2471</v>
      </c>
      <c r="B280" s="62" t="s">
        <v>120</v>
      </c>
      <c r="C280" s="62" t="s">
        <v>809</v>
      </c>
      <c r="D280" s="62" t="s">
        <v>270</v>
      </c>
      <c r="E280" s="62" t="s">
        <v>1229</v>
      </c>
      <c r="F280" s="130">
        <v>0.21865551500000002</v>
      </c>
      <c r="G280" s="130">
        <v>4.2326418009999998</v>
      </c>
      <c r="H280" s="77">
        <f t="shared" si="12"/>
        <v>-0.94834065217889674</v>
      </c>
      <c r="I280" s="130">
        <v>12.43525011</v>
      </c>
      <c r="J280" s="130">
        <v>9.9900494399999999</v>
      </c>
      <c r="K280" s="77">
        <f t="shared" si="13"/>
        <v>0.24476362050916944</v>
      </c>
      <c r="L280" s="77">
        <f t="shared" si="14"/>
        <v>56.871422200350167</v>
      </c>
    </row>
    <row r="281" spans="1:12" x14ac:dyDescent="0.2">
      <c r="A281" s="62" t="s">
        <v>2505</v>
      </c>
      <c r="B281" s="62" t="s">
        <v>339</v>
      </c>
      <c r="C281" s="62" t="s">
        <v>1070</v>
      </c>
      <c r="D281" s="62" t="s">
        <v>270</v>
      </c>
      <c r="E281" s="62" t="s">
        <v>1229</v>
      </c>
      <c r="F281" s="130">
        <v>10.160256710999999</v>
      </c>
      <c r="G281" s="130">
        <v>4.3580754779999999</v>
      </c>
      <c r="H281" s="77">
        <f t="shared" si="12"/>
        <v>1.3313631813606692</v>
      </c>
      <c r="I281" s="130">
        <v>12.342563519999999</v>
      </c>
      <c r="J281" s="130">
        <v>2.7294025899999999</v>
      </c>
      <c r="K281" s="77">
        <f t="shared" si="13"/>
        <v>3.5220751109494621</v>
      </c>
      <c r="L281" s="77">
        <f t="shared" si="14"/>
        <v>1.2147885502378426</v>
      </c>
    </row>
    <row r="282" spans="1:12" x14ac:dyDescent="0.2">
      <c r="A282" s="62" t="s">
        <v>2573</v>
      </c>
      <c r="B282" s="62" t="s">
        <v>531</v>
      </c>
      <c r="C282" s="62" t="s">
        <v>1070</v>
      </c>
      <c r="D282" s="62" t="s">
        <v>270</v>
      </c>
      <c r="E282" s="62" t="s">
        <v>1229</v>
      </c>
      <c r="F282" s="130">
        <v>5.8477480609999999</v>
      </c>
      <c r="G282" s="130">
        <v>0.22284414999999999</v>
      </c>
      <c r="H282" s="77">
        <f t="shared" si="12"/>
        <v>25.241425054236334</v>
      </c>
      <c r="I282" s="130">
        <v>12.278223730000001</v>
      </c>
      <c r="J282" s="130">
        <v>0</v>
      </c>
      <c r="K282" s="77" t="str">
        <f t="shared" si="13"/>
        <v/>
      </c>
      <c r="L282" s="77">
        <f t="shared" si="14"/>
        <v>2.0996499168434339</v>
      </c>
    </row>
    <row r="283" spans="1:12" x14ac:dyDescent="0.2">
      <c r="A283" s="62" t="s">
        <v>2619</v>
      </c>
      <c r="B283" s="62" t="s">
        <v>1136</v>
      </c>
      <c r="C283" s="62" t="s">
        <v>1074</v>
      </c>
      <c r="D283" s="62" t="s">
        <v>271</v>
      </c>
      <c r="E283" s="62" t="s">
        <v>272</v>
      </c>
      <c r="F283" s="130">
        <v>1.1526715199999999</v>
      </c>
      <c r="G283" s="130">
        <v>7.6609720000000006E-2</v>
      </c>
      <c r="H283" s="77">
        <f t="shared" si="12"/>
        <v>14.046021836393605</v>
      </c>
      <c r="I283" s="130">
        <v>12.18639336</v>
      </c>
      <c r="J283" s="130">
        <v>0</v>
      </c>
      <c r="K283" s="77" t="str">
        <f t="shared" si="13"/>
        <v/>
      </c>
      <c r="L283" s="77">
        <f t="shared" si="14"/>
        <v>10.572303686309523</v>
      </c>
    </row>
    <row r="284" spans="1:12" x14ac:dyDescent="0.2">
      <c r="A284" s="62" t="s">
        <v>2873</v>
      </c>
      <c r="B284" s="62" t="s">
        <v>163</v>
      </c>
      <c r="C284" s="62" t="s">
        <v>809</v>
      </c>
      <c r="D284" s="62" t="s">
        <v>270</v>
      </c>
      <c r="E284" s="62" t="s">
        <v>1229</v>
      </c>
      <c r="F284" s="130">
        <v>3.8108065000000003E-2</v>
      </c>
      <c r="G284" s="130">
        <v>1.5130566299999999</v>
      </c>
      <c r="H284" s="77">
        <f t="shared" si="12"/>
        <v>-0.97481385412520882</v>
      </c>
      <c r="I284" s="130">
        <v>12.10749199</v>
      </c>
      <c r="J284" s="130">
        <v>2.7769779400000001</v>
      </c>
      <c r="K284" s="77">
        <f t="shared" si="13"/>
        <v>3.3599525281068665</v>
      </c>
      <c r="L284" s="77" t="str">
        <f t="shared" si="14"/>
        <v/>
      </c>
    </row>
    <row r="285" spans="1:12" x14ac:dyDescent="0.2">
      <c r="A285" s="62" t="s">
        <v>2829</v>
      </c>
      <c r="B285" s="62" t="s">
        <v>297</v>
      </c>
      <c r="C285" s="62" t="s">
        <v>1071</v>
      </c>
      <c r="D285" s="62" t="s">
        <v>270</v>
      </c>
      <c r="E285" s="62" t="s">
        <v>1229</v>
      </c>
      <c r="F285" s="130">
        <v>0.35590954999999996</v>
      </c>
      <c r="G285" s="130">
        <v>2.30070196</v>
      </c>
      <c r="H285" s="77">
        <f t="shared" si="12"/>
        <v>-0.84530393063167564</v>
      </c>
      <c r="I285" s="130">
        <v>11.887139960000001</v>
      </c>
      <c r="J285" s="130">
        <v>38.617307270000005</v>
      </c>
      <c r="K285" s="77">
        <f t="shared" si="13"/>
        <v>-0.6921810245108786</v>
      </c>
      <c r="L285" s="77">
        <f t="shared" si="14"/>
        <v>33.399328452973521</v>
      </c>
    </row>
    <row r="286" spans="1:12" x14ac:dyDescent="0.2">
      <c r="A286" s="62" t="s">
        <v>2528</v>
      </c>
      <c r="B286" s="62" t="s">
        <v>484</v>
      </c>
      <c r="C286" s="62" t="s">
        <v>1070</v>
      </c>
      <c r="D286" s="62" t="s">
        <v>270</v>
      </c>
      <c r="E286" s="62" t="s">
        <v>1229</v>
      </c>
      <c r="F286" s="130">
        <v>2.8267358009999999</v>
      </c>
      <c r="G286" s="130">
        <v>1.3658127819999999</v>
      </c>
      <c r="H286" s="77">
        <f t="shared" si="12"/>
        <v>1.069636364700532</v>
      </c>
      <c r="I286" s="130">
        <v>11.6428095</v>
      </c>
      <c r="J286" s="130">
        <v>1.533607E-2</v>
      </c>
      <c r="K286" s="77" t="str">
        <f t="shared" si="13"/>
        <v/>
      </c>
      <c r="L286" s="77">
        <f t="shared" si="14"/>
        <v>4.1188177175529397</v>
      </c>
    </row>
    <row r="287" spans="1:12" x14ac:dyDescent="0.2">
      <c r="A287" s="62" t="s">
        <v>602</v>
      </c>
      <c r="B287" s="62" t="s">
        <v>698</v>
      </c>
      <c r="C287" s="62" t="s">
        <v>1075</v>
      </c>
      <c r="D287" s="62" t="s">
        <v>270</v>
      </c>
      <c r="E287" s="62" t="s">
        <v>1229</v>
      </c>
      <c r="F287" s="130">
        <v>10.960113351</v>
      </c>
      <c r="G287" s="130">
        <v>25.692202940999998</v>
      </c>
      <c r="H287" s="77">
        <f t="shared" si="12"/>
        <v>-0.57340702250527187</v>
      </c>
      <c r="I287" s="130">
        <v>11.583875320000001</v>
      </c>
      <c r="J287" s="130">
        <v>31.257670309999998</v>
      </c>
      <c r="K287" s="77">
        <f t="shared" si="13"/>
        <v>-0.62940695179403461</v>
      </c>
      <c r="L287" s="77">
        <f t="shared" si="14"/>
        <v>1.0569119998145902</v>
      </c>
    </row>
    <row r="288" spans="1:12" x14ac:dyDescent="0.2">
      <c r="A288" s="62" t="s">
        <v>2798</v>
      </c>
      <c r="B288" s="62" t="s">
        <v>1926</v>
      </c>
      <c r="C288" s="62" t="s">
        <v>809</v>
      </c>
      <c r="D288" s="62" t="s">
        <v>271</v>
      </c>
      <c r="E288" s="62" t="s">
        <v>272</v>
      </c>
      <c r="F288" s="130">
        <v>0.96261886399999996</v>
      </c>
      <c r="G288" s="130">
        <v>2.7377007599999996</v>
      </c>
      <c r="H288" s="77">
        <f t="shared" si="12"/>
        <v>-0.64838419228842237</v>
      </c>
      <c r="I288" s="130">
        <v>11.46253967</v>
      </c>
      <c r="J288" s="130">
        <v>2.1234759199999997</v>
      </c>
      <c r="K288" s="77">
        <f t="shared" si="13"/>
        <v>4.3980078427260914</v>
      </c>
      <c r="L288" s="77">
        <f t="shared" si="14"/>
        <v>11.907661587234385</v>
      </c>
    </row>
    <row r="289" spans="1:12" x14ac:dyDescent="0.2">
      <c r="A289" s="62" t="s">
        <v>2031</v>
      </c>
      <c r="B289" s="62" t="s">
        <v>421</v>
      </c>
      <c r="C289" s="62" t="s">
        <v>809</v>
      </c>
      <c r="D289" s="62" t="s">
        <v>270</v>
      </c>
      <c r="E289" s="62" t="s">
        <v>1229</v>
      </c>
      <c r="F289" s="130">
        <v>14.525869146</v>
      </c>
      <c r="G289" s="130">
        <v>16.330869771</v>
      </c>
      <c r="H289" s="77">
        <f t="shared" si="12"/>
        <v>-0.11052691315959673</v>
      </c>
      <c r="I289" s="130">
        <v>11.44376827</v>
      </c>
      <c r="J289" s="130">
        <v>12.83086664</v>
      </c>
      <c r="K289" s="77">
        <f t="shared" si="13"/>
        <v>-0.10810636638337001</v>
      </c>
      <c r="L289" s="77">
        <f t="shared" si="14"/>
        <v>0.78781986502689094</v>
      </c>
    </row>
    <row r="290" spans="1:12" x14ac:dyDescent="0.2">
      <c r="A290" s="62" t="s">
        <v>807</v>
      </c>
      <c r="B290" s="62" t="s">
        <v>805</v>
      </c>
      <c r="C290" s="62" t="s">
        <v>1075</v>
      </c>
      <c r="D290" s="62" t="s">
        <v>270</v>
      </c>
      <c r="E290" s="62" t="s">
        <v>1229</v>
      </c>
      <c r="F290" s="130">
        <v>4.1865310539999996</v>
      </c>
      <c r="G290" s="130">
        <v>3.2766175720000001</v>
      </c>
      <c r="H290" s="77">
        <f t="shared" si="12"/>
        <v>0.27769901796766638</v>
      </c>
      <c r="I290" s="130">
        <v>11.420289480000001</v>
      </c>
      <c r="J290" s="130">
        <v>8.4482481400000005</v>
      </c>
      <c r="K290" s="77">
        <f t="shared" si="13"/>
        <v>0.35179380278004002</v>
      </c>
      <c r="L290" s="77">
        <f t="shared" si="14"/>
        <v>2.7278645094698497</v>
      </c>
    </row>
    <row r="291" spans="1:12" x14ac:dyDescent="0.2">
      <c r="A291" s="62" t="s">
        <v>2255</v>
      </c>
      <c r="B291" s="62" t="s">
        <v>752</v>
      </c>
      <c r="C291" s="62" t="s">
        <v>1074</v>
      </c>
      <c r="D291" s="62" t="s">
        <v>271</v>
      </c>
      <c r="E291" s="62" t="s">
        <v>272</v>
      </c>
      <c r="F291" s="130">
        <v>18.509085333999998</v>
      </c>
      <c r="G291" s="130">
        <v>13.526644017000001</v>
      </c>
      <c r="H291" s="77">
        <f t="shared" si="12"/>
        <v>0.36834275454711229</v>
      </c>
      <c r="I291" s="130">
        <v>11.18208553</v>
      </c>
      <c r="J291" s="130">
        <v>25.2070443</v>
      </c>
      <c r="K291" s="77">
        <f t="shared" si="13"/>
        <v>-0.55639045193410475</v>
      </c>
      <c r="L291" s="77">
        <f t="shared" si="14"/>
        <v>0.60414036286597206</v>
      </c>
    </row>
    <row r="292" spans="1:12" x14ac:dyDescent="0.2">
      <c r="A292" s="62" t="s">
        <v>1998</v>
      </c>
      <c r="B292" s="62" t="s">
        <v>1151</v>
      </c>
      <c r="C292" s="62" t="s">
        <v>809</v>
      </c>
      <c r="D292" s="62" t="s">
        <v>270</v>
      </c>
      <c r="E292" s="62" t="s">
        <v>1229</v>
      </c>
      <c r="F292" s="130">
        <v>3.6688501019999999</v>
      </c>
      <c r="G292" s="130">
        <v>1.4102081280000001</v>
      </c>
      <c r="H292" s="77">
        <f t="shared" si="12"/>
        <v>1.6016373251253873</v>
      </c>
      <c r="I292" s="130">
        <v>11.168409050000001</v>
      </c>
      <c r="J292" s="130">
        <v>7.8136171399999998</v>
      </c>
      <c r="K292" s="77">
        <f t="shared" si="13"/>
        <v>0.42935196975878465</v>
      </c>
      <c r="L292" s="77">
        <f t="shared" si="14"/>
        <v>3.0441170229091035</v>
      </c>
    </row>
    <row r="293" spans="1:12" x14ac:dyDescent="0.2">
      <c r="A293" s="62" t="s">
        <v>2760</v>
      </c>
      <c r="B293" s="62" t="s">
        <v>138</v>
      </c>
      <c r="C293" s="62" t="s">
        <v>809</v>
      </c>
      <c r="D293" s="62" t="s">
        <v>270</v>
      </c>
      <c r="E293" s="62" t="s">
        <v>1229</v>
      </c>
      <c r="F293" s="130">
        <v>2.586587266</v>
      </c>
      <c r="G293" s="130">
        <v>2.3589517</v>
      </c>
      <c r="H293" s="77">
        <f t="shared" si="12"/>
        <v>9.6498612498085556E-2</v>
      </c>
      <c r="I293" s="130">
        <v>11.144526300000001</v>
      </c>
      <c r="J293" s="130">
        <v>14.307575460000001</v>
      </c>
      <c r="K293" s="77">
        <f t="shared" si="13"/>
        <v>-0.22107513385779476</v>
      </c>
      <c r="L293" s="77">
        <f t="shared" si="14"/>
        <v>4.3085831460209469</v>
      </c>
    </row>
    <row r="294" spans="1:12" x14ac:dyDescent="0.2">
      <c r="A294" s="62" t="s">
        <v>654</v>
      </c>
      <c r="B294" s="62" t="s">
        <v>655</v>
      </c>
      <c r="C294" s="62" t="s">
        <v>1074</v>
      </c>
      <c r="D294" s="62" t="s">
        <v>271</v>
      </c>
      <c r="E294" s="62" t="s">
        <v>272</v>
      </c>
      <c r="F294" s="130">
        <v>9.3801120700000009</v>
      </c>
      <c r="G294" s="130">
        <v>15.883332710000001</v>
      </c>
      <c r="H294" s="77">
        <f t="shared" si="12"/>
        <v>-0.40943678248996396</v>
      </c>
      <c r="I294" s="130">
        <v>11.00125162</v>
      </c>
      <c r="J294" s="130">
        <v>26.888186310677053</v>
      </c>
      <c r="K294" s="77">
        <f t="shared" si="13"/>
        <v>-0.59085185244973171</v>
      </c>
      <c r="L294" s="77">
        <f t="shared" si="14"/>
        <v>1.1728273114331775</v>
      </c>
    </row>
    <row r="295" spans="1:12" x14ac:dyDescent="0.2">
      <c r="A295" s="62" t="s">
        <v>2820</v>
      </c>
      <c r="B295" s="62" t="s">
        <v>1166</v>
      </c>
      <c r="C295" s="62" t="s">
        <v>1069</v>
      </c>
      <c r="D295" s="62" t="s">
        <v>270</v>
      </c>
      <c r="E295" s="62" t="s">
        <v>1229</v>
      </c>
      <c r="F295" s="130">
        <v>0.44963814000000002</v>
      </c>
      <c r="G295" s="130">
        <v>3.3462523599999998</v>
      </c>
      <c r="H295" s="77">
        <f t="shared" si="12"/>
        <v>-0.86562933944408182</v>
      </c>
      <c r="I295" s="130">
        <v>10.921189699999999</v>
      </c>
      <c r="J295" s="130">
        <v>1.8560313899999998</v>
      </c>
      <c r="K295" s="77">
        <f t="shared" si="13"/>
        <v>4.8841621746494281</v>
      </c>
      <c r="L295" s="77">
        <f t="shared" si="14"/>
        <v>24.288841911853826</v>
      </c>
    </row>
    <row r="296" spans="1:12" x14ac:dyDescent="0.2">
      <c r="A296" s="62" t="s">
        <v>2645</v>
      </c>
      <c r="B296" s="62" t="s">
        <v>519</v>
      </c>
      <c r="C296" s="62" t="s">
        <v>1074</v>
      </c>
      <c r="D296" s="62" t="s">
        <v>271</v>
      </c>
      <c r="E296" s="62" t="s">
        <v>272</v>
      </c>
      <c r="F296" s="130">
        <v>1.691482476</v>
      </c>
      <c r="G296" s="130">
        <v>9.5321413190000008</v>
      </c>
      <c r="H296" s="77">
        <f t="shared" si="12"/>
        <v>-0.82254958047795179</v>
      </c>
      <c r="I296" s="130">
        <v>10.84556416</v>
      </c>
      <c r="J296" s="130">
        <v>21.663664019999999</v>
      </c>
      <c r="K296" s="77">
        <f t="shared" si="13"/>
        <v>-0.4993661206161929</v>
      </c>
      <c r="L296" s="77">
        <f t="shared" si="14"/>
        <v>6.4118690639039171</v>
      </c>
    </row>
    <row r="297" spans="1:12" x14ac:dyDescent="0.2">
      <c r="A297" s="62" t="s">
        <v>2178</v>
      </c>
      <c r="B297" s="62" t="s">
        <v>1144</v>
      </c>
      <c r="C297" s="62" t="s">
        <v>1074</v>
      </c>
      <c r="D297" s="62" t="s">
        <v>999</v>
      </c>
      <c r="E297" s="62" t="s">
        <v>272</v>
      </c>
      <c r="F297" s="130">
        <v>6.2318743400000001</v>
      </c>
      <c r="G297" s="130">
        <v>7.5969022000000006</v>
      </c>
      <c r="H297" s="77">
        <f t="shared" si="12"/>
        <v>-0.17968216834488149</v>
      </c>
      <c r="I297" s="130">
        <v>10.76144759</v>
      </c>
      <c r="J297" s="130">
        <v>14.927928439999999</v>
      </c>
      <c r="K297" s="77">
        <f t="shared" si="13"/>
        <v>-0.27910643239927002</v>
      </c>
      <c r="L297" s="77">
        <f t="shared" si="14"/>
        <v>1.726839631686155</v>
      </c>
    </row>
    <row r="298" spans="1:12" x14ac:dyDescent="0.2">
      <c r="A298" s="62" t="s">
        <v>2149</v>
      </c>
      <c r="B298" s="62" t="s">
        <v>1129</v>
      </c>
      <c r="C298" s="62" t="s">
        <v>1074</v>
      </c>
      <c r="D298" s="62" t="s">
        <v>271</v>
      </c>
      <c r="E298" s="62" t="s">
        <v>272</v>
      </c>
      <c r="F298" s="130">
        <v>7.6786601189999999</v>
      </c>
      <c r="G298" s="130">
        <v>5.5358790930000001</v>
      </c>
      <c r="H298" s="77">
        <f t="shared" si="12"/>
        <v>0.38707150029875104</v>
      </c>
      <c r="I298" s="130">
        <v>10.760809099999999</v>
      </c>
      <c r="J298" s="130">
        <v>28.772123629999999</v>
      </c>
      <c r="K298" s="77">
        <f t="shared" si="13"/>
        <v>-0.62599878832788125</v>
      </c>
      <c r="L298" s="77">
        <f t="shared" si="14"/>
        <v>1.4013915101377596</v>
      </c>
    </row>
    <row r="299" spans="1:12" x14ac:dyDescent="0.2">
      <c r="A299" s="62" t="s">
        <v>2179</v>
      </c>
      <c r="B299" s="62" t="s">
        <v>1141</v>
      </c>
      <c r="C299" s="62" t="s">
        <v>1074</v>
      </c>
      <c r="D299" s="62" t="s">
        <v>999</v>
      </c>
      <c r="E299" s="62" t="s">
        <v>272</v>
      </c>
      <c r="F299" s="130">
        <v>9.42112412</v>
      </c>
      <c r="G299" s="130">
        <v>16.189223770999998</v>
      </c>
      <c r="H299" s="77">
        <f t="shared" si="12"/>
        <v>-0.41806202364833556</v>
      </c>
      <c r="I299" s="130">
        <v>10.725612648501501</v>
      </c>
      <c r="J299" s="130">
        <v>10.319990880000001</v>
      </c>
      <c r="K299" s="77">
        <f t="shared" si="13"/>
        <v>3.9304469666498365E-2</v>
      </c>
      <c r="L299" s="77">
        <f t="shared" si="14"/>
        <v>1.1384642121137347</v>
      </c>
    </row>
    <row r="300" spans="1:12" x14ac:dyDescent="0.2">
      <c r="A300" s="129" t="s">
        <v>2508</v>
      </c>
      <c r="B300" s="129" t="s">
        <v>579</v>
      </c>
      <c r="C300" s="129" t="s">
        <v>1070</v>
      </c>
      <c r="D300" s="129" t="s">
        <v>270</v>
      </c>
      <c r="E300" s="129" t="s">
        <v>1229</v>
      </c>
      <c r="F300" s="130">
        <v>3.9573089070000003</v>
      </c>
      <c r="G300" s="130">
        <v>6.5774505219999995</v>
      </c>
      <c r="H300" s="77">
        <f t="shared" si="12"/>
        <v>-0.39835215882449471</v>
      </c>
      <c r="I300" s="130">
        <v>10.694123699999999</v>
      </c>
      <c r="J300" s="130">
        <v>6.4892246699999996</v>
      </c>
      <c r="K300" s="77">
        <f t="shared" si="13"/>
        <v>0.64798173030430761</v>
      </c>
      <c r="L300" s="77">
        <f t="shared" si="14"/>
        <v>2.702372736453146</v>
      </c>
    </row>
    <row r="301" spans="1:12" x14ac:dyDescent="0.2">
      <c r="A301" s="62" t="s">
        <v>2550</v>
      </c>
      <c r="B301" s="62" t="s">
        <v>672</v>
      </c>
      <c r="C301" s="62" t="s">
        <v>1070</v>
      </c>
      <c r="D301" s="62" t="s">
        <v>270</v>
      </c>
      <c r="E301" s="62" t="s">
        <v>1229</v>
      </c>
      <c r="F301" s="130">
        <v>2.3823266039999997</v>
      </c>
      <c r="G301" s="130">
        <v>6.7788459639999994</v>
      </c>
      <c r="H301" s="77">
        <f t="shared" si="12"/>
        <v>-0.64856457623440988</v>
      </c>
      <c r="I301" s="130">
        <v>10.343048359999999</v>
      </c>
      <c r="J301" s="130">
        <v>27.7441396114518</v>
      </c>
      <c r="K301" s="77">
        <f t="shared" si="13"/>
        <v>-0.62719880649206528</v>
      </c>
      <c r="L301" s="77">
        <f t="shared" si="14"/>
        <v>4.3415744686869138</v>
      </c>
    </row>
    <row r="302" spans="1:12" x14ac:dyDescent="0.2">
      <c r="A302" s="62" t="s">
        <v>2014</v>
      </c>
      <c r="B302" s="62" t="s">
        <v>191</v>
      </c>
      <c r="C302" s="62" t="s">
        <v>809</v>
      </c>
      <c r="D302" s="62" t="s">
        <v>270</v>
      </c>
      <c r="E302" s="62" t="s">
        <v>1229</v>
      </c>
      <c r="F302" s="130">
        <v>4.9411767680000001</v>
      </c>
      <c r="G302" s="130">
        <v>3.0304960589999999</v>
      </c>
      <c r="H302" s="77">
        <f t="shared" si="12"/>
        <v>0.63048447244326233</v>
      </c>
      <c r="I302" s="130">
        <v>10.06694049</v>
      </c>
      <c r="J302" s="130">
        <v>12.28719701</v>
      </c>
      <c r="K302" s="77">
        <f t="shared" si="13"/>
        <v>-0.18069674623048948</v>
      </c>
      <c r="L302" s="77">
        <f t="shared" si="14"/>
        <v>2.0373568812990905</v>
      </c>
    </row>
    <row r="303" spans="1:12" x14ac:dyDescent="0.2">
      <c r="A303" s="62" t="s">
        <v>2846</v>
      </c>
      <c r="B303" s="62" t="s">
        <v>456</v>
      </c>
      <c r="C303" s="62" t="s">
        <v>809</v>
      </c>
      <c r="D303" s="62" t="s">
        <v>270</v>
      </c>
      <c r="E303" s="62" t="s">
        <v>1229</v>
      </c>
      <c r="F303" s="130">
        <v>0.24045967000000001</v>
      </c>
      <c r="G303" s="130">
        <v>2.04681282</v>
      </c>
      <c r="H303" s="77">
        <f t="shared" si="12"/>
        <v>-0.88251995118928361</v>
      </c>
      <c r="I303" s="130">
        <v>9.8951450300000001</v>
      </c>
      <c r="J303" s="130">
        <v>5.4164125099999998</v>
      </c>
      <c r="K303" s="77">
        <f t="shared" si="13"/>
        <v>0.82688172507747204</v>
      </c>
      <c r="L303" s="77">
        <f t="shared" si="14"/>
        <v>41.150954877381309</v>
      </c>
    </row>
    <row r="304" spans="1:12" x14ac:dyDescent="0.2">
      <c r="A304" s="62" t="s">
        <v>2911</v>
      </c>
      <c r="B304" s="62" t="s">
        <v>251</v>
      </c>
      <c r="C304" s="62" t="s">
        <v>1069</v>
      </c>
      <c r="D304" s="62" t="s">
        <v>270</v>
      </c>
      <c r="E304" s="62" t="s">
        <v>1229</v>
      </c>
      <c r="F304" s="130">
        <v>0</v>
      </c>
      <c r="G304" s="130">
        <v>1.4091638999999998</v>
      </c>
      <c r="H304" s="77">
        <f t="shared" si="12"/>
        <v>-1</v>
      </c>
      <c r="I304" s="130">
        <v>9.8252173200000001</v>
      </c>
      <c r="J304" s="130">
        <v>0</v>
      </c>
      <c r="K304" s="77" t="str">
        <f t="shared" si="13"/>
        <v/>
      </c>
      <c r="L304" s="77" t="str">
        <f t="shared" si="14"/>
        <v/>
      </c>
    </row>
    <row r="305" spans="1:12" x14ac:dyDescent="0.2">
      <c r="A305" s="62" t="s">
        <v>1859</v>
      </c>
      <c r="B305" s="62" t="s">
        <v>1860</v>
      </c>
      <c r="C305" s="62" t="s">
        <v>1173</v>
      </c>
      <c r="D305" s="62" t="s">
        <v>271</v>
      </c>
      <c r="E305" s="62" t="s">
        <v>272</v>
      </c>
      <c r="F305" s="130">
        <v>0.24410179999999998</v>
      </c>
      <c r="G305" s="130">
        <v>3.2185535199999999</v>
      </c>
      <c r="H305" s="77">
        <f t="shared" si="12"/>
        <v>-0.92415791799541058</v>
      </c>
      <c r="I305" s="130">
        <v>9.6181775783974004</v>
      </c>
      <c r="J305" s="130">
        <v>0</v>
      </c>
      <c r="K305" s="77" t="str">
        <f t="shared" si="13"/>
        <v/>
      </c>
      <c r="L305" s="77">
        <f t="shared" si="14"/>
        <v>39.402321401961807</v>
      </c>
    </row>
    <row r="306" spans="1:12" x14ac:dyDescent="0.2">
      <c r="A306" s="62" t="s">
        <v>2784</v>
      </c>
      <c r="B306" s="62" t="s">
        <v>255</v>
      </c>
      <c r="C306" s="62" t="s">
        <v>1069</v>
      </c>
      <c r="D306" s="62" t="s">
        <v>270</v>
      </c>
      <c r="E306" s="62" t="s">
        <v>1229</v>
      </c>
      <c r="F306" s="130">
        <v>1.44700348</v>
      </c>
      <c r="G306" s="130">
        <v>2.1917834100000002</v>
      </c>
      <c r="H306" s="77">
        <f t="shared" si="12"/>
        <v>-0.33980544181598682</v>
      </c>
      <c r="I306" s="130">
        <v>9.5967765500000013</v>
      </c>
      <c r="J306" s="130">
        <v>0.37528834999999999</v>
      </c>
      <c r="K306" s="77">
        <f t="shared" si="13"/>
        <v>24.571741169157001</v>
      </c>
      <c r="L306" s="77">
        <f t="shared" si="14"/>
        <v>6.6321724050034776</v>
      </c>
    </row>
    <row r="307" spans="1:12" x14ac:dyDescent="0.2">
      <c r="A307" s="62" t="s">
        <v>2750</v>
      </c>
      <c r="B307" s="62" t="s">
        <v>457</v>
      </c>
      <c r="C307" s="62" t="s">
        <v>809</v>
      </c>
      <c r="D307" s="62" t="s">
        <v>271</v>
      </c>
      <c r="E307" s="62" t="s">
        <v>272</v>
      </c>
      <c r="F307" s="130">
        <v>3.14735568</v>
      </c>
      <c r="G307" s="130">
        <v>7.6809761940000003</v>
      </c>
      <c r="H307" s="77">
        <f t="shared" si="12"/>
        <v>-0.59024014649875378</v>
      </c>
      <c r="I307" s="130">
        <v>9.4963685299999998</v>
      </c>
      <c r="J307" s="130">
        <v>18.851783670000003</v>
      </c>
      <c r="K307" s="77">
        <f t="shared" si="13"/>
        <v>-0.49626153703895126</v>
      </c>
      <c r="L307" s="77">
        <f t="shared" si="14"/>
        <v>3.0172530516156977</v>
      </c>
    </row>
    <row r="308" spans="1:12" x14ac:dyDescent="0.2">
      <c r="A308" s="62" t="s">
        <v>2630</v>
      </c>
      <c r="B308" s="62" t="s">
        <v>504</v>
      </c>
      <c r="C308" s="62" t="s">
        <v>1074</v>
      </c>
      <c r="D308" s="62" t="s">
        <v>271</v>
      </c>
      <c r="E308" s="62" t="s">
        <v>272</v>
      </c>
      <c r="F308" s="130">
        <v>13.575979284000001</v>
      </c>
      <c r="G308" s="130">
        <v>17.773348442000003</v>
      </c>
      <c r="H308" s="77">
        <f t="shared" si="12"/>
        <v>-0.2361608546469075</v>
      </c>
      <c r="I308" s="130">
        <v>9.4908514400000001</v>
      </c>
      <c r="J308" s="130">
        <v>10.84939252</v>
      </c>
      <c r="K308" s="77">
        <f t="shared" si="13"/>
        <v>-0.12521817027963889</v>
      </c>
      <c r="L308" s="77">
        <f t="shared" si="14"/>
        <v>0.69909147925597259</v>
      </c>
    </row>
    <row r="309" spans="1:12" x14ac:dyDescent="0.2">
      <c r="A309" s="62" t="s">
        <v>1962</v>
      </c>
      <c r="B309" s="62" t="s">
        <v>1663</v>
      </c>
      <c r="C309" s="62" t="s">
        <v>186</v>
      </c>
      <c r="D309" s="62" t="s">
        <v>271</v>
      </c>
      <c r="E309" s="62" t="s">
        <v>272</v>
      </c>
      <c r="F309" s="130">
        <v>7.7799539699999993</v>
      </c>
      <c r="G309" s="130">
        <v>7.81181635</v>
      </c>
      <c r="H309" s="77">
        <f t="shared" si="12"/>
        <v>-4.0787415592534737E-3</v>
      </c>
      <c r="I309" s="130">
        <v>9.3915496300000001</v>
      </c>
      <c r="J309" s="130">
        <v>12.77160381</v>
      </c>
      <c r="K309" s="77">
        <f t="shared" si="13"/>
        <v>-0.26465385477691228</v>
      </c>
      <c r="L309" s="77">
        <f t="shared" si="14"/>
        <v>1.2071471972989065</v>
      </c>
    </row>
    <row r="310" spans="1:12" x14ac:dyDescent="0.2">
      <c r="A310" s="62" t="s">
        <v>1601</v>
      </c>
      <c r="B310" s="62" t="s">
        <v>1602</v>
      </c>
      <c r="C310" s="62" t="s">
        <v>1075</v>
      </c>
      <c r="D310" s="62" t="s">
        <v>270</v>
      </c>
      <c r="E310" s="62" t="s">
        <v>1229</v>
      </c>
      <c r="F310" s="130">
        <v>3.0130434900000003</v>
      </c>
      <c r="G310" s="130">
        <v>2.2901813500000001</v>
      </c>
      <c r="H310" s="77">
        <f t="shared" si="12"/>
        <v>0.3156353273071586</v>
      </c>
      <c r="I310" s="130">
        <v>9.0574377500000001</v>
      </c>
      <c r="J310" s="130">
        <v>2.56946787</v>
      </c>
      <c r="K310" s="77">
        <f t="shared" si="13"/>
        <v>2.5250247164989847</v>
      </c>
      <c r="L310" s="77">
        <f t="shared" si="14"/>
        <v>3.0060760092115362</v>
      </c>
    </row>
    <row r="311" spans="1:12" x14ac:dyDescent="0.2">
      <c r="A311" s="62" t="s">
        <v>2155</v>
      </c>
      <c r="B311" s="62" t="s">
        <v>736</v>
      </c>
      <c r="C311" s="62" t="s">
        <v>1074</v>
      </c>
      <c r="D311" s="62" t="s">
        <v>999</v>
      </c>
      <c r="E311" s="62" t="s">
        <v>1229</v>
      </c>
      <c r="F311" s="130">
        <v>4.4525064199999997</v>
      </c>
      <c r="G311" s="130">
        <v>7.4869295280000001</v>
      </c>
      <c r="H311" s="77">
        <f t="shared" si="12"/>
        <v>-0.40529606918987426</v>
      </c>
      <c r="I311" s="130">
        <v>9.01999438</v>
      </c>
      <c r="J311" s="130">
        <v>11.902492669999999</v>
      </c>
      <c r="K311" s="77">
        <f t="shared" si="13"/>
        <v>-0.24217601891621243</v>
      </c>
      <c r="L311" s="77">
        <f t="shared" si="14"/>
        <v>2.0258240031914432</v>
      </c>
    </row>
    <row r="312" spans="1:12" x14ac:dyDescent="0.2">
      <c r="A312" s="62" t="s">
        <v>2187</v>
      </c>
      <c r="B312" s="62" t="s">
        <v>444</v>
      </c>
      <c r="C312" s="62" t="s">
        <v>1074</v>
      </c>
      <c r="D312" s="62" t="s">
        <v>999</v>
      </c>
      <c r="E312" s="62" t="s">
        <v>272</v>
      </c>
      <c r="F312" s="130">
        <v>4.7886469589999994</v>
      </c>
      <c r="G312" s="130">
        <v>10.869916889000001</v>
      </c>
      <c r="H312" s="77">
        <f t="shared" si="12"/>
        <v>-0.55945873295075943</v>
      </c>
      <c r="I312" s="130">
        <v>8.9987194863529005</v>
      </c>
      <c r="J312" s="130">
        <v>55.559648430000003</v>
      </c>
      <c r="K312" s="77">
        <f t="shared" si="13"/>
        <v>-0.83803498149038047</v>
      </c>
      <c r="L312" s="77">
        <f t="shared" si="14"/>
        <v>1.8791778895790805</v>
      </c>
    </row>
    <row r="313" spans="1:12" x14ac:dyDescent="0.2">
      <c r="A313" s="62" t="s">
        <v>2743</v>
      </c>
      <c r="B313" s="62" t="s">
        <v>133</v>
      </c>
      <c r="C313" s="62" t="s">
        <v>809</v>
      </c>
      <c r="D313" s="62" t="s">
        <v>270</v>
      </c>
      <c r="E313" s="62" t="s">
        <v>1229</v>
      </c>
      <c r="F313" s="130">
        <v>3.5964082799999999</v>
      </c>
      <c r="G313" s="130">
        <v>2.12771577</v>
      </c>
      <c r="H313" s="77">
        <f t="shared" si="12"/>
        <v>0.69026724843046106</v>
      </c>
      <c r="I313" s="130">
        <v>8.9929641300000007</v>
      </c>
      <c r="J313" s="130">
        <v>13.12495985</v>
      </c>
      <c r="K313" s="77">
        <f t="shared" si="13"/>
        <v>-0.31481968457221599</v>
      </c>
      <c r="L313" s="77">
        <f t="shared" si="14"/>
        <v>2.5005403808045958</v>
      </c>
    </row>
    <row r="314" spans="1:12" x14ac:dyDescent="0.2">
      <c r="A314" s="62" t="s">
        <v>1961</v>
      </c>
      <c r="B314" s="62" t="s">
        <v>1339</v>
      </c>
      <c r="C314" s="62" t="s">
        <v>186</v>
      </c>
      <c r="D314" s="62" t="s">
        <v>999</v>
      </c>
      <c r="E314" s="62" t="s">
        <v>272</v>
      </c>
      <c r="F314" s="130">
        <v>4.3206236500000008</v>
      </c>
      <c r="G314" s="130">
        <v>4.3615513699999999</v>
      </c>
      <c r="H314" s="77">
        <f t="shared" si="12"/>
        <v>-9.3837528273796877E-3</v>
      </c>
      <c r="I314" s="130">
        <v>8.7521649700000008</v>
      </c>
      <c r="J314" s="130">
        <v>2.7333837700000001</v>
      </c>
      <c r="K314" s="77">
        <f t="shared" si="13"/>
        <v>2.201952490557153</v>
      </c>
      <c r="L314" s="77">
        <f t="shared" si="14"/>
        <v>2.0256716805223243</v>
      </c>
    </row>
    <row r="315" spans="1:12" x14ac:dyDescent="0.2">
      <c r="A315" s="62" t="s">
        <v>2718</v>
      </c>
      <c r="B315" s="62" t="s">
        <v>2497</v>
      </c>
      <c r="C315" s="62" t="s">
        <v>2347</v>
      </c>
      <c r="D315" s="62" t="s">
        <v>270</v>
      </c>
      <c r="E315" s="62" t="s">
        <v>272</v>
      </c>
      <c r="F315" s="130">
        <v>7.8773055099999993</v>
      </c>
      <c r="G315" s="130">
        <v>5.1237882300000006</v>
      </c>
      <c r="H315" s="77">
        <f t="shared" si="12"/>
        <v>0.53739872851848891</v>
      </c>
      <c r="I315" s="130">
        <v>8.6364037400000004</v>
      </c>
      <c r="J315" s="130">
        <v>5.8913945500000002</v>
      </c>
      <c r="K315" s="77">
        <f t="shared" si="13"/>
        <v>0.46593538536644097</v>
      </c>
      <c r="L315" s="77">
        <f t="shared" si="14"/>
        <v>1.0963652138458193</v>
      </c>
    </row>
    <row r="316" spans="1:12" x14ac:dyDescent="0.2">
      <c r="A316" s="62" t="s">
        <v>2612</v>
      </c>
      <c r="B316" s="62" t="s">
        <v>753</v>
      </c>
      <c r="C316" s="62" t="s">
        <v>1074</v>
      </c>
      <c r="D316" s="62" t="s">
        <v>271</v>
      </c>
      <c r="E316" s="62" t="s">
        <v>272</v>
      </c>
      <c r="F316" s="130">
        <v>5.7385978090000007</v>
      </c>
      <c r="G316" s="130">
        <v>6.2394019250000001</v>
      </c>
      <c r="H316" s="77">
        <f t="shared" si="12"/>
        <v>-8.026476287629114E-2</v>
      </c>
      <c r="I316" s="130">
        <v>8.5341022500000001</v>
      </c>
      <c r="J316" s="130">
        <v>18.56878747</v>
      </c>
      <c r="K316" s="77">
        <f t="shared" si="13"/>
        <v>-0.54040605700357025</v>
      </c>
      <c r="L316" s="77">
        <f t="shared" si="14"/>
        <v>1.4871406803619749</v>
      </c>
    </row>
    <row r="317" spans="1:12" x14ac:dyDescent="0.2">
      <c r="A317" s="62" t="s">
        <v>2618</v>
      </c>
      <c r="B317" s="62" t="s">
        <v>1135</v>
      </c>
      <c r="C317" s="62" t="s">
        <v>1074</v>
      </c>
      <c r="D317" s="62" t="s">
        <v>271</v>
      </c>
      <c r="E317" s="62" t="s">
        <v>272</v>
      </c>
      <c r="F317" s="130">
        <v>4.6448270169999999</v>
      </c>
      <c r="G317" s="130">
        <v>1.7093962630000001</v>
      </c>
      <c r="H317" s="77">
        <f t="shared" si="12"/>
        <v>1.7172324624416238</v>
      </c>
      <c r="I317" s="130">
        <v>8.5241106199999983</v>
      </c>
      <c r="J317" s="130">
        <v>12.835730460000001</v>
      </c>
      <c r="K317" s="77">
        <f t="shared" si="13"/>
        <v>-0.33590763326141093</v>
      </c>
      <c r="L317" s="77">
        <f t="shared" si="14"/>
        <v>1.8351836545907687</v>
      </c>
    </row>
    <row r="318" spans="1:12" x14ac:dyDescent="0.2">
      <c r="A318" s="62" t="s">
        <v>2795</v>
      </c>
      <c r="B318" s="62" t="s">
        <v>1180</v>
      </c>
      <c r="C318" s="62" t="s">
        <v>1069</v>
      </c>
      <c r="D318" s="62" t="s">
        <v>270</v>
      </c>
      <c r="E318" s="62" t="s">
        <v>272</v>
      </c>
      <c r="F318" s="130">
        <v>1.0751309499999999</v>
      </c>
      <c r="G318" s="130">
        <v>5.8026482100000001</v>
      </c>
      <c r="H318" s="77">
        <f t="shared" si="12"/>
        <v>-0.8147171927212179</v>
      </c>
      <c r="I318" s="130">
        <v>8.1522021599999999</v>
      </c>
      <c r="J318" s="130">
        <v>3.6986509500000002</v>
      </c>
      <c r="K318" s="77">
        <f t="shared" si="13"/>
        <v>1.2041015143643117</v>
      </c>
      <c r="L318" s="77">
        <f t="shared" si="14"/>
        <v>7.5825202130028906</v>
      </c>
    </row>
    <row r="319" spans="1:12" x14ac:dyDescent="0.2">
      <c r="A319" s="62" t="s">
        <v>2171</v>
      </c>
      <c r="B319" s="62" t="s">
        <v>1127</v>
      </c>
      <c r="C319" s="62" t="s">
        <v>1074</v>
      </c>
      <c r="D319" s="62" t="s">
        <v>271</v>
      </c>
      <c r="E319" s="62" t="s">
        <v>272</v>
      </c>
      <c r="F319" s="130">
        <v>2.2274875499999998</v>
      </c>
      <c r="G319" s="130">
        <v>5.7929016509999993</v>
      </c>
      <c r="H319" s="77">
        <f t="shared" si="12"/>
        <v>-0.61547982613937879</v>
      </c>
      <c r="I319" s="130">
        <v>8.1345085006947997</v>
      </c>
      <c r="J319" s="130">
        <v>2.7884039900000004</v>
      </c>
      <c r="K319" s="77">
        <f t="shared" si="13"/>
        <v>1.9172632552052828</v>
      </c>
      <c r="L319" s="77">
        <f t="shared" si="14"/>
        <v>3.6518760792601515</v>
      </c>
    </row>
    <row r="320" spans="1:12" x14ac:dyDescent="0.2">
      <c r="A320" s="62" t="s">
        <v>2767</v>
      </c>
      <c r="B320" s="62" t="s">
        <v>105</v>
      </c>
      <c r="C320" s="62" t="s">
        <v>1076</v>
      </c>
      <c r="D320" s="62" t="s">
        <v>271</v>
      </c>
      <c r="E320" s="62" t="s">
        <v>272</v>
      </c>
      <c r="F320" s="130">
        <v>1.9187840780000001</v>
      </c>
      <c r="G320" s="130">
        <v>1.2006816550000001</v>
      </c>
      <c r="H320" s="77">
        <f t="shared" si="12"/>
        <v>0.59807894957802099</v>
      </c>
      <c r="I320" s="130">
        <v>7.9935591591191999</v>
      </c>
      <c r="J320" s="130">
        <v>10.818409316025651</v>
      </c>
      <c r="K320" s="77">
        <f t="shared" si="13"/>
        <v>-0.26111511169409274</v>
      </c>
      <c r="L320" s="77">
        <f t="shared" si="14"/>
        <v>4.1659503280072556</v>
      </c>
    </row>
    <row r="321" spans="1:12" x14ac:dyDescent="0.2">
      <c r="A321" s="62" t="s">
        <v>1122</v>
      </c>
      <c r="B321" s="62" t="s">
        <v>434</v>
      </c>
      <c r="C321" s="62" t="s">
        <v>1072</v>
      </c>
      <c r="D321" s="62" t="s">
        <v>270</v>
      </c>
      <c r="E321" s="62" t="s">
        <v>1229</v>
      </c>
      <c r="F321" s="130">
        <v>0.74479217099999995</v>
      </c>
      <c r="G321" s="130">
        <v>0.63221040500000003</v>
      </c>
      <c r="H321" s="77">
        <f t="shared" si="12"/>
        <v>0.17807642061822748</v>
      </c>
      <c r="I321" s="130">
        <v>7.8823539400000007</v>
      </c>
      <c r="J321" s="130">
        <v>3.4504094700000003</v>
      </c>
      <c r="K321" s="77">
        <f t="shared" si="13"/>
        <v>1.2844691357747751</v>
      </c>
      <c r="L321" s="77">
        <f t="shared" si="14"/>
        <v>10.583293228521331</v>
      </c>
    </row>
    <row r="322" spans="1:12" x14ac:dyDescent="0.2">
      <c r="A322" s="62" t="s">
        <v>2785</v>
      </c>
      <c r="B322" s="62" t="s">
        <v>1463</v>
      </c>
      <c r="C322" s="62" t="s">
        <v>1071</v>
      </c>
      <c r="D322" s="62" t="s">
        <v>270</v>
      </c>
      <c r="E322" s="62" t="s">
        <v>1229</v>
      </c>
      <c r="F322" s="130">
        <v>1.3330229499999999</v>
      </c>
      <c r="G322" s="130">
        <v>0.66503519999999994</v>
      </c>
      <c r="H322" s="77">
        <f t="shared" si="12"/>
        <v>1.0044396898089003</v>
      </c>
      <c r="I322" s="130">
        <v>7.7799173000000001</v>
      </c>
      <c r="J322" s="130">
        <v>93.445502428232501</v>
      </c>
      <c r="K322" s="77">
        <f t="shared" si="13"/>
        <v>-0.91674380149033829</v>
      </c>
      <c r="L322" s="77">
        <f t="shared" si="14"/>
        <v>5.8362965918928857</v>
      </c>
    </row>
    <row r="323" spans="1:12" x14ac:dyDescent="0.2">
      <c r="A323" s="62" t="s">
        <v>2024</v>
      </c>
      <c r="B323" s="62" t="s">
        <v>153</v>
      </c>
      <c r="C323" s="62" t="s">
        <v>809</v>
      </c>
      <c r="D323" s="62" t="s">
        <v>270</v>
      </c>
      <c r="E323" s="62" t="s">
        <v>1229</v>
      </c>
      <c r="F323" s="130">
        <v>1.6300375220000001</v>
      </c>
      <c r="G323" s="130">
        <v>3.5014597519999997</v>
      </c>
      <c r="H323" s="77">
        <f t="shared" si="12"/>
        <v>-0.53446915359545732</v>
      </c>
      <c r="I323" s="130">
        <v>7.69204299</v>
      </c>
      <c r="J323" s="130">
        <v>4.4415051800000001</v>
      </c>
      <c r="K323" s="77">
        <f t="shared" si="13"/>
        <v>0.73185500821593097</v>
      </c>
      <c r="L323" s="77">
        <f t="shared" si="14"/>
        <v>4.7189361509679406</v>
      </c>
    </row>
    <row r="324" spans="1:12" x14ac:dyDescent="0.2">
      <c r="A324" s="62" t="s">
        <v>2059</v>
      </c>
      <c r="B324" s="62" t="s">
        <v>1223</v>
      </c>
      <c r="C324" s="62" t="s">
        <v>809</v>
      </c>
      <c r="D324" s="62" t="s">
        <v>270</v>
      </c>
      <c r="E324" s="62" t="s">
        <v>1229</v>
      </c>
      <c r="F324" s="130">
        <v>3.440344E-2</v>
      </c>
      <c r="G324" s="130">
        <v>0.57196672500000001</v>
      </c>
      <c r="H324" s="77">
        <f t="shared" si="12"/>
        <v>-0.93985062680001186</v>
      </c>
      <c r="I324" s="130">
        <v>7.6902021900000008</v>
      </c>
      <c r="J324" s="130">
        <v>11.813951279999999</v>
      </c>
      <c r="K324" s="77">
        <f t="shared" si="13"/>
        <v>-0.34905756696162704</v>
      </c>
      <c r="L324" s="77" t="str">
        <f t="shared" si="14"/>
        <v/>
      </c>
    </row>
    <row r="325" spans="1:12" x14ac:dyDescent="0.2">
      <c r="A325" s="62" t="s">
        <v>620</v>
      </c>
      <c r="B325" s="62" t="s">
        <v>716</v>
      </c>
      <c r="C325" s="62" t="s">
        <v>1075</v>
      </c>
      <c r="D325" s="62" t="s">
        <v>270</v>
      </c>
      <c r="E325" s="62" t="s">
        <v>272</v>
      </c>
      <c r="F325" s="130">
        <v>8.1381709559999997</v>
      </c>
      <c r="G325" s="130">
        <v>2.0467445400000002</v>
      </c>
      <c r="H325" s="77">
        <f t="shared" si="12"/>
        <v>2.9761537392448592</v>
      </c>
      <c r="I325" s="130">
        <v>7.6418943399999995</v>
      </c>
      <c r="J325" s="130">
        <v>3.9552280000000002E-2</v>
      </c>
      <c r="K325" s="77" t="str">
        <f t="shared" si="13"/>
        <v/>
      </c>
      <c r="L325" s="77">
        <f t="shared" si="14"/>
        <v>0.93901865435327181</v>
      </c>
    </row>
    <row r="326" spans="1:12" x14ac:dyDescent="0.2">
      <c r="A326" s="62" t="s">
        <v>1174</v>
      </c>
      <c r="B326" s="62" t="s">
        <v>661</v>
      </c>
      <c r="C326" s="62" t="s">
        <v>1075</v>
      </c>
      <c r="D326" s="62" t="s">
        <v>270</v>
      </c>
      <c r="E326" s="62" t="s">
        <v>1229</v>
      </c>
      <c r="F326" s="130">
        <v>2.0250145800000001</v>
      </c>
      <c r="G326" s="130">
        <v>1.4951937500000001</v>
      </c>
      <c r="H326" s="77">
        <f t="shared" si="12"/>
        <v>0.35434928082062944</v>
      </c>
      <c r="I326" s="130">
        <v>7.6269931699999995</v>
      </c>
      <c r="J326" s="130">
        <v>5.8781363400000002</v>
      </c>
      <c r="K326" s="77">
        <f t="shared" si="13"/>
        <v>0.29751892927342327</v>
      </c>
      <c r="L326" s="77">
        <f t="shared" si="14"/>
        <v>3.7663892622442248</v>
      </c>
    </row>
    <row r="327" spans="1:12" x14ac:dyDescent="0.2">
      <c r="A327" s="62" t="s">
        <v>1597</v>
      </c>
      <c r="B327" s="62" t="s">
        <v>1598</v>
      </c>
      <c r="C327" s="62" t="s">
        <v>1075</v>
      </c>
      <c r="D327" s="62" t="s">
        <v>270</v>
      </c>
      <c r="E327" s="62" t="s">
        <v>1229</v>
      </c>
      <c r="F327" s="130">
        <v>0.41350313</v>
      </c>
      <c r="G327" s="130">
        <v>0.29772217000000001</v>
      </c>
      <c r="H327" s="77">
        <f t="shared" ref="H327:H390" si="15">IF(ISERROR(F327/G327-1),"",IF((F327/G327-1)&gt;10000%,"",F327/G327-1))</f>
        <v>0.38888927888709124</v>
      </c>
      <c r="I327" s="130">
        <v>7.6156655999999998</v>
      </c>
      <c r="J327" s="130">
        <v>2.5684693199999997</v>
      </c>
      <c r="K327" s="77">
        <f t="shared" ref="K327:K390" si="16">IF(ISERROR(I327/J327-1),"",IF((I327/J327-1)&gt;10000%,"",I327/J327-1))</f>
        <v>1.9650599836637337</v>
      </c>
      <c r="L327" s="77">
        <f t="shared" ref="L327:L390" si="17">IF(ISERROR(I327/F327),"",IF(I327/F327&gt;10000%,"",I327/F327))</f>
        <v>18.417431568172169</v>
      </c>
    </row>
    <row r="328" spans="1:12" x14ac:dyDescent="0.2">
      <c r="A328" s="62" t="s">
        <v>289</v>
      </c>
      <c r="B328" s="62" t="s">
        <v>290</v>
      </c>
      <c r="C328" s="62" t="s">
        <v>1075</v>
      </c>
      <c r="D328" s="62" t="s">
        <v>270</v>
      </c>
      <c r="E328" s="62" t="s">
        <v>1229</v>
      </c>
      <c r="F328" s="130">
        <v>8.9008773960000003</v>
      </c>
      <c r="G328" s="130">
        <v>17.130772495000002</v>
      </c>
      <c r="H328" s="77">
        <f t="shared" si="15"/>
        <v>-0.48041587741604064</v>
      </c>
      <c r="I328" s="130">
        <v>7.6115893200000002</v>
      </c>
      <c r="J328" s="130">
        <v>9.7791525799999999</v>
      </c>
      <c r="K328" s="77">
        <f t="shared" si="16"/>
        <v>-0.22165144088589317</v>
      </c>
      <c r="L328" s="77">
        <f t="shared" si="17"/>
        <v>0.85515045105784759</v>
      </c>
    </row>
    <row r="329" spans="1:12" x14ac:dyDescent="0.2">
      <c r="A329" s="62" t="s">
        <v>1939</v>
      </c>
      <c r="B329" s="62" t="s">
        <v>1017</v>
      </c>
      <c r="C329" s="62" t="s">
        <v>186</v>
      </c>
      <c r="D329" s="62" t="s">
        <v>999</v>
      </c>
      <c r="E329" s="62" t="s">
        <v>272</v>
      </c>
      <c r="F329" s="130">
        <v>0.48478058000000002</v>
      </c>
      <c r="G329" s="130">
        <v>1.0380033100000001</v>
      </c>
      <c r="H329" s="77">
        <f t="shared" si="15"/>
        <v>-0.53296817521709061</v>
      </c>
      <c r="I329" s="130">
        <v>7.6106135500000001</v>
      </c>
      <c r="J329" s="130">
        <v>0.90507708999999992</v>
      </c>
      <c r="K329" s="77">
        <f t="shared" si="16"/>
        <v>7.408801453586678</v>
      </c>
      <c r="L329" s="77">
        <f t="shared" si="17"/>
        <v>15.699089163183888</v>
      </c>
    </row>
    <row r="330" spans="1:12" x14ac:dyDescent="0.2">
      <c r="A330" s="62" t="s">
        <v>2625</v>
      </c>
      <c r="B330" s="62" t="s">
        <v>1123</v>
      </c>
      <c r="C330" s="62" t="s">
        <v>1074</v>
      </c>
      <c r="D330" s="62" t="s">
        <v>271</v>
      </c>
      <c r="E330" s="62" t="s">
        <v>272</v>
      </c>
      <c r="F330" s="130">
        <v>4.7138532849999999</v>
      </c>
      <c r="G330" s="130">
        <v>2.0447064509999997</v>
      </c>
      <c r="H330" s="77">
        <f t="shared" si="15"/>
        <v>1.3053936581921608</v>
      </c>
      <c r="I330" s="130">
        <v>7.3416237799999999</v>
      </c>
      <c r="J330" s="130">
        <v>139.43720924004251</v>
      </c>
      <c r="K330" s="77">
        <f t="shared" si="16"/>
        <v>-0.94734817327445697</v>
      </c>
      <c r="L330" s="77">
        <f t="shared" si="17"/>
        <v>1.5574569966701881</v>
      </c>
    </row>
    <row r="331" spans="1:12" x14ac:dyDescent="0.2">
      <c r="A331" s="62" t="s">
        <v>2640</v>
      </c>
      <c r="B331" s="62" t="s">
        <v>514</v>
      </c>
      <c r="C331" s="62" t="s">
        <v>1074</v>
      </c>
      <c r="D331" s="62" t="s">
        <v>271</v>
      </c>
      <c r="E331" s="62" t="s">
        <v>272</v>
      </c>
      <c r="F331" s="130">
        <v>0.31362290000000004</v>
      </c>
      <c r="G331" s="130">
        <v>1.00256513</v>
      </c>
      <c r="H331" s="77">
        <f t="shared" si="15"/>
        <v>-0.68717952518456327</v>
      </c>
      <c r="I331" s="130">
        <v>7.3158369400000005</v>
      </c>
      <c r="J331" s="130">
        <v>10.428622741402799</v>
      </c>
      <c r="K331" s="77">
        <f t="shared" si="16"/>
        <v>-0.29848484105621065</v>
      </c>
      <c r="L331" s="77">
        <f t="shared" si="17"/>
        <v>23.32685827469869</v>
      </c>
    </row>
    <row r="332" spans="1:12" x14ac:dyDescent="0.2">
      <c r="A332" s="62" t="s">
        <v>2733</v>
      </c>
      <c r="B332" s="62" t="s">
        <v>367</v>
      </c>
      <c r="C332" s="62" t="s">
        <v>1071</v>
      </c>
      <c r="D332" s="62" t="s">
        <v>270</v>
      </c>
      <c r="E332" s="62" t="s">
        <v>1229</v>
      </c>
      <c r="F332" s="130">
        <v>5.3467590500000002</v>
      </c>
      <c r="G332" s="130">
        <v>3.8771547900000001</v>
      </c>
      <c r="H332" s="77">
        <f t="shared" si="15"/>
        <v>0.37904193657431984</v>
      </c>
      <c r="I332" s="130">
        <v>7.1128920300000003</v>
      </c>
      <c r="J332" s="130">
        <v>25.085888647138148</v>
      </c>
      <c r="K332" s="77">
        <f t="shared" si="16"/>
        <v>-0.71645843884380578</v>
      </c>
      <c r="L332" s="77">
        <f t="shared" si="17"/>
        <v>1.3303184159757488</v>
      </c>
    </row>
    <row r="333" spans="1:12" x14ac:dyDescent="0.2">
      <c r="A333" s="62" t="s">
        <v>1291</v>
      </c>
      <c r="B333" s="62" t="s">
        <v>1460</v>
      </c>
      <c r="C333" s="62" t="s">
        <v>599</v>
      </c>
      <c r="D333" s="62" t="s">
        <v>270</v>
      </c>
      <c r="E333" s="62" t="s">
        <v>1229</v>
      </c>
      <c r="F333" s="130">
        <v>0.39627584000000005</v>
      </c>
      <c r="G333" s="130">
        <v>0.77284627000000006</v>
      </c>
      <c r="H333" s="77">
        <f t="shared" si="15"/>
        <v>-0.4872514038270509</v>
      </c>
      <c r="I333" s="130">
        <v>7.1106595419289</v>
      </c>
      <c r="J333" s="130">
        <v>6.4230949999999995E-2</v>
      </c>
      <c r="K333" s="77" t="str">
        <f t="shared" si="16"/>
        <v/>
      </c>
      <c r="L333" s="77">
        <f t="shared" si="17"/>
        <v>17.94371199094272</v>
      </c>
    </row>
    <row r="334" spans="1:12" x14ac:dyDescent="0.2">
      <c r="A334" s="62" t="s">
        <v>2195</v>
      </c>
      <c r="B334" s="62" t="s">
        <v>477</v>
      </c>
      <c r="C334" s="62" t="s">
        <v>1074</v>
      </c>
      <c r="D334" s="62" t="s">
        <v>999</v>
      </c>
      <c r="E334" s="62" t="s">
        <v>1229</v>
      </c>
      <c r="F334" s="130">
        <v>10.144388390000001</v>
      </c>
      <c r="G334" s="130">
        <v>3.70842063</v>
      </c>
      <c r="H334" s="77">
        <f t="shared" si="15"/>
        <v>1.735501013001322</v>
      </c>
      <c r="I334" s="130">
        <v>7.0654719200000002</v>
      </c>
      <c r="J334" s="130">
        <v>1.8706321699999999</v>
      </c>
      <c r="K334" s="77">
        <f t="shared" si="16"/>
        <v>2.7770503647438076</v>
      </c>
      <c r="L334" s="77">
        <f t="shared" si="17"/>
        <v>0.6964906752747072</v>
      </c>
    </row>
    <row r="335" spans="1:12" x14ac:dyDescent="0.2">
      <c r="A335" s="62" t="s">
        <v>2095</v>
      </c>
      <c r="B335" s="62" t="s">
        <v>1188</v>
      </c>
      <c r="C335" s="62" t="s">
        <v>809</v>
      </c>
      <c r="D335" s="62" t="s">
        <v>270</v>
      </c>
      <c r="E335" s="62" t="s">
        <v>1229</v>
      </c>
      <c r="F335" s="130">
        <v>4.6171236349999996</v>
      </c>
      <c r="G335" s="130">
        <v>3.0869399689999999</v>
      </c>
      <c r="H335" s="77">
        <f t="shared" si="15"/>
        <v>0.49569595825204704</v>
      </c>
      <c r="I335" s="130">
        <v>6.9948943300000002</v>
      </c>
      <c r="J335" s="130">
        <v>2.5854545499999997</v>
      </c>
      <c r="K335" s="77">
        <f t="shared" si="16"/>
        <v>1.7054795180986653</v>
      </c>
      <c r="L335" s="77">
        <f t="shared" si="17"/>
        <v>1.5149896088931569</v>
      </c>
    </row>
    <row r="336" spans="1:12" x14ac:dyDescent="0.2">
      <c r="A336" s="62" t="s">
        <v>2634</v>
      </c>
      <c r="B336" s="62" t="s">
        <v>508</v>
      </c>
      <c r="C336" s="62" t="s">
        <v>1074</v>
      </c>
      <c r="D336" s="62" t="s">
        <v>271</v>
      </c>
      <c r="E336" s="62" t="s">
        <v>272</v>
      </c>
      <c r="F336" s="130">
        <v>5.0953384800000006</v>
      </c>
      <c r="G336" s="130">
        <v>6.5796164299999997</v>
      </c>
      <c r="H336" s="77">
        <f t="shared" si="15"/>
        <v>-0.22558730676645222</v>
      </c>
      <c r="I336" s="130">
        <v>6.9159245599999997</v>
      </c>
      <c r="J336" s="130">
        <v>16.097360900000002</v>
      </c>
      <c r="K336" s="77">
        <f t="shared" si="16"/>
        <v>-0.57036904353681983</v>
      </c>
      <c r="L336" s="77">
        <f t="shared" si="17"/>
        <v>1.3573042472342287</v>
      </c>
    </row>
    <row r="337" spans="1:12" x14ac:dyDescent="0.2">
      <c r="A337" s="62" t="s">
        <v>2652</v>
      </c>
      <c r="B337" s="62" t="s">
        <v>1104</v>
      </c>
      <c r="C337" s="62" t="s">
        <v>1074</v>
      </c>
      <c r="D337" s="62" t="s">
        <v>271</v>
      </c>
      <c r="E337" s="62" t="s">
        <v>272</v>
      </c>
      <c r="F337" s="130">
        <v>6.069373777</v>
      </c>
      <c r="G337" s="130">
        <v>21.155420392</v>
      </c>
      <c r="H337" s="77">
        <f t="shared" si="15"/>
        <v>-0.71310549899092734</v>
      </c>
      <c r="I337" s="130">
        <v>6.9030636599999999</v>
      </c>
      <c r="J337" s="130">
        <v>34.433528009999996</v>
      </c>
      <c r="K337" s="77">
        <f t="shared" si="16"/>
        <v>-0.79952493807793235</v>
      </c>
      <c r="L337" s="77">
        <f t="shared" si="17"/>
        <v>1.1373601154964754</v>
      </c>
    </row>
    <row r="338" spans="1:12" x14ac:dyDescent="0.2">
      <c r="A338" s="62" t="s">
        <v>2754</v>
      </c>
      <c r="B338" s="62" t="s">
        <v>433</v>
      </c>
      <c r="C338" s="62" t="s">
        <v>809</v>
      </c>
      <c r="D338" s="62" t="s">
        <v>271</v>
      </c>
      <c r="E338" s="62" t="s">
        <v>272</v>
      </c>
      <c r="F338" s="130">
        <v>2.7872905499999998</v>
      </c>
      <c r="G338" s="130">
        <v>9.9043898579999983</v>
      </c>
      <c r="H338" s="77">
        <f t="shared" si="15"/>
        <v>-0.71858028712908117</v>
      </c>
      <c r="I338" s="130">
        <v>6.8995727599999999</v>
      </c>
      <c r="J338" s="130">
        <v>10.01315233</v>
      </c>
      <c r="K338" s="77">
        <f t="shared" si="16"/>
        <v>-0.31094898663146575</v>
      </c>
      <c r="L338" s="77">
        <f t="shared" si="17"/>
        <v>2.4753690497031249</v>
      </c>
    </row>
    <row r="339" spans="1:12" x14ac:dyDescent="0.2">
      <c r="A339" s="62" t="s">
        <v>2172</v>
      </c>
      <c r="B339" s="62" t="s">
        <v>232</v>
      </c>
      <c r="C339" s="62" t="s">
        <v>1074</v>
      </c>
      <c r="D339" s="62" t="s">
        <v>271</v>
      </c>
      <c r="E339" s="62" t="s">
        <v>1229</v>
      </c>
      <c r="F339" s="130">
        <v>2.9257181600000002</v>
      </c>
      <c r="G339" s="130">
        <v>2.8974637200000002</v>
      </c>
      <c r="H339" s="77">
        <f t="shared" si="15"/>
        <v>9.7514387514057166E-3</v>
      </c>
      <c r="I339" s="130">
        <v>6.8293047699999994</v>
      </c>
      <c r="J339" s="130">
        <v>25.12542085863085</v>
      </c>
      <c r="K339" s="77">
        <f t="shared" si="16"/>
        <v>-0.7281914277804401</v>
      </c>
      <c r="L339" s="77">
        <f t="shared" si="17"/>
        <v>2.3342319377748946</v>
      </c>
    </row>
    <row r="340" spans="1:12" x14ac:dyDescent="0.2">
      <c r="A340" s="62" t="s">
        <v>611</v>
      </c>
      <c r="B340" s="62" t="s">
        <v>707</v>
      </c>
      <c r="C340" s="62" t="s">
        <v>1075</v>
      </c>
      <c r="D340" s="62" t="s">
        <v>270</v>
      </c>
      <c r="E340" s="62" t="s">
        <v>1229</v>
      </c>
      <c r="F340" s="130">
        <v>3.5615811499999999</v>
      </c>
      <c r="G340" s="130">
        <v>1.1315716999999998</v>
      </c>
      <c r="H340" s="77">
        <f t="shared" si="15"/>
        <v>2.1474639653854903</v>
      </c>
      <c r="I340" s="130">
        <v>6.7768202100000003</v>
      </c>
      <c r="J340" s="130">
        <v>3.5643777799999996</v>
      </c>
      <c r="K340" s="77">
        <f t="shared" si="16"/>
        <v>0.90126317362465458</v>
      </c>
      <c r="L340" s="77">
        <f t="shared" si="17"/>
        <v>1.9027560862961106</v>
      </c>
    </row>
    <row r="341" spans="1:12" x14ac:dyDescent="0.2">
      <c r="A341" s="62" t="s">
        <v>2786</v>
      </c>
      <c r="B341" s="62" t="s">
        <v>1149</v>
      </c>
      <c r="C341" s="62" t="s">
        <v>809</v>
      </c>
      <c r="D341" s="62" t="s">
        <v>270</v>
      </c>
      <c r="E341" s="62" t="s">
        <v>1229</v>
      </c>
      <c r="F341" s="130">
        <v>1.2792710549999999</v>
      </c>
      <c r="G341" s="130">
        <v>2.6796428799999998</v>
      </c>
      <c r="H341" s="77">
        <f t="shared" si="15"/>
        <v>-0.52259643829852431</v>
      </c>
      <c r="I341" s="130">
        <v>6.7091120000000002</v>
      </c>
      <c r="J341" s="130">
        <v>1.6392813500000001</v>
      </c>
      <c r="K341" s="77">
        <f t="shared" si="16"/>
        <v>3.0927153840919379</v>
      </c>
      <c r="L341" s="77">
        <f t="shared" si="17"/>
        <v>5.2444804201405155</v>
      </c>
    </row>
    <row r="342" spans="1:12" x14ac:dyDescent="0.2">
      <c r="A342" s="62" t="s">
        <v>2793</v>
      </c>
      <c r="B342" s="62" t="s">
        <v>1462</v>
      </c>
      <c r="C342" s="62" t="s">
        <v>1071</v>
      </c>
      <c r="D342" s="62" t="s">
        <v>270</v>
      </c>
      <c r="E342" s="62" t="s">
        <v>1229</v>
      </c>
      <c r="F342" s="130">
        <v>1.1186166000000002</v>
      </c>
      <c r="G342" s="130">
        <v>3.2711226400000002</v>
      </c>
      <c r="H342" s="77">
        <f t="shared" si="15"/>
        <v>-0.65803281530282209</v>
      </c>
      <c r="I342" s="130">
        <v>6.6930574000000007</v>
      </c>
      <c r="J342" s="130">
        <v>65.373154018739996</v>
      </c>
      <c r="K342" s="77">
        <f t="shared" si="16"/>
        <v>-0.89761764595171045</v>
      </c>
      <c r="L342" s="77">
        <f t="shared" si="17"/>
        <v>5.9833345938188289</v>
      </c>
    </row>
    <row r="343" spans="1:12" x14ac:dyDescent="0.2">
      <c r="A343" s="62" t="s">
        <v>2042</v>
      </c>
      <c r="B343" s="62" t="s">
        <v>429</v>
      </c>
      <c r="C343" s="62" t="s">
        <v>809</v>
      </c>
      <c r="D343" s="62" t="s">
        <v>270</v>
      </c>
      <c r="E343" s="62" t="s">
        <v>1229</v>
      </c>
      <c r="F343" s="130">
        <v>3.3743527019999999</v>
      </c>
      <c r="G343" s="130">
        <v>1.709701417</v>
      </c>
      <c r="H343" s="77">
        <f t="shared" si="15"/>
        <v>0.97365029264639125</v>
      </c>
      <c r="I343" s="130">
        <v>6.6916081100000007</v>
      </c>
      <c r="J343" s="130">
        <v>9.9994829900000006</v>
      </c>
      <c r="K343" s="77">
        <f t="shared" si="16"/>
        <v>-0.33080459092815551</v>
      </c>
      <c r="L343" s="77">
        <f t="shared" si="17"/>
        <v>1.9830790379541068</v>
      </c>
    </row>
    <row r="344" spans="1:12" x14ac:dyDescent="0.2">
      <c r="A344" s="62" t="s">
        <v>2191</v>
      </c>
      <c r="B344" s="62" t="s">
        <v>1125</v>
      </c>
      <c r="C344" s="62" t="s">
        <v>1074</v>
      </c>
      <c r="D344" s="62" t="s">
        <v>271</v>
      </c>
      <c r="E344" s="62" t="s">
        <v>272</v>
      </c>
      <c r="F344" s="130">
        <v>0.79563615300000001</v>
      </c>
      <c r="G344" s="130">
        <v>1.311713584</v>
      </c>
      <c r="H344" s="77">
        <f t="shared" si="15"/>
        <v>-0.39343758980237875</v>
      </c>
      <c r="I344" s="130">
        <v>6.6411337100000001</v>
      </c>
      <c r="J344" s="130">
        <v>1.3075281999999999</v>
      </c>
      <c r="K344" s="77">
        <f t="shared" si="16"/>
        <v>4.0791514171549039</v>
      </c>
      <c r="L344" s="77">
        <f t="shared" si="17"/>
        <v>8.3469481432676922</v>
      </c>
    </row>
    <row r="345" spans="1:12" x14ac:dyDescent="0.2">
      <c r="A345" s="62" t="s">
        <v>610</v>
      </c>
      <c r="B345" s="62" t="s">
        <v>706</v>
      </c>
      <c r="C345" s="62" t="s">
        <v>1075</v>
      </c>
      <c r="D345" s="62" t="s">
        <v>270</v>
      </c>
      <c r="E345" s="62" t="s">
        <v>1229</v>
      </c>
      <c r="F345" s="130">
        <v>1.793396266</v>
      </c>
      <c r="G345" s="130">
        <v>2.2190750299999999</v>
      </c>
      <c r="H345" s="77">
        <f t="shared" si="15"/>
        <v>-0.19182711636388428</v>
      </c>
      <c r="I345" s="130">
        <v>6.5562050999999997</v>
      </c>
      <c r="J345" s="130">
        <v>1.1815978300000001</v>
      </c>
      <c r="K345" s="77">
        <f t="shared" si="16"/>
        <v>4.5485927051846389</v>
      </c>
      <c r="L345" s="77">
        <f t="shared" si="17"/>
        <v>3.6557481602339856</v>
      </c>
    </row>
    <row r="346" spans="1:12" x14ac:dyDescent="0.2">
      <c r="A346" s="62" t="s">
        <v>607</v>
      </c>
      <c r="B346" s="62" t="s">
        <v>703</v>
      </c>
      <c r="C346" s="62" t="s">
        <v>1075</v>
      </c>
      <c r="D346" s="62" t="s">
        <v>270</v>
      </c>
      <c r="E346" s="62" t="s">
        <v>1229</v>
      </c>
      <c r="F346" s="130">
        <v>2.6655517999999998</v>
      </c>
      <c r="G346" s="130">
        <v>2.1119256399999999</v>
      </c>
      <c r="H346" s="77">
        <f t="shared" si="15"/>
        <v>0.26214282809692091</v>
      </c>
      <c r="I346" s="130">
        <v>6.5082359600000004</v>
      </c>
      <c r="J346" s="130">
        <v>2.7211844599999999</v>
      </c>
      <c r="K346" s="77">
        <f t="shared" si="16"/>
        <v>1.3916923147503204</v>
      </c>
      <c r="L346" s="77">
        <f t="shared" si="17"/>
        <v>2.4416092607917057</v>
      </c>
    </row>
    <row r="347" spans="1:12" x14ac:dyDescent="0.2">
      <c r="A347" s="62" t="s">
        <v>2818</v>
      </c>
      <c r="B347" s="62" t="s">
        <v>135</v>
      </c>
      <c r="C347" s="62" t="s">
        <v>809</v>
      </c>
      <c r="D347" s="62" t="s">
        <v>270</v>
      </c>
      <c r="E347" s="62" t="s">
        <v>1229</v>
      </c>
      <c r="F347" s="130">
        <v>0.49803273999999997</v>
      </c>
      <c r="G347" s="130">
        <v>2.0312400099999999</v>
      </c>
      <c r="H347" s="77">
        <f t="shared" si="15"/>
        <v>-0.75481344521172566</v>
      </c>
      <c r="I347" s="130">
        <v>6.4579458199999999</v>
      </c>
      <c r="J347" s="130">
        <v>3.3611853300000001</v>
      </c>
      <c r="K347" s="77">
        <f t="shared" si="16"/>
        <v>0.92132988394305526</v>
      </c>
      <c r="L347" s="77">
        <f t="shared" si="17"/>
        <v>12.966910207549809</v>
      </c>
    </row>
    <row r="348" spans="1:12" x14ac:dyDescent="0.2">
      <c r="A348" s="62" t="s">
        <v>472</v>
      </c>
      <c r="B348" s="62" t="s">
        <v>799</v>
      </c>
      <c r="C348" s="62" t="s">
        <v>1075</v>
      </c>
      <c r="D348" s="62" t="s">
        <v>270</v>
      </c>
      <c r="E348" s="62" t="s">
        <v>1229</v>
      </c>
      <c r="F348" s="130">
        <v>3.1824673360000002</v>
      </c>
      <c r="G348" s="130">
        <v>10.98539502</v>
      </c>
      <c r="H348" s="77">
        <f t="shared" si="15"/>
        <v>-0.71030014576571865</v>
      </c>
      <c r="I348" s="130">
        <v>6.3380117999999994</v>
      </c>
      <c r="J348" s="130">
        <v>9.0641723599999988</v>
      </c>
      <c r="K348" s="77">
        <f t="shared" si="16"/>
        <v>-0.30076221542636239</v>
      </c>
      <c r="L348" s="77">
        <f t="shared" si="17"/>
        <v>1.9915402518996974</v>
      </c>
    </row>
    <row r="349" spans="1:12" x14ac:dyDescent="0.2">
      <c r="A349" s="62" t="s">
        <v>725</v>
      </c>
      <c r="B349" s="62" t="s">
        <v>726</v>
      </c>
      <c r="C349" s="62" t="s">
        <v>1075</v>
      </c>
      <c r="D349" s="62" t="s">
        <v>270</v>
      </c>
      <c r="E349" s="62" t="s">
        <v>1229</v>
      </c>
      <c r="F349" s="130">
        <v>1.4065339639999999</v>
      </c>
      <c r="G349" s="130">
        <v>3.2973724449999997</v>
      </c>
      <c r="H349" s="77">
        <f t="shared" si="15"/>
        <v>-0.57343794567919981</v>
      </c>
      <c r="I349" s="130">
        <v>6.3260836200000004</v>
      </c>
      <c r="J349" s="130">
        <v>6.6640081500000008</v>
      </c>
      <c r="K349" s="77">
        <f t="shared" si="16"/>
        <v>-5.0708901068795997E-2</v>
      </c>
      <c r="L349" s="77">
        <f t="shared" si="17"/>
        <v>4.4976401437256737</v>
      </c>
    </row>
    <row r="350" spans="1:12" x14ac:dyDescent="0.2">
      <c r="A350" s="62" t="s">
        <v>2557</v>
      </c>
      <c r="B350" s="62" t="s">
        <v>685</v>
      </c>
      <c r="C350" s="62" t="s">
        <v>1070</v>
      </c>
      <c r="D350" s="62" t="s">
        <v>270</v>
      </c>
      <c r="E350" s="62" t="s">
        <v>1229</v>
      </c>
      <c r="F350" s="130">
        <v>2.014078493</v>
      </c>
      <c r="G350" s="130">
        <v>2.5588348459999999</v>
      </c>
      <c r="H350" s="77">
        <f t="shared" si="15"/>
        <v>-0.21289234584700512</v>
      </c>
      <c r="I350" s="130">
        <v>6.2391676463106007</v>
      </c>
      <c r="J350" s="130">
        <v>0.52290378999999998</v>
      </c>
      <c r="K350" s="77">
        <f t="shared" si="16"/>
        <v>10.93176979327421</v>
      </c>
      <c r="L350" s="77">
        <f t="shared" si="17"/>
        <v>3.0977778016075566</v>
      </c>
    </row>
    <row r="351" spans="1:12" x14ac:dyDescent="0.2">
      <c r="A351" s="129" t="s">
        <v>2185</v>
      </c>
      <c r="B351" s="129" t="s">
        <v>383</v>
      </c>
      <c r="C351" s="129" t="s">
        <v>1069</v>
      </c>
      <c r="D351" s="129" t="s">
        <v>270</v>
      </c>
      <c r="E351" s="129" t="s">
        <v>1229</v>
      </c>
      <c r="F351" s="130">
        <v>2.8411751299999999</v>
      </c>
      <c r="G351" s="130">
        <v>3.1469941549999998</v>
      </c>
      <c r="H351" s="77">
        <f t="shared" si="15"/>
        <v>-9.7178135686750267E-2</v>
      </c>
      <c r="I351" s="130">
        <v>6.1471340000000003</v>
      </c>
      <c r="J351" s="130">
        <v>7.2549315400000003</v>
      </c>
      <c r="K351" s="77">
        <f t="shared" si="16"/>
        <v>-0.15269579511428444</v>
      </c>
      <c r="L351" s="77">
        <f t="shared" si="17"/>
        <v>2.1635885571052427</v>
      </c>
    </row>
    <row r="352" spans="1:12" x14ac:dyDescent="0.2">
      <c r="A352" s="62" t="s">
        <v>2580</v>
      </c>
      <c r="B352" s="62" t="s">
        <v>526</v>
      </c>
      <c r="C352" s="62" t="s">
        <v>1070</v>
      </c>
      <c r="D352" s="62" t="s">
        <v>270</v>
      </c>
      <c r="E352" s="62" t="s">
        <v>1229</v>
      </c>
      <c r="F352" s="130">
        <v>3.2429091919999999</v>
      </c>
      <c r="G352" s="130">
        <v>12.492579535000001</v>
      </c>
      <c r="H352" s="77">
        <f t="shared" si="15"/>
        <v>-0.74041316423766124</v>
      </c>
      <c r="I352" s="130">
        <v>6.1422805800000004</v>
      </c>
      <c r="J352" s="130">
        <v>13.82023884</v>
      </c>
      <c r="K352" s="77">
        <f t="shared" si="16"/>
        <v>-0.55555901376882422</v>
      </c>
      <c r="L352" s="77">
        <f t="shared" si="17"/>
        <v>1.8940649325465295</v>
      </c>
    </row>
    <row r="353" spans="1:12" x14ac:dyDescent="0.2">
      <c r="A353" s="62" t="s">
        <v>2812</v>
      </c>
      <c r="B353" s="62" t="s">
        <v>249</v>
      </c>
      <c r="C353" s="62" t="s">
        <v>1069</v>
      </c>
      <c r="D353" s="62" t="s">
        <v>270</v>
      </c>
      <c r="E353" s="62" t="s">
        <v>1229</v>
      </c>
      <c r="F353" s="130">
        <v>0.66924298699999996</v>
      </c>
      <c r="G353" s="130">
        <v>1.0845940199999999</v>
      </c>
      <c r="H353" s="77">
        <f t="shared" si="15"/>
        <v>-0.38295530432668257</v>
      </c>
      <c r="I353" s="130">
        <v>6.0125540300000004</v>
      </c>
      <c r="J353" s="130">
        <v>0</v>
      </c>
      <c r="K353" s="77" t="str">
        <f t="shared" si="16"/>
        <v/>
      </c>
      <c r="L353" s="77">
        <f t="shared" si="17"/>
        <v>8.9841121189066726</v>
      </c>
    </row>
    <row r="354" spans="1:12" x14ac:dyDescent="0.2">
      <c r="A354" s="62" t="s">
        <v>2462</v>
      </c>
      <c r="B354" s="62" t="s">
        <v>2463</v>
      </c>
      <c r="C354" s="62" t="s">
        <v>1173</v>
      </c>
      <c r="D354" s="62" t="s">
        <v>271</v>
      </c>
      <c r="E354" s="62" t="s">
        <v>1229</v>
      </c>
      <c r="F354" s="130">
        <v>0</v>
      </c>
      <c r="G354" s="130">
        <v>0</v>
      </c>
      <c r="H354" s="77" t="str">
        <f t="shared" si="15"/>
        <v/>
      </c>
      <c r="I354" s="130">
        <v>5.9804472500000001</v>
      </c>
      <c r="J354" s="130">
        <v>64.94157405</v>
      </c>
      <c r="K354" s="77">
        <f t="shared" si="16"/>
        <v>-0.90791034345124566</v>
      </c>
      <c r="L354" s="77" t="str">
        <f t="shared" si="17"/>
        <v/>
      </c>
    </row>
    <row r="355" spans="1:12" x14ac:dyDescent="0.2">
      <c r="A355" s="129" t="s">
        <v>2539</v>
      </c>
      <c r="B355" s="129" t="s">
        <v>492</v>
      </c>
      <c r="C355" s="129" t="s">
        <v>1070</v>
      </c>
      <c r="D355" s="129" t="s">
        <v>270</v>
      </c>
      <c r="E355" s="129" t="s">
        <v>1229</v>
      </c>
      <c r="F355" s="130">
        <v>1.9831046200000002</v>
      </c>
      <c r="G355" s="130">
        <v>0.16165428000000001</v>
      </c>
      <c r="H355" s="77">
        <f t="shared" si="15"/>
        <v>11.267566438698685</v>
      </c>
      <c r="I355" s="130">
        <v>5.9406565999999996</v>
      </c>
      <c r="J355" s="130">
        <v>0.10012267999999999</v>
      </c>
      <c r="K355" s="77">
        <f t="shared" si="16"/>
        <v>58.33377532443199</v>
      </c>
      <c r="L355" s="77">
        <f t="shared" si="17"/>
        <v>2.9956344915378188</v>
      </c>
    </row>
    <row r="356" spans="1:12" x14ac:dyDescent="0.2">
      <c r="A356" s="62" t="s">
        <v>2532</v>
      </c>
      <c r="B356" s="62" t="s">
        <v>275</v>
      </c>
      <c r="C356" s="62" t="s">
        <v>1070</v>
      </c>
      <c r="D356" s="62" t="s">
        <v>270</v>
      </c>
      <c r="E356" s="62" t="s">
        <v>1229</v>
      </c>
      <c r="F356" s="130">
        <v>3.2744021290000003</v>
      </c>
      <c r="G356" s="130">
        <v>2.5561514550000002</v>
      </c>
      <c r="H356" s="77">
        <f t="shared" si="15"/>
        <v>0.28098909107872094</v>
      </c>
      <c r="I356" s="130">
        <v>5.9075769000000005</v>
      </c>
      <c r="J356" s="130">
        <v>20.9177064</v>
      </c>
      <c r="K356" s="77">
        <f t="shared" si="16"/>
        <v>-0.71758008325425204</v>
      </c>
      <c r="L356" s="77">
        <f t="shared" si="17"/>
        <v>1.8041696368564755</v>
      </c>
    </row>
    <row r="357" spans="1:12" x14ac:dyDescent="0.2">
      <c r="A357" s="62" t="s">
        <v>2503</v>
      </c>
      <c r="B357" s="62" t="s">
        <v>344</v>
      </c>
      <c r="C357" s="62" t="s">
        <v>1070</v>
      </c>
      <c r="D357" s="62" t="s">
        <v>270</v>
      </c>
      <c r="E357" s="62" t="s">
        <v>1229</v>
      </c>
      <c r="F357" s="130">
        <v>7.52302889</v>
      </c>
      <c r="G357" s="130">
        <v>3.3553508299999999</v>
      </c>
      <c r="H357" s="77">
        <f t="shared" si="15"/>
        <v>1.2420990445282292</v>
      </c>
      <c r="I357" s="130">
        <v>5.9041240899999998</v>
      </c>
      <c r="J357" s="130">
        <v>0.80964100999999999</v>
      </c>
      <c r="K357" s="77">
        <f t="shared" si="16"/>
        <v>6.2922740042528229</v>
      </c>
      <c r="L357" s="77">
        <f t="shared" si="17"/>
        <v>0.78480678146113036</v>
      </c>
    </row>
    <row r="358" spans="1:12" x14ac:dyDescent="0.2">
      <c r="A358" s="62" t="s">
        <v>2325</v>
      </c>
      <c r="B358" s="62" t="s">
        <v>42</v>
      </c>
      <c r="C358" s="62" t="s">
        <v>2330</v>
      </c>
      <c r="D358" s="62" t="s">
        <v>271</v>
      </c>
      <c r="E358" s="62" t="s">
        <v>272</v>
      </c>
      <c r="F358" s="130">
        <v>0.288070518</v>
      </c>
      <c r="G358" s="130">
        <v>2.9465644130000004</v>
      </c>
      <c r="H358" s="77">
        <f t="shared" si="15"/>
        <v>-0.90223511940582179</v>
      </c>
      <c r="I358" s="130">
        <v>5.8778043600000007</v>
      </c>
      <c r="J358" s="130">
        <v>2.7359026600000003</v>
      </c>
      <c r="K358" s="77">
        <f t="shared" si="16"/>
        <v>1.148396741571208</v>
      </c>
      <c r="L358" s="77">
        <f t="shared" si="17"/>
        <v>20.404046900766154</v>
      </c>
    </row>
    <row r="359" spans="1:12" x14ac:dyDescent="0.2">
      <c r="A359" s="62" t="s">
        <v>2222</v>
      </c>
      <c r="B359" s="62" t="s">
        <v>1082</v>
      </c>
      <c r="C359" s="62" t="s">
        <v>1074</v>
      </c>
      <c r="D359" s="62" t="s">
        <v>271</v>
      </c>
      <c r="E359" s="62" t="s">
        <v>1229</v>
      </c>
      <c r="F359" s="130">
        <v>2.3548666300000001</v>
      </c>
      <c r="G359" s="130">
        <v>8.3153225329999998</v>
      </c>
      <c r="H359" s="77">
        <f t="shared" si="15"/>
        <v>-0.71680393386371599</v>
      </c>
      <c r="I359" s="130">
        <v>5.8729439599999997</v>
      </c>
      <c r="J359" s="130">
        <v>96.303000695729494</v>
      </c>
      <c r="K359" s="77">
        <f t="shared" si="16"/>
        <v>-0.93901598166649414</v>
      </c>
      <c r="L359" s="77">
        <f t="shared" si="17"/>
        <v>2.4939603309933522</v>
      </c>
    </row>
    <row r="360" spans="1:12" x14ac:dyDescent="0.2">
      <c r="A360" s="129" t="s">
        <v>2731</v>
      </c>
      <c r="B360" s="129" t="s">
        <v>370</v>
      </c>
      <c r="C360" s="129" t="s">
        <v>1071</v>
      </c>
      <c r="D360" s="129" t="s">
        <v>270</v>
      </c>
      <c r="E360" s="129" t="s">
        <v>1229</v>
      </c>
      <c r="F360" s="130">
        <v>5.4178738200000005</v>
      </c>
      <c r="G360" s="130">
        <v>3.2238429900000001</v>
      </c>
      <c r="H360" s="77">
        <f t="shared" si="15"/>
        <v>0.68056379817678425</v>
      </c>
      <c r="I360" s="130">
        <v>5.8611651657164003</v>
      </c>
      <c r="J360" s="130">
        <v>21.098707824195852</v>
      </c>
      <c r="K360" s="77">
        <f t="shared" si="16"/>
        <v>-0.72220264792733624</v>
      </c>
      <c r="L360" s="77">
        <f t="shared" si="17"/>
        <v>1.0818201679190085</v>
      </c>
    </row>
    <row r="361" spans="1:12" x14ac:dyDescent="0.2">
      <c r="A361" s="62" t="s">
        <v>2189</v>
      </c>
      <c r="B361" s="62" t="s">
        <v>35</v>
      </c>
      <c r="C361" s="62" t="s">
        <v>1074</v>
      </c>
      <c r="D361" s="62" t="s">
        <v>999</v>
      </c>
      <c r="E361" s="62" t="s">
        <v>272</v>
      </c>
      <c r="F361" s="130">
        <v>7.7502964800000003</v>
      </c>
      <c r="G361" s="130">
        <v>5.3795655379999996</v>
      </c>
      <c r="H361" s="77">
        <f t="shared" si="15"/>
        <v>0.44069189700426703</v>
      </c>
      <c r="I361" s="130">
        <v>5.7881020099999994</v>
      </c>
      <c r="J361" s="130">
        <v>6.1934986199999997</v>
      </c>
      <c r="K361" s="77">
        <f t="shared" si="16"/>
        <v>-6.5455186942465216E-2</v>
      </c>
      <c r="L361" s="77">
        <f t="shared" si="17"/>
        <v>0.74682330217127368</v>
      </c>
    </row>
    <row r="362" spans="1:12" x14ac:dyDescent="0.2">
      <c r="A362" s="62" t="s">
        <v>2810</v>
      </c>
      <c r="B362" s="62" t="s">
        <v>136</v>
      </c>
      <c r="C362" s="62" t="s">
        <v>809</v>
      </c>
      <c r="D362" s="62" t="s">
        <v>270</v>
      </c>
      <c r="E362" s="62" t="s">
        <v>1229</v>
      </c>
      <c r="F362" s="130">
        <v>0.69609084999999993</v>
      </c>
      <c r="G362" s="130">
        <v>2.3740664599999999</v>
      </c>
      <c r="H362" s="77">
        <f t="shared" si="15"/>
        <v>-0.70679386540846889</v>
      </c>
      <c r="I362" s="130">
        <v>5.7381476300000003</v>
      </c>
      <c r="J362" s="130">
        <v>8.8012323800000001</v>
      </c>
      <c r="K362" s="77">
        <f t="shared" si="16"/>
        <v>-0.3480290734011956</v>
      </c>
      <c r="L362" s="77">
        <f t="shared" si="17"/>
        <v>8.2433889628056463</v>
      </c>
    </row>
    <row r="363" spans="1:12" x14ac:dyDescent="0.2">
      <c r="A363" s="62" t="s">
        <v>2620</v>
      </c>
      <c r="B363" s="62" t="s">
        <v>1137</v>
      </c>
      <c r="C363" s="62" t="s">
        <v>1074</v>
      </c>
      <c r="D363" s="62" t="s">
        <v>271</v>
      </c>
      <c r="E363" s="62" t="s">
        <v>272</v>
      </c>
      <c r="F363" s="130">
        <v>1.9202119</v>
      </c>
      <c r="G363" s="130">
        <v>4.2657834110000001</v>
      </c>
      <c r="H363" s="77">
        <f t="shared" si="15"/>
        <v>-0.54985715049469497</v>
      </c>
      <c r="I363" s="130">
        <v>5.6628707499999997</v>
      </c>
      <c r="J363" s="130">
        <v>8.697701949999999</v>
      </c>
      <c r="K363" s="77">
        <f t="shared" si="16"/>
        <v>-0.34892333830776989</v>
      </c>
      <c r="L363" s="77">
        <f t="shared" si="17"/>
        <v>2.9490863742694229</v>
      </c>
    </row>
    <row r="364" spans="1:12" x14ac:dyDescent="0.2">
      <c r="A364" s="62" t="s">
        <v>2736</v>
      </c>
      <c r="B364" s="62" t="s">
        <v>577</v>
      </c>
      <c r="C364" s="62" t="s">
        <v>1070</v>
      </c>
      <c r="D364" s="62" t="s">
        <v>270</v>
      </c>
      <c r="E364" s="62" t="s">
        <v>1229</v>
      </c>
      <c r="F364" s="130">
        <v>4.6925586199999998</v>
      </c>
      <c r="G364" s="130">
        <v>13.581792556</v>
      </c>
      <c r="H364" s="77">
        <f t="shared" si="15"/>
        <v>-0.65449637073664646</v>
      </c>
      <c r="I364" s="130">
        <v>5.5945816800000001</v>
      </c>
      <c r="J364" s="130">
        <v>0.59708731000000004</v>
      </c>
      <c r="K364" s="77">
        <f t="shared" si="16"/>
        <v>8.3697882810472048</v>
      </c>
      <c r="L364" s="77">
        <f t="shared" si="17"/>
        <v>1.1922241431690417</v>
      </c>
    </row>
    <row r="365" spans="1:12" x14ac:dyDescent="0.2">
      <c r="A365" s="62" t="s">
        <v>2565</v>
      </c>
      <c r="B365" s="62" t="s">
        <v>1081</v>
      </c>
      <c r="C365" s="62" t="s">
        <v>1070</v>
      </c>
      <c r="D365" s="62" t="s">
        <v>270</v>
      </c>
      <c r="E365" s="62" t="s">
        <v>1229</v>
      </c>
      <c r="F365" s="130">
        <v>2.4315928150000001</v>
      </c>
      <c r="G365" s="130">
        <v>12.258043337</v>
      </c>
      <c r="H365" s="77">
        <f t="shared" si="15"/>
        <v>-0.80163287499070779</v>
      </c>
      <c r="I365" s="130">
        <v>5.5627392100000002</v>
      </c>
      <c r="J365" s="130">
        <v>4.3627839934711803</v>
      </c>
      <c r="K365" s="77">
        <f t="shared" si="16"/>
        <v>0.2750434626890832</v>
      </c>
      <c r="L365" s="77">
        <f t="shared" si="17"/>
        <v>2.2876935544819004</v>
      </c>
    </row>
    <row r="366" spans="1:12" x14ac:dyDescent="0.2">
      <c r="A366" s="62" t="s">
        <v>2511</v>
      </c>
      <c r="B366" s="62" t="s">
        <v>576</v>
      </c>
      <c r="C366" s="62" t="s">
        <v>1070</v>
      </c>
      <c r="D366" s="62" t="s">
        <v>270</v>
      </c>
      <c r="E366" s="62" t="s">
        <v>1229</v>
      </c>
      <c r="F366" s="130">
        <v>1.316900578</v>
      </c>
      <c r="G366" s="130">
        <v>7.302856341</v>
      </c>
      <c r="H366" s="77">
        <f t="shared" si="15"/>
        <v>-0.81967321873681098</v>
      </c>
      <c r="I366" s="130">
        <v>5.5472167499999996</v>
      </c>
      <c r="J366" s="130">
        <v>8.9086803419553995</v>
      </c>
      <c r="K366" s="77">
        <f t="shared" si="16"/>
        <v>-0.37732452652101556</v>
      </c>
      <c r="L366" s="77">
        <f t="shared" si="17"/>
        <v>4.2123276750509557</v>
      </c>
    </row>
    <row r="367" spans="1:12" x14ac:dyDescent="0.2">
      <c r="A367" s="62" t="s">
        <v>465</v>
      </c>
      <c r="B367" s="62" t="s">
        <v>198</v>
      </c>
      <c r="C367" s="62" t="s">
        <v>1075</v>
      </c>
      <c r="D367" s="62" t="s">
        <v>270</v>
      </c>
      <c r="E367" s="62" t="s">
        <v>272</v>
      </c>
      <c r="F367" s="130">
        <v>16.284388903</v>
      </c>
      <c r="G367" s="130">
        <v>17.689587623000001</v>
      </c>
      <c r="H367" s="77">
        <f t="shared" si="15"/>
        <v>-7.9436488286078633E-2</v>
      </c>
      <c r="I367" s="130">
        <v>5.5394354999999997</v>
      </c>
      <c r="J367" s="130">
        <v>0.31109009000000004</v>
      </c>
      <c r="K367" s="77">
        <f t="shared" si="16"/>
        <v>16.806531542036581</v>
      </c>
      <c r="L367" s="77">
        <f t="shared" si="17"/>
        <v>0.34016846029632064</v>
      </c>
    </row>
    <row r="368" spans="1:12" x14ac:dyDescent="0.2">
      <c r="A368" s="62" t="s">
        <v>2213</v>
      </c>
      <c r="B368" s="62" t="s">
        <v>1891</v>
      </c>
      <c r="C368" s="62" t="s">
        <v>1074</v>
      </c>
      <c r="D368" s="62" t="s">
        <v>999</v>
      </c>
      <c r="E368" s="62" t="s">
        <v>272</v>
      </c>
      <c r="F368" s="130">
        <v>1.1698585500000001</v>
      </c>
      <c r="G368" s="130">
        <v>1.26590175</v>
      </c>
      <c r="H368" s="77">
        <f t="shared" si="15"/>
        <v>-7.5869395077461599E-2</v>
      </c>
      <c r="I368" s="130">
        <v>5.5171127000000002</v>
      </c>
      <c r="J368" s="130">
        <v>0</v>
      </c>
      <c r="K368" s="77" t="str">
        <f t="shared" si="16"/>
        <v/>
      </c>
      <c r="L368" s="77">
        <f t="shared" si="17"/>
        <v>4.7160510986563287</v>
      </c>
    </row>
    <row r="369" spans="1:12" x14ac:dyDescent="0.2">
      <c r="A369" s="62" t="s">
        <v>282</v>
      </c>
      <c r="B369" s="62" t="s">
        <v>283</v>
      </c>
      <c r="C369" s="62" t="s">
        <v>1075</v>
      </c>
      <c r="D369" s="62" t="s">
        <v>270</v>
      </c>
      <c r="E369" s="62" t="s">
        <v>272</v>
      </c>
      <c r="F369" s="130">
        <v>2.9559989079999998</v>
      </c>
      <c r="G369" s="130">
        <v>1.8873287620000001</v>
      </c>
      <c r="H369" s="77">
        <f t="shared" si="15"/>
        <v>0.56623422877714802</v>
      </c>
      <c r="I369" s="130">
        <v>5.4699217500000001</v>
      </c>
      <c r="J369" s="130">
        <v>11.30759183</v>
      </c>
      <c r="K369" s="77">
        <f t="shared" si="16"/>
        <v>-0.51626112507104882</v>
      </c>
      <c r="L369" s="77">
        <f t="shared" si="17"/>
        <v>1.8504478249962875</v>
      </c>
    </row>
    <row r="370" spans="1:12" x14ac:dyDescent="0.2">
      <c r="A370" s="62" t="s">
        <v>2329</v>
      </c>
      <c r="B370" s="62" t="s">
        <v>40</v>
      </c>
      <c r="C370" s="62" t="s">
        <v>2330</v>
      </c>
      <c r="D370" s="62" t="s">
        <v>271</v>
      </c>
      <c r="E370" s="62" t="s">
        <v>272</v>
      </c>
      <c r="F370" s="130">
        <v>0.35209311999999998</v>
      </c>
      <c r="G370" s="130">
        <v>1.1550374699999999</v>
      </c>
      <c r="H370" s="77">
        <f t="shared" si="15"/>
        <v>-0.69516736110734145</v>
      </c>
      <c r="I370" s="130">
        <v>5.3485293600000006</v>
      </c>
      <c r="J370" s="130">
        <v>4.0394000000000003E-3</v>
      </c>
      <c r="K370" s="77" t="str">
        <f t="shared" si="16"/>
        <v/>
      </c>
      <c r="L370" s="77">
        <f t="shared" si="17"/>
        <v>15.190667059895976</v>
      </c>
    </row>
    <row r="371" spans="1:12" x14ac:dyDescent="0.2">
      <c r="A371" s="62" t="s">
        <v>2270</v>
      </c>
      <c r="B371" s="62" t="s">
        <v>1588</v>
      </c>
      <c r="C371" s="62" t="s">
        <v>1074</v>
      </c>
      <c r="D371" s="62" t="s">
        <v>999</v>
      </c>
      <c r="E371" s="62" t="s">
        <v>272</v>
      </c>
      <c r="F371" s="130">
        <v>5.3802741799999998</v>
      </c>
      <c r="G371" s="130">
        <v>1.6220600000000002E-2</v>
      </c>
      <c r="H371" s="77" t="str">
        <f t="shared" si="15"/>
        <v/>
      </c>
      <c r="I371" s="130">
        <v>5.2853160599999995</v>
      </c>
      <c r="J371" s="130">
        <v>3.4936250000000002</v>
      </c>
      <c r="K371" s="77">
        <f t="shared" si="16"/>
        <v>0.51284584350066176</v>
      </c>
      <c r="L371" s="77">
        <f t="shared" si="17"/>
        <v>0.98235069128019792</v>
      </c>
    </row>
    <row r="372" spans="1:12" x14ac:dyDescent="0.2">
      <c r="A372" s="62" t="s">
        <v>2243</v>
      </c>
      <c r="B372" s="62" t="s">
        <v>755</v>
      </c>
      <c r="C372" s="62" t="s">
        <v>1074</v>
      </c>
      <c r="D372" s="62" t="s">
        <v>271</v>
      </c>
      <c r="E372" s="62" t="s">
        <v>272</v>
      </c>
      <c r="F372" s="130">
        <v>10.964082573999999</v>
      </c>
      <c r="G372" s="130">
        <v>11.587083346999998</v>
      </c>
      <c r="H372" s="77">
        <f t="shared" si="15"/>
        <v>-5.3766832803640807E-2</v>
      </c>
      <c r="I372" s="130">
        <v>5.2558287100000003</v>
      </c>
      <c r="J372" s="130">
        <v>0.23123843999999999</v>
      </c>
      <c r="K372" s="77">
        <f t="shared" si="16"/>
        <v>21.729044141622822</v>
      </c>
      <c r="L372" s="77">
        <f t="shared" si="17"/>
        <v>0.47936785175839197</v>
      </c>
    </row>
    <row r="373" spans="1:12" x14ac:dyDescent="0.2">
      <c r="A373" s="62" t="s">
        <v>2096</v>
      </c>
      <c r="B373" s="62" t="s">
        <v>1901</v>
      </c>
      <c r="C373" s="62" t="s">
        <v>809</v>
      </c>
      <c r="D373" s="62" t="s">
        <v>270</v>
      </c>
      <c r="E373" s="62" t="s">
        <v>1229</v>
      </c>
      <c r="F373" s="130">
        <v>2.0595636079999999</v>
      </c>
      <c r="G373" s="130">
        <v>2.4249951620000001</v>
      </c>
      <c r="H373" s="77">
        <f t="shared" si="15"/>
        <v>-0.15069372497164601</v>
      </c>
      <c r="I373" s="130">
        <v>5.25437741</v>
      </c>
      <c r="J373" s="130">
        <v>13.650826369999999</v>
      </c>
      <c r="K373" s="77">
        <f t="shared" si="16"/>
        <v>-0.61508722859830789</v>
      </c>
      <c r="L373" s="77">
        <f t="shared" si="17"/>
        <v>2.5512090957474327</v>
      </c>
    </row>
    <row r="374" spans="1:12" x14ac:dyDescent="0.2">
      <c r="A374" s="62" t="s">
        <v>2777</v>
      </c>
      <c r="B374" s="62" t="s">
        <v>166</v>
      </c>
      <c r="C374" s="62" t="s">
        <v>809</v>
      </c>
      <c r="D374" s="62" t="s">
        <v>270</v>
      </c>
      <c r="E374" s="62" t="s">
        <v>1229</v>
      </c>
      <c r="F374" s="130">
        <v>1.62180053</v>
      </c>
      <c r="G374" s="130">
        <v>0.93349349999999998</v>
      </c>
      <c r="H374" s="77">
        <f t="shared" si="15"/>
        <v>0.73734528413963263</v>
      </c>
      <c r="I374" s="130">
        <v>5.2366404199999996</v>
      </c>
      <c r="J374" s="130">
        <v>7.7353816799999997</v>
      </c>
      <c r="K374" s="77">
        <f t="shared" si="16"/>
        <v>-0.32302753288316088</v>
      </c>
      <c r="L374" s="77">
        <f t="shared" si="17"/>
        <v>3.228905357430115</v>
      </c>
    </row>
    <row r="375" spans="1:12" x14ac:dyDescent="0.2">
      <c r="A375" s="62" t="s">
        <v>2762</v>
      </c>
      <c r="B375" s="62" t="s">
        <v>1012</v>
      </c>
      <c r="C375" s="62" t="s">
        <v>1070</v>
      </c>
      <c r="D375" s="62" t="s">
        <v>270</v>
      </c>
      <c r="E375" s="62" t="s">
        <v>1229</v>
      </c>
      <c r="F375" s="130">
        <v>2.3912325000000001</v>
      </c>
      <c r="G375" s="130">
        <v>4.3390198049999995</v>
      </c>
      <c r="H375" s="77">
        <f t="shared" si="15"/>
        <v>-0.44890030295678718</v>
      </c>
      <c r="I375" s="130">
        <v>5.1879110599999994</v>
      </c>
      <c r="J375" s="130">
        <v>6.8501110000000004E-2</v>
      </c>
      <c r="K375" s="77">
        <f t="shared" si="16"/>
        <v>74.734700649376322</v>
      </c>
      <c r="L375" s="77">
        <f t="shared" si="17"/>
        <v>2.1695552649104588</v>
      </c>
    </row>
    <row r="376" spans="1:12" x14ac:dyDescent="0.2">
      <c r="A376" s="62" t="s">
        <v>2483</v>
      </c>
      <c r="B376" s="62" t="s">
        <v>1864</v>
      </c>
      <c r="C376" s="62" t="s">
        <v>1173</v>
      </c>
      <c r="D376" s="62" t="s">
        <v>271</v>
      </c>
      <c r="E376" s="62" t="s">
        <v>272</v>
      </c>
      <c r="F376" s="130">
        <v>0.40815290999999998</v>
      </c>
      <c r="G376" s="130">
        <v>1.73967677</v>
      </c>
      <c r="H376" s="77">
        <f t="shared" si="15"/>
        <v>-0.7653857791065406</v>
      </c>
      <c r="I376" s="130">
        <v>5.1435670932358502</v>
      </c>
      <c r="J376" s="130">
        <v>7.4264307311944995</v>
      </c>
      <c r="K376" s="77">
        <f t="shared" si="16"/>
        <v>-0.30739714953100539</v>
      </c>
      <c r="L376" s="77">
        <f t="shared" si="17"/>
        <v>12.602059098968203</v>
      </c>
    </row>
    <row r="377" spans="1:12" x14ac:dyDescent="0.2">
      <c r="A377" s="62" t="s">
        <v>2163</v>
      </c>
      <c r="B377" s="62" t="s">
        <v>473</v>
      </c>
      <c r="C377" s="62" t="s">
        <v>1074</v>
      </c>
      <c r="D377" s="62" t="s">
        <v>999</v>
      </c>
      <c r="E377" s="62" t="s">
        <v>272</v>
      </c>
      <c r="F377" s="130">
        <v>7.1279472740000003</v>
      </c>
      <c r="G377" s="130">
        <v>7.1016408329999994</v>
      </c>
      <c r="H377" s="77">
        <f t="shared" si="15"/>
        <v>3.7042764649206639E-3</v>
      </c>
      <c r="I377" s="130">
        <v>5.1010415</v>
      </c>
      <c r="J377" s="130">
        <v>41.076962569999999</v>
      </c>
      <c r="K377" s="77">
        <f t="shared" si="16"/>
        <v>-0.87581746115460168</v>
      </c>
      <c r="L377" s="77">
        <f t="shared" si="17"/>
        <v>0.71563962300992745</v>
      </c>
    </row>
    <row r="378" spans="1:12" x14ac:dyDescent="0.2">
      <c r="A378" s="62" t="s">
        <v>2140</v>
      </c>
      <c r="B378" s="62" t="s">
        <v>1140</v>
      </c>
      <c r="C378" s="62" t="s">
        <v>1074</v>
      </c>
      <c r="D378" s="62" t="s">
        <v>271</v>
      </c>
      <c r="E378" s="62" t="s">
        <v>272</v>
      </c>
      <c r="F378" s="130">
        <v>11.190756928999999</v>
      </c>
      <c r="G378" s="130">
        <v>13.629026452</v>
      </c>
      <c r="H378" s="77">
        <f t="shared" si="15"/>
        <v>-0.17890269210257459</v>
      </c>
      <c r="I378" s="130">
        <v>5.0340143738286995</v>
      </c>
      <c r="J378" s="130">
        <v>2.6655351389350153</v>
      </c>
      <c r="K378" s="77">
        <f t="shared" si="16"/>
        <v>0.88855674806072282</v>
      </c>
      <c r="L378" s="77">
        <f t="shared" si="17"/>
        <v>0.44983680780193092</v>
      </c>
    </row>
    <row r="379" spans="1:12" x14ac:dyDescent="0.2">
      <c r="A379" s="62" t="s">
        <v>598</v>
      </c>
      <c r="B379" s="62" t="s">
        <v>76</v>
      </c>
      <c r="C379" s="62" t="s">
        <v>599</v>
      </c>
      <c r="D379" s="62" t="s">
        <v>270</v>
      </c>
      <c r="E379" s="62" t="s">
        <v>1229</v>
      </c>
      <c r="F379" s="130">
        <v>7.8058559999999999E-2</v>
      </c>
      <c r="G379" s="130">
        <v>0.50258670500000002</v>
      </c>
      <c r="H379" s="77">
        <f t="shared" si="15"/>
        <v>-0.8446863810295181</v>
      </c>
      <c r="I379" s="130">
        <v>5.0216262900000004</v>
      </c>
      <c r="J379" s="130">
        <v>5.055494E-2</v>
      </c>
      <c r="K379" s="77">
        <f t="shared" si="16"/>
        <v>98.330081095932471</v>
      </c>
      <c r="L379" s="77">
        <f t="shared" si="17"/>
        <v>64.331526100404631</v>
      </c>
    </row>
    <row r="380" spans="1:12" x14ac:dyDescent="0.2">
      <c r="A380" s="62" t="s">
        <v>2903</v>
      </c>
      <c r="B380" s="62" t="s">
        <v>1162</v>
      </c>
      <c r="C380" s="62" t="s">
        <v>1069</v>
      </c>
      <c r="D380" s="62" t="s">
        <v>270</v>
      </c>
      <c r="E380" s="62" t="s">
        <v>1229</v>
      </c>
      <c r="F380" s="130">
        <v>3.0869000000000001E-3</v>
      </c>
      <c r="G380" s="130">
        <v>0.48163590000000001</v>
      </c>
      <c r="H380" s="77">
        <f t="shared" si="15"/>
        <v>-0.9935908016823497</v>
      </c>
      <c r="I380" s="130">
        <v>4.959015</v>
      </c>
      <c r="J380" s="130">
        <v>0</v>
      </c>
      <c r="K380" s="77" t="str">
        <f t="shared" si="16"/>
        <v/>
      </c>
      <c r="L380" s="77" t="str">
        <f t="shared" si="17"/>
        <v/>
      </c>
    </row>
    <row r="381" spans="1:12" x14ac:dyDescent="0.2">
      <c r="A381" s="62" t="s">
        <v>1732</v>
      </c>
      <c r="B381" s="62" t="s">
        <v>1733</v>
      </c>
      <c r="C381" s="62" t="s">
        <v>1075</v>
      </c>
      <c r="D381" s="62" t="s">
        <v>270</v>
      </c>
      <c r="E381" s="62" t="s">
        <v>1229</v>
      </c>
      <c r="F381" s="130">
        <v>0.73085</v>
      </c>
      <c r="G381" s="130">
        <v>2.3111297000000004</v>
      </c>
      <c r="H381" s="77">
        <f t="shared" si="15"/>
        <v>-0.68376937045116948</v>
      </c>
      <c r="I381" s="130">
        <v>4.9548399999999999</v>
      </c>
      <c r="J381" s="130">
        <v>0.1439984</v>
      </c>
      <c r="K381" s="77">
        <f t="shared" si="16"/>
        <v>33.40899343326037</v>
      </c>
      <c r="L381" s="77">
        <f t="shared" si="17"/>
        <v>6.7795580488472327</v>
      </c>
    </row>
    <row r="382" spans="1:12" x14ac:dyDescent="0.2">
      <c r="A382" s="62" t="s">
        <v>2070</v>
      </c>
      <c r="B382" s="62" t="s">
        <v>1911</v>
      </c>
      <c r="C382" s="62" t="s">
        <v>809</v>
      </c>
      <c r="D382" s="62" t="s">
        <v>270</v>
      </c>
      <c r="E382" s="62" t="s">
        <v>272</v>
      </c>
      <c r="F382" s="130">
        <v>4.6953595640000003</v>
      </c>
      <c r="G382" s="130">
        <v>2.1373312280000003</v>
      </c>
      <c r="H382" s="77">
        <f t="shared" si="15"/>
        <v>1.196832901933345</v>
      </c>
      <c r="I382" s="130">
        <v>4.8868111500000007</v>
      </c>
      <c r="J382" s="130">
        <v>14.257936519999999</v>
      </c>
      <c r="K382" s="77">
        <f t="shared" si="16"/>
        <v>-0.65725677462898391</v>
      </c>
      <c r="L382" s="77">
        <f t="shared" si="17"/>
        <v>1.0407746378930993</v>
      </c>
    </row>
    <row r="383" spans="1:12" x14ac:dyDescent="0.2">
      <c r="A383" s="62" t="s">
        <v>2215</v>
      </c>
      <c r="B383" s="62" t="s">
        <v>26</v>
      </c>
      <c r="C383" s="62" t="s">
        <v>1074</v>
      </c>
      <c r="D383" s="62" t="s">
        <v>999</v>
      </c>
      <c r="E383" s="62" t="s">
        <v>1229</v>
      </c>
      <c r="F383" s="130">
        <v>1.6084108899999998</v>
      </c>
      <c r="G383" s="130">
        <v>2.419289021</v>
      </c>
      <c r="H383" s="77">
        <f t="shared" si="15"/>
        <v>-0.33517207905355106</v>
      </c>
      <c r="I383" s="130">
        <v>4.876878878984825</v>
      </c>
      <c r="J383" s="130">
        <v>0.53302380279982498</v>
      </c>
      <c r="K383" s="77">
        <f t="shared" si="16"/>
        <v>8.1494579667323368</v>
      </c>
      <c r="L383" s="77">
        <f t="shared" si="17"/>
        <v>3.0321100841246018</v>
      </c>
    </row>
    <row r="384" spans="1:12" x14ac:dyDescent="0.2">
      <c r="A384" s="62" t="s">
        <v>2827</v>
      </c>
      <c r="B384" s="62" t="s">
        <v>247</v>
      </c>
      <c r="C384" s="62" t="s">
        <v>1069</v>
      </c>
      <c r="D384" s="62" t="s">
        <v>270</v>
      </c>
      <c r="E384" s="62" t="s">
        <v>1229</v>
      </c>
      <c r="F384" s="130">
        <v>0.37023846999999999</v>
      </c>
      <c r="G384" s="130">
        <v>1.5176980200000001</v>
      </c>
      <c r="H384" s="77">
        <f t="shared" si="15"/>
        <v>-0.75605261051865913</v>
      </c>
      <c r="I384" s="130">
        <v>4.8767779899999999</v>
      </c>
      <c r="J384" s="130">
        <v>7.5636145199999998</v>
      </c>
      <c r="K384" s="77">
        <f t="shared" si="16"/>
        <v>-0.35523181712861807</v>
      </c>
      <c r="L384" s="77">
        <f t="shared" si="17"/>
        <v>13.171991527514686</v>
      </c>
    </row>
    <row r="385" spans="1:12" x14ac:dyDescent="0.2">
      <c r="A385" s="62" t="s">
        <v>2913</v>
      </c>
      <c r="B385" s="62" t="s">
        <v>243</v>
      </c>
      <c r="C385" s="62" t="s">
        <v>1069</v>
      </c>
      <c r="D385" s="62" t="s">
        <v>270</v>
      </c>
      <c r="E385" s="62" t="s">
        <v>1229</v>
      </c>
      <c r="F385" s="130">
        <v>0</v>
      </c>
      <c r="G385" s="130">
        <v>0.20560999999999999</v>
      </c>
      <c r="H385" s="77">
        <f t="shared" si="15"/>
        <v>-1</v>
      </c>
      <c r="I385" s="130">
        <v>4.81229</v>
      </c>
      <c r="J385" s="130">
        <v>0.20560999999999999</v>
      </c>
      <c r="K385" s="77">
        <f t="shared" si="16"/>
        <v>22.404941393901076</v>
      </c>
      <c r="L385" s="77" t="str">
        <f t="shared" si="17"/>
        <v/>
      </c>
    </row>
    <row r="386" spans="1:12" x14ac:dyDescent="0.2">
      <c r="A386" s="62" t="s">
        <v>2217</v>
      </c>
      <c r="B386" s="62" t="s">
        <v>750</v>
      </c>
      <c r="C386" s="62" t="s">
        <v>1074</v>
      </c>
      <c r="D386" s="62" t="s">
        <v>271</v>
      </c>
      <c r="E386" s="62" t="s">
        <v>272</v>
      </c>
      <c r="F386" s="130">
        <v>3.1299666930000001</v>
      </c>
      <c r="G386" s="130">
        <v>3.6601103190000002</v>
      </c>
      <c r="H386" s="77">
        <f t="shared" si="15"/>
        <v>-0.1448436193980196</v>
      </c>
      <c r="I386" s="130">
        <v>4.8058863399999998</v>
      </c>
      <c r="J386" s="130">
        <v>5.9075935499999996</v>
      </c>
      <c r="K386" s="77">
        <f t="shared" si="16"/>
        <v>-0.18649001504174234</v>
      </c>
      <c r="L386" s="77">
        <f t="shared" si="17"/>
        <v>1.5354432846675661</v>
      </c>
    </row>
    <row r="387" spans="1:12" x14ac:dyDescent="0.2">
      <c r="A387" s="62" t="s">
        <v>2600</v>
      </c>
      <c r="B387" s="62" t="s">
        <v>2601</v>
      </c>
      <c r="C387" s="62" t="s">
        <v>2347</v>
      </c>
      <c r="D387" s="62" t="s">
        <v>271</v>
      </c>
      <c r="E387" s="62" t="s">
        <v>272</v>
      </c>
      <c r="F387" s="130">
        <v>4.1731282700000003</v>
      </c>
      <c r="G387" s="130">
        <v>0.72192332999999997</v>
      </c>
      <c r="H387" s="77">
        <f t="shared" si="15"/>
        <v>4.780569897914229</v>
      </c>
      <c r="I387" s="130">
        <v>4.7961182600000001</v>
      </c>
      <c r="J387" s="130">
        <v>0.27238970000000001</v>
      </c>
      <c r="K387" s="77">
        <f t="shared" si="16"/>
        <v>16.607561005427151</v>
      </c>
      <c r="L387" s="77">
        <f t="shared" si="17"/>
        <v>1.1492860870054205</v>
      </c>
    </row>
    <row r="388" spans="1:12" x14ac:dyDescent="0.2">
      <c r="A388" s="62" t="s">
        <v>2836</v>
      </c>
      <c r="B388" s="62" t="s">
        <v>100</v>
      </c>
      <c r="C388" s="62" t="s">
        <v>1076</v>
      </c>
      <c r="D388" s="62" t="s">
        <v>271</v>
      </c>
      <c r="E388" s="62" t="s">
        <v>272</v>
      </c>
      <c r="F388" s="130">
        <v>0.29945618000000002</v>
      </c>
      <c r="G388" s="130">
        <v>0.50562587000000003</v>
      </c>
      <c r="H388" s="77">
        <f t="shared" si="15"/>
        <v>-0.40775146651416394</v>
      </c>
      <c r="I388" s="130">
        <v>4.7139757895845653</v>
      </c>
      <c r="J388" s="130">
        <v>0.96905982863522</v>
      </c>
      <c r="K388" s="77">
        <f t="shared" si="16"/>
        <v>3.8644837504238678</v>
      </c>
      <c r="L388" s="77">
        <f t="shared" si="17"/>
        <v>15.741788296319566</v>
      </c>
    </row>
    <row r="389" spans="1:12" x14ac:dyDescent="0.2">
      <c r="A389" s="62" t="s">
        <v>2487</v>
      </c>
      <c r="B389" s="62" t="s">
        <v>1858</v>
      </c>
      <c r="C389" s="62" t="s">
        <v>1173</v>
      </c>
      <c r="D389" s="62" t="s">
        <v>271</v>
      </c>
      <c r="E389" s="62" t="s">
        <v>272</v>
      </c>
      <c r="F389" s="130">
        <v>6.2842430000000005E-2</v>
      </c>
      <c r="G389" s="130">
        <v>0.43467207000000002</v>
      </c>
      <c r="H389" s="77">
        <f t="shared" si="15"/>
        <v>-0.85542565456299047</v>
      </c>
      <c r="I389" s="130">
        <v>4.7118341679413698</v>
      </c>
      <c r="J389" s="130">
        <v>0</v>
      </c>
      <c r="K389" s="77" t="str">
        <f t="shared" si="16"/>
        <v/>
      </c>
      <c r="L389" s="77">
        <f t="shared" si="17"/>
        <v>74.978548218796902</v>
      </c>
    </row>
    <row r="390" spans="1:12" x14ac:dyDescent="0.2">
      <c r="A390" s="62" t="s">
        <v>2314</v>
      </c>
      <c r="B390" s="62" t="s">
        <v>58</v>
      </c>
      <c r="C390" s="62" t="s">
        <v>2330</v>
      </c>
      <c r="D390" s="62" t="s">
        <v>271</v>
      </c>
      <c r="E390" s="62" t="s">
        <v>272</v>
      </c>
      <c r="F390" s="130">
        <v>11.581872822000001</v>
      </c>
      <c r="G390" s="130">
        <v>26.627818864999998</v>
      </c>
      <c r="H390" s="77">
        <f t="shared" si="15"/>
        <v>-0.56504613161450534</v>
      </c>
      <c r="I390" s="130">
        <v>4.592124695896195</v>
      </c>
      <c r="J390" s="130">
        <v>4.8124817630590098</v>
      </c>
      <c r="K390" s="77">
        <f t="shared" si="16"/>
        <v>-4.5788655004221135E-2</v>
      </c>
      <c r="L390" s="77">
        <f t="shared" si="17"/>
        <v>0.39649241245106415</v>
      </c>
    </row>
    <row r="391" spans="1:12" x14ac:dyDescent="0.2">
      <c r="A391" s="62" t="s">
        <v>2257</v>
      </c>
      <c r="B391" s="62" t="s">
        <v>2101</v>
      </c>
      <c r="C391" s="62" t="s">
        <v>1074</v>
      </c>
      <c r="D391" s="62" t="s">
        <v>999</v>
      </c>
      <c r="E391" s="62" t="s">
        <v>1229</v>
      </c>
      <c r="F391" s="130">
        <v>1.3278713200000001</v>
      </c>
      <c r="G391" s="130">
        <v>0.58498939999999999</v>
      </c>
      <c r="H391" s="77">
        <f t="shared" ref="H391:H454" si="18">IF(ISERROR(F391/G391-1),"",IF((F391/G391-1)&gt;10000%,"",F391/G391-1))</f>
        <v>1.2699066342056797</v>
      </c>
      <c r="I391" s="130">
        <v>4.5644525900000001</v>
      </c>
      <c r="J391" s="130">
        <v>2.4321221400000002</v>
      </c>
      <c r="K391" s="77">
        <f t="shared" ref="K391:K454" si="19">IF(ISERROR(I391/J391-1),"",IF((I391/J391-1)&gt;10000%,"",I391/J391-1))</f>
        <v>0.8767365811652863</v>
      </c>
      <c r="L391" s="77">
        <f t="shared" ref="L391:L454" si="20">IF(ISERROR(I391/F391),"",IF(I391/F391&gt;10000%,"",I391/F391))</f>
        <v>3.4374208714742025</v>
      </c>
    </row>
    <row r="392" spans="1:12" x14ac:dyDescent="0.2">
      <c r="A392" s="62" t="s">
        <v>2570</v>
      </c>
      <c r="B392" s="62" t="s">
        <v>528</v>
      </c>
      <c r="C392" s="62" t="s">
        <v>1070</v>
      </c>
      <c r="D392" s="62" t="s">
        <v>270</v>
      </c>
      <c r="E392" s="62" t="s">
        <v>1229</v>
      </c>
      <c r="F392" s="130">
        <v>5.1056177729999996</v>
      </c>
      <c r="G392" s="130">
        <v>13.684226998</v>
      </c>
      <c r="H392" s="77">
        <f t="shared" si="18"/>
        <v>-0.6268976118456524</v>
      </c>
      <c r="I392" s="130">
        <v>4.5525032999999997</v>
      </c>
      <c r="J392" s="130">
        <v>26.646671850000001</v>
      </c>
      <c r="K392" s="77">
        <f t="shared" si="19"/>
        <v>-0.82915302422655079</v>
      </c>
      <c r="L392" s="77">
        <f t="shared" si="20"/>
        <v>0.89166551481291234</v>
      </c>
    </row>
    <row r="393" spans="1:12" x14ac:dyDescent="0.2">
      <c r="A393" s="62" t="s">
        <v>286</v>
      </c>
      <c r="B393" s="62" t="s">
        <v>287</v>
      </c>
      <c r="C393" s="62" t="s">
        <v>1075</v>
      </c>
      <c r="D393" s="62" t="s">
        <v>270</v>
      </c>
      <c r="E393" s="62" t="s">
        <v>272</v>
      </c>
      <c r="F393" s="130">
        <v>4.7648432679999999</v>
      </c>
      <c r="G393" s="130">
        <v>9.8405971799999996</v>
      </c>
      <c r="H393" s="77">
        <f t="shared" si="18"/>
        <v>-0.51579734635576258</v>
      </c>
      <c r="I393" s="130">
        <v>4.4876949100000001</v>
      </c>
      <c r="J393" s="130">
        <v>8.7960270399999985</v>
      </c>
      <c r="K393" s="77">
        <f t="shared" si="19"/>
        <v>-0.48980432988755329</v>
      </c>
      <c r="L393" s="77">
        <f t="shared" si="20"/>
        <v>0.94183473780527305</v>
      </c>
    </row>
    <row r="394" spans="1:12" x14ac:dyDescent="0.2">
      <c r="A394" s="62" t="s">
        <v>2143</v>
      </c>
      <c r="B394" s="62" t="s">
        <v>1132</v>
      </c>
      <c r="C394" s="62" t="s">
        <v>1074</v>
      </c>
      <c r="D394" s="62" t="s">
        <v>271</v>
      </c>
      <c r="E394" s="62" t="s">
        <v>272</v>
      </c>
      <c r="F394" s="130">
        <v>13.262495085000001</v>
      </c>
      <c r="G394" s="130">
        <v>16.017331814999999</v>
      </c>
      <c r="H394" s="77">
        <f t="shared" si="18"/>
        <v>-0.17199098837548787</v>
      </c>
      <c r="I394" s="130">
        <v>4.4867257399999998</v>
      </c>
      <c r="J394" s="130">
        <v>5.7764340499999998</v>
      </c>
      <c r="K394" s="77">
        <f t="shared" si="19"/>
        <v>-0.22327067163521064</v>
      </c>
      <c r="L394" s="77">
        <f t="shared" si="20"/>
        <v>0.33830178343097189</v>
      </c>
    </row>
    <row r="395" spans="1:12" x14ac:dyDescent="0.2">
      <c r="A395" s="62" t="s">
        <v>2779</v>
      </c>
      <c r="B395" s="62" t="s">
        <v>362</v>
      </c>
      <c r="C395" s="62" t="s">
        <v>1071</v>
      </c>
      <c r="D395" s="62" t="s">
        <v>270</v>
      </c>
      <c r="E395" s="62" t="s">
        <v>1229</v>
      </c>
      <c r="F395" s="130">
        <v>1.5866835400000001</v>
      </c>
      <c r="G395" s="130">
        <v>1.17211E-2</v>
      </c>
      <c r="H395" s="77" t="str">
        <f t="shared" si="18"/>
        <v/>
      </c>
      <c r="I395" s="130">
        <v>4.4179133099999994</v>
      </c>
      <c r="J395" s="130">
        <v>22.366593160000001</v>
      </c>
      <c r="K395" s="77">
        <f t="shared" si="19"/>
        <v>-0.80247714623338728</v>
      </c>
      <c r="L395" s="77">
        <f t="shared" si="20"/>
        <v>2.7843695347088553</v>
      </c>
    </row>
    <row r="396" spans="1:12" x14ac:dyDescent="0.2">
      <c r="A396" s="62" t="s">
        <v>613</v>
      </c>
      <c r="B396" s="62" t="s">
        <v>709</v>
      </c>
      <c r="C396" s="62" t="s">
        <v>1075</v>
      </c>
      <c r="D396" s="62" t="s">
        <v>270</v>
      </c>
      <c r="E396" s="62" t="s">
        <v>1229</v>
      </c>
      <c r="F396" s="130">
        <v>3.6934997900000002</v>
      </c>
      <c r="G396" s="130">
        <v>1.3140377400000001</v>
      </c>
      <c r="H396" s="77">
        <f t="shared" si="18"/>
        <v>1.8108019104535003</v>
      </c>
      <c r="I396" s="130">
        <v>4.4096990599999994</v>
      </c>
      <c r="J396" s="130">
        <v>1.9467189299999998</v>
      </c>
      <c r="K396" s="77">
        <f t="shared" si="19"/>
        <v>1.2651955513680653</v>
      </c>
      <c r="L396" s="77">
        <f t="shared" si="20"/>
        <v>1.193908030518664</v>
      </c>
    </row>
    <row r="397" spans="1:12" x14ac:dyDescent="0.2">
      <c r="A397" s="62" t="s">
        <v>2569</v>
      </c>
      <c r="B397" s="62" t="s">
        <v>527</v>
      </c>
      <c r="C397" s="62" t="s">
        <v>1070</v>
      </c>
      <c r="D397" s="62" t="s">
        <v>270</v>
      </c>
      <c r="E397" s="62" t="s">
        <v>1229</v>
      </c>
      <c r="F397" s="130">
        <v>10.368860352</v>
      </c>
      <c r="G397" s="130">
        <v>4.5763383150000001</v>
      </c>
      <c r="H397" s="77">
        <f t="shared" si="18"/>
        <v>1.265754766865395</v>
      </c>
      <c r="I397" s="130">
        <v>4.2692687899999999</v>
      </c>
      <c r="J397" s="130">
        <v>0.33536290999999996</v>
      </c>
      <c r="K397" s="77">
        <f t="shared" si="19"/>
        <v>11.73029504067698</v>
      </c>
      <c r="L397" s="77">
        <f t="shared" si="20"/>
        <v>0.41173944339760743</v>
      </c>
    </row>
    <row r="398" spans="1:12" x14ac:dyDescent="0.2">
      <c r="A398" s="62" t="s">
        <v>1928</v>
      </c>
      <c r="B398" s="62" t="s">
        <v>1929</v>
      </c>
      <c r="C398" s="62" t="s">
        <v>809</v>
      </c>
      <c r="D398" s="62" t="s">
        <v>271</v>
      </c>
      <c r="E398" s="62" t="s">
        <v>1229</v>
      </c>
      <c r="F398" s="130">
        <v>2.0938992910000001</v>
      </c>
      <c r="G398" s="130">
        <v>0.37984937000000002</v>
      </c>
      <c r="H398" s="77">
        <f t="shared" si="18"/>
        <v>4.512446396844096</v>
      </c>
      <c r="I398" s="130">
        <v>4.2455168899999993</v>
      </c>
      <c r="J398" s="130">
        <v>0.17544010999999998</v>
      </c>
      <c r="K398" s="77">
        <f t="shared" si="19"/>
        <v>23.199237506178033</v>
      </c>
      <c r="L398" s="77">
        <f t="shared" si="20"/>
        <v>2.0275649876037898</v>
      </c>
    </row>
    <row r="399" spans="1:12" x14ac:dyDescent="0.2">
      <c r="A399" s="62" t="s">
        <v>2114</v>
      </c>
      <c r="B399" s="62" t="s">
        <v>426</v>
      </c>
      <c r="C399" s="62" t="s">
        <v>809</v>
      </c>
      <c r="D399" s="62" t="s">
        <v>270</v>
      </c>
      <c r="E399" s="62" t="s">
        <v>1229</v>
      </c>
      <c r="F399" s="130">
        <v>5.6953999730000007</v>
      </c>
      <c r="G399" s="130">
        <v>11.599897037</v>
      </c>
      <c r="H399" s="77">
        <f t="shared" si="18"/>
        <v>-0.50901288564601244</v>
      </c>
      <c r="I399" s="130">
        <v>4.11642025</v>
      </c>
      <c r="J399" s="130">
        <v>9.0824795100000006</v>
      </c>
      <c r="K399" s="77">
        <f t="shared" si="19"/>
        <v>-0.54677351647556871</v>
      </c>
      <c r="L399" s="77">
        <f t="shared" si="20"/>
        <v>0.72276227648884728</v>
      </c>
    </row>
    <row r="400" spans="1:12" x14ac:dyDescent="0.2">
      <c r="A400" s="62" t="s">
        <v>612</v>
      </c>
      <c r="B400" s="62" t="s">
        <v>708</v>
      </c>
      <c r="C400" s="62" t="s">
        <v>1075</v>
      </c>
      <c r="D400" s="62" t="s">
        <v>270</v>
      </c>
      <c r="E400" s="62" t="s">
        <v>1229</v>
      </c>
      <c r="F400" s="130">
        <v>5.39604661</v>
      </c>
      <c r="G400" s="130">
        <v>2.6273337200000002</v>
      </c>
      <c r="H400" s="77">
        <f t="shared" si="18"/>
        <v>1.0538108915984985</v>
      </c>
      <c r="I400" s="130">
        <v>4.1145624300000003</v>
      </c>
      <c r="J400" s="130">
        <v>1.93124206</v>
      </c>
      <c r="K400" s="77">
        <f t="shared" si="19"/>
        <v>1.1305265223977154</v>
      </c>
      <c r="L400" s="77">
        <f t="shared" si="20"/>
        <v>0.76251424929778366</v>
      </c>
    </row>
    <row r="401" spans="1:12" x14ac:dyDescent="0.2">
      <c r="A401" s="62" t="s">
        <v>2017</v>
      </c>
      <c r="B401" s="62" t="s">
        <v>381</v>
      </c>
      <c r="C401" s="62" t="s">
        <v>809</v>
      </c>
      <c r="D401" s="62" t="s">
        <v>270</v>
      </c>
      <c r="E401" s="62" t="s">
        <v>1229</v>
      </c>
      <c r="F401" s="130">
        <v>2.8475232949999998</v>
      </c>
      <c r="G401" s="130">
        <v>10.526294035999999</v>
      </c>
      <c r="H401" s="77">
        <f t="shared" si="18"/>
        <v>-0.72948472793354902</v>
      </c>
      <c r="I401" s="130">
        <v>3.9705916700000001</v>
      </c>
      <c r="J401" s="130">
        <v>18.151581090000001</v>
      </c>
      <c r="K401" s="77">
        <f t="shared" si="19"/>
        <v>-0.78125367424948655</v>
      </c>
      <c r="L401" s="77">
        <f t="shared" si="20"/>
        <v>1.3944018217417253</v>
      </c>
    </row>
    <row r="402" spans="1:12" x14ac:dyDescent="0.2">
      <c r="A402" s="62" t="s">
        <v>2047</v>
      </c>
      <c r="B402" s="62" t="s">
        <v>428</v>
      </c>
      <c r="C402" s="62" t="s">
        <v>809</v>
      </c>
      <c r="D402" s="62" t="s">
        <v>270</v>
      </c>
      <c r="E402" s="62" t="s">
        <v>1229</v>
      </c>
      <c r="F402" s="130">
        <v>2.633552307</v>
      </c>
      <c r="G402" s="130">
        <v>1.868913606</v>
      </c>
      <c r="H402" s="77">
        <f t="shared" si="18"/>
        <v>0.40913539210436878</v>
      </c>
      <c r="I402" s="130">
        <v>3.8848860800000002</v>
      </c>
      <c r="J402" s="130">
        <v>2.6327223700000002</v>
      </c>
      <c r="K402" s="77">
        <f t="shared" si="19"/>
        <v>0.47561555455617599</v>
      </c>
      <c r="L402" s="77">
        <f t="shared" si="20"/>
        <v>1.4751505294479805</v>
      </c>
    </row>
    <row r="403" spans="1:12" x14ac:dyDescent="0.2">
      <c r="A403" s="129" t="s">
        <v>466</v>
      </c>
      <c r="B403" s="129" t="s">
        <v>312</v>
      </c>
      <c r="C403" s="129" t="s">
        <v>1075</v>
      </c>
      <c r="D403" s="129" t="s">
        <v>270</v>
      </c>
      <c r="E403" s="129" t="s">
        <v>272</v>
      </c>
      <c r="F403" s="130">
        <v>2.4110319429999998</v>
      </c>
      <c r="G403" s="130">
        <v>4.2144670259999994</v>
      </c>
      <c r="H403" s="77">
        <f t="shared" si="18"/>
        <v>-0.42791533825610717</v>
      </c>
      <c r="I403" s="130">
        <v>3.8634396500000001</v>
      </c>
      <c r="J403" s="130">
        <v>3.2741544999999999</v>
      </c>
      <c r="K403" s="77">
        <f t="shared" si="19"/>
        <v>0.17998086223481513</v>
      </c>
      <c r="L403" s="77">
        <f t="shared" si="20"/>
        <v>1.6024008562876184</v>
      </c>
    </row>
    <row r="404" spans="1:12" x14ac:dyDescent="0.2">
      <c r="A404" s="62" t="s">
        <v>2741</v>
      </c>
      <c r="B404" s="62" t="s">
        <v>52</v>
      </c>
      <c r="C404" s="62" t="s">
        <v>1073</v>
      </c>
      <c r="D404" s="62" t="s">
        <v>270</v>
      </c>
      <c r="E404" s="62" t="s">
        <v>1229</v>
      </c>
      <c r="F404" s="130">
        <v>3.6595985890000002</v>
      </c>
      <c r="G404" s="130">
        <v>2.0666607799999999</v>
      </c>
      <c r="H404" s="77">
        <f t="shared" si="18"/>
        <v>0.77077855466923828</v>
      </c>
      <c r="I404" s="130">
        <v>3.8447680399999999</v>
      </c>
      <c r="J404" s="130">
        <v>1.9883636</v>
      </c>
      <c r="K404" s="77">
        <f t="shared" si="19"/>
        <v>0.93363429103208273</v>
      </c>
      <c r="L404" s="77">
        <f t="shared" si="20"/>
        <v>1.0505982955498401</v>
      </c>
    </row>
    <row r="405" spans="1:12" x14ac:dyDescent="0.2">
      <c r="A405" s="62" t="s">
        <v>2104</v>
      </c>
      <c r="B405" s="62" t="s">
        <v>2105</v>
      </c>
      <c r="C405" s="62" t="s">
        <v>809</v>
      </c>
      <c r="D405" s="62" t="s">
        <v>271</v>
      </c>
      <c r="E405" s="62" t="s">
        <v>272</v>
      </c>
      <c r="F405" s="130">
        <v>2.2230982099999999</v>
      </c>
      <c r="G405" s="130">
        <v>1.04015345</v>
      </c>
      <c r="H405" s="77">
        <f t="shared" si="18"/>
        <v>1.1372790812740177</v>
      </c>
      <c r="I405" s="130">
        <v>3.8304125</v>
      </c>
      <c r="J405" s="130">
        <v>1.8375117700000001</v>
      </c>
      <c r="K405" s="77">
        <f t="shared" si="19"/>
        <v>1.0845648787327224</v>
      </c>
      <c r="L405" s="77">
        <f t="shared" si="20"/>
        <v>1.723006425343665</v>
      </c>
    </row>
    <row r="406" spans="1:12" x14ac:dyDescent="0.2">
      <c r="A406" s="62" t="s">
        <v>2419</v>
      </c>
      <c r="B406" s="62" t="s">
        <v>1657</v>
      </c>
      <c r="C406" s="62" t="s">
        <v>1173</v>
      </c>
      <c r="D406" s="62" t="s">
        <v>271</v>
      </c>
      <c r="E406" s="62" t="s">
        <v>272</v>
      </c>
      <c r="F406" s="130">
        <v>2.0287518100000002</v>
      </c>
      <c r="G406" s="130">
        <v>1.7396893200000001</v>
      </c>
      <c r="H406" s="77">
        <f t="shared" si="18"/>
        <v>0.16615753553053936</v>
      </c>
      <c r="I406" s="130">
        <v>3.7921636099999998</v>
      </c>
      <c r="J406" s="130">
        <v>0</v>
      </c>
      <c r="K406" s="77" t="str">
        <f t="shared" si="19"/>
        <v/>
      </c>
      <c r="L406" s="77">
        <f t="shared" si="20"/>
        <v>1.8692102165025299</v>
      </c>
    </row>
    <row r="407" spans="1:12" x14ac:dyDescent="0.2">
      <c r="A407" s="62" t="s">
        <v>2555</v>
      </c>
      <c r="B407" s="62" t="s">
        <v>683</v>
      </c>
      <c r="C407" s="62" t="s">
        <v>1070</v>
      </c>
      <c r="D407" s="62" t="s">
        <v>270</v>
      </c>
      <c r="E407" s="62" t="s">
        <v>1229</v>
      </c>
      <c r="F407" s="130">
        <v>0.151946891</v>
      </c>
      <c r="G407" s="130">
        <v>0.136977033</v>
      </c>
      <c r="H407" s="77">
        <f t="shared" si="18"/>
        <v>0.10928735768426234</v>
      </c>
      <c r="I407" s="130">
        <v>3.7056144835715297</v>
      </c>
      <c r="J407" s="130">
        <v>0</v>
      </c>
      <c r="K407" s="77" t="str">
        <f t="shared" si="19"/>
        <v/>
      </c>
      <c r="L407" s="77">
        <f t="shared" si="20"/>
        <v>24.387563701922204</v>
      </c>
    </row>
    <row r="408" spans="1:12" x14ac:dyDescent="0.2">
      <c r="A408" s="62" t="s">
        <v>2274</v>
      </c>
      <c r="B408" s="62" t="s">
        <v>1724</v>
      </c>
      <c r="C408" s="62" t="s">
        <v>1178</v>
      </c>
      <c r="D408" s="62" t="s">
        <v>270</v>
      </c>
      <c r="E408" s="62" t="s">
        <v>1229</v>
      </c>
      <c r="F408" s="130">
        <v>1.0413373699999999</v>
      </c>
      <c r="G408" s="130">
        <v>1.0642429</v>
      </c>
      <c r="H408" s="77">
        <f t="shared" si="18"/>
        <v>-2.1522840321509418E-2</v>
      </c>
      <c r="I408" s="130">
        <v>3.66017291</v>
      </c>
      <c r="J408" s="130">
        <v>0.742896</v>
      </c>
      <c r="K408" s="77">
        <f t="shared" si="19"/>
        <v>3.9268981257134241</v>
      </c>
      <c r="L408" s="77">
        <f t="shared" si="20"/>
        <v>3.5148771334308306</v>
      </c>
    </row>
    <row r="409" spans="1:12" x14ac:dyDescent="0.2">
      <c r="A409" s="62" t="s">
        <v>2323</v>
      </c>
      <c r="B409" s="62" t="s">
        <v>354</v>
      </c>
      <c r="C409" s="62" t="s">
        <v>2330</v>
      </c>
      <c r="D409" s="62" t="s">
        <v>271</v>
      </c>
      <c r="E409" s="62" t="s">
        <v>272</v>
      </c>
      <c r="F409" s="130">
        <v>6.4515189560000001</v>
      </c>
      <c r="G409" s="130">
        <v>2.5132803500000001</v>
      </c>
      <c r="H409" s="77">
        <f t="shared" si="18"/>
        <v>1.5669714705723141</v>
      </c>
      <c r="I409" s="130">
        <v>3.64561015</v>
      </c>
      <c r="J409" s="130">
        <v>0.14843197</v>
      </c>
      <c r="K409" s="77">
        <f t="shared" si="19"/>
        <v>23.560814964592872</v>
      </c>
      <c r="L409" s="77">
        <f t="shared" si="20"/>
        <v>0.5650778018112359</v>
      </c>
    </row>
    <row r="410" spans="1:12" x14ac:dyDescent="0.2">
      <c r="A410" s="62" t="s">
        <v>1951</v>
      </c>
      <c r="B410" s="62" t="s">
        <v>1016</v>
      </c>
      <c r="C410" s="62" t="s">
        <v>186</v>
      </c>
      <c r="D410" s="62" t="s">
        <v>999</v>
      </c>
      <c r="E410" s="62" t="s">
        <v>1229</v>
      </c>
      <c r="F410" s="130">
        <v>0.264299493</v>
      </c>
      <c r="G410" s="130">
        <v>1.2148630039999999</v>
      </c>
      <c r="H410" s="77">
        <f t="shared" si="18"/>
        <v>-0.7824450229122295</v>
      </c>
      <c r="I410" s="130">
        <v>3.6262304799999998</v>
      </c>
      <c r="J410" s="130">
        <v>2.9285700000000001E-3</v>
      </c>
      <c r="K410" s="77" t="str">
        <f t="shared" si="19"/>
        <v/>
      </c>
      <c r="L410" s="77">
        <f t="shared" si="20"/>
        <v>13.720156776842549</v>
      </c>
    </row>
    <row r="411" spans="1:12" x14ac:dyDescent="0.2">
      <c r="A411" s="62" t="s">
        <v>592</v>
      </c>
      <c r="B411" s="62" t="s">
        <v>79</v>
      </c>
      <c r="C411" s="62" t="s">
        <v>599</v>
      </c>
      <c r="D411" s="62" t="s">
        <v>270</v>
      </c>
      <c r="E411" s="62" t="s">
        <v>1229</v>
      </c>
      <c r="F411" s="130">
        <v>0.34385368999999999</v>
      </c>
      <c r="G411" s="130">
        <v>0.24341267999999999</v>
      </c>
      <c r="H411" s="77">
        <f t="shared" si="18"/>
        <v>0.41263672048637723</v>
      </c>
      <c r="I411" s="130">
        <v>3.5545028199999997</v>
      </c>
      <c r="J411" s="130">
        <v>1.52724708</v>
      </c>
      <c r="K411" s="77">
        <f t="shared" si="19"/>
        <v>1.327392120468156</v>
      </c>
      <c r="L411" s="77">
        <f t="shared" si="20"/>
        <v>10.337253673211999</v>
      </c>
    </row>
    <row r="412" spans="1:12" x14ac:dyDescent="0.2">
      <c r="A412" s="62" t="s">
        <v>2738</v>
      </c>
      <c r="B412" s="62" t="s">
        <v>83</v>
      </c>
      <c r="C412" s="62" t="s">
        <v>1069</v>
      </c>
      <c r="D412" s="62" t="s">
        <v>270</v>
      </c>
      <c r="E412" s="62" t="s">
        <v>1229</v>
      </c>
      <c r="F412" s="130">
        <v>4.18494353</v>
      </c>
      <c r="G412" s="130">
        <v>5.3179949500000001</v>
      </c>
      <c r="H412" s="77">
        <f t="shared" si="18"/>
        <v>-0.21305989017533766</v>
      </c>
      <c r="I412" s="130">
        <v>3.5264570000000002</v>
      </c>
      <c r="J412" s="130">
        <v>0.37200204999999997</v>
      </c>
      <c r="K412" s="77">
        <f t="shared" si="19"/>
        <v>8.4796708781577959</v>
      </c>
      <c r="L412" s="77">
        <f t="shared" si="20"/>
        <v>0.84265342524227571</v>
      </c>
    </row>
    <row r="413" spans="1:12" x14ac:dyDescent="0.2">
      <c r="A413" s="62" t="s">
        <v>2321</v>
      </c>
      <c r="B413" s="62" t="s">
        <v>222</v>
      </c>
      <c r="C413" s="62" t="s">
        <v>2330</v>
      </c>
      <c r="D413" s="62" t="s">
        <v>271</v>
      </c>
      <c r="E413" s="62" t="s">
        <v>272</v>
      </c>
      <c r="F413" s="130">
        <v>0.53730002700000001</v>
      </c>
      <c r="G413" s="130">
        <v>1.8310887949999999</v>
      </c>
      <c r="H413" s="77">
        <f t="shared" si="18"/>
        <v>-0.70656801108326373</v>
      </c>
      <c r="I413" s="130">
        <v>3.5151751400000002</v>
      </c>
      <c r="J413" s="130">
        <v>1.3349658200000001</v>
      </c>
      <c r="K413" s="77">
        <f t="shared" si="19"/>
        <v>1.6331574092286498</v>
      </c>
      <c r="L413" s="77">
        <f t="shared" si="20"/>
        <v>6.5422947391737241</v>
      </c>
    </row>
    <row r="414" spans="1:12" x14ac:dyDescent="0.2">
      <c r="A414" s="62" t="s">
        <v>593</v>
      </c>
      <c r="B414" s="62" t="s">
        <v>78</v>
      </c>
      <c r="C414" s="62" t="s">
        <v>599</v>
      </c>
      <c r="D414" s="62" t="s">
        <v>270</v>
      </c>
      <c r="E414" s="62" t="s">
        <v>1229</v>
      </c>
      <c r="F414" s="130">
        <v>1.294097872</v>
      </c>
      <c r="G414" s="130">
        <v>2.7694129419999998</v>
      </c>
      <c r="H414" s="77">
        <f t="shared" si="18"/>
        <v>-0.53271761954523278</v>
      </c>
      <c r="I414" s="130">
        <v>3.4842831699999999</v>
      </c>
      <c r="J414" s="130">
        <v>6.3726849000000003</v>
      </c>
      <c r="K414" s="77">
        <f t="shared" si="19"/>
        <v>-0.45324722237561132</v>
      </c>
      <c r="L414" s="77">
        <f t="shared" si="20"/>
        <v>2.6924417738320798</v>
      </c>
    </row>
    <row r="415" spans="1:12" x14ac:dyDescent="0.2">
      <c r="A415" s="62" t="s">
        <v>2174</v>
      </c>
      <c r="B415" s="62" t="s">
        <v>1124</v>
      </c>
      <c r="C415" s="62" t="s">
        <v>1074</v>
      </c>
      <c r="D415" s="62" t="s">
        <v>271</v>
      </c>
      <c r="E415" s="62" t="s">
        <v>272</v>
      </c>
      <c r="F415" s="130">
        <v>4.9985904420000002</v>
      </c>
      <c r="G415" s="130">
        <v>9.345508026000001</v>
      </c>
      <c r="H415" s="77">
        <f t="shared" si="18"/>
        <v>-0.46513443377358454</v>
      </c>
      <c r="I415" s="130">
        <v>3.4458737699999999</v>
      </c>
      <c r="J415" s="130">
        <v>7.2774146500000008</v>
      </c>
      <c r="K415" s="77">
        <f t="shared" si="19"/>
        <v>-0.5264975357697943</v>
      </c>
      <c r="L415" s="77">
        <f t="shared" si="20"/>
        <v>0.68936909514460276</v>
      </c>
    </row>
    <row r="416" spans="1:12" x14ac:dyDescent="0.2">
      <c r="A416" s="62" t="s">
        <v>2768</v>
      </c>
      <c r="B416" s="62" t="s">
        <v>129</v>
      </c>
      <c r="C416" s="62" t="s">
        <v>809</v>
      </c>
      <c r="D416" s="62" t="s">
        <v>270</v>
      </c>
      <c r="E416" s="62" t="s">
        <v>1229</v>
      </c>
      <c r="F416" s="130">
        <v>1.9072896799999999</v>
      </c>
      <c r="G416" s="130">
        <v>3.4756647200000002</v>
      </c>
      <c r="H416" s="77">
        <f t="shared" si="18"/>
        <v>-0.45124462983299496</v>
      </c>
      <c r="I416" s="130">
        <v>3.43485335</v>
      </c>
      <c r="J416" s="130">
        <v>7.7219474100000003</v>
      </c>
      <c r="K416" s="77">
        <f t="shared" si="19"/>
        <v>-0.55518301697421168</v>
      </c>
      <c r="L416" s="77">
        <f t="shared" si="20"/>
        <v>1.8009080560851145</v>
      </c>
    </row>
    <row r="417" spans="1:12" x14ac:dyDescent="0.2">
      <c r="A417" s="62" t="s">
        <v>2069</v>
      </c>
      <c r="B417" s="62" t="s">
        <v>1909</v>
      </c>
      <c r="C417" s="62" t="s">
        <v>809</v>
      </c>
      <c r="D417" s="62" t="s">
        <v>270</v>
      </c>
      <c r="E417" s="62" t="s">
        <v>1229</v>
      </c>
      <c r="F417" s="130">
        <v>3.417753898</v>
      </c>
      <c r="G417" s="130">
        <v>1.46439607</v>
      </c>
      <c r="H417" s="77">
        <f t="shared" si="18"/>
        <v>1.3338999386962298</v>
      </c>
      <c r="I417" s="130">
        <v>3.4299406400000003</v>
      </c>
      <c r="J417" s="130">
        <v>0.73265362000000001</v>
      </c>
      <c r="K417" s="77">
        <f t="shared" si="19"/>
        <v>3.6815310077905581</v>
      </c>
      <c r="L417" s="77">
        <f t="shared" si="20"/>
        <v>1.0035657166559393</v>
      </c>
    </row>
    <row r="418" spans="1:12" x14ac:dyDescent="0.2">
      <c r="A418" s="62" t="s">
        <v>2774</v>
      </c>
      <c r="B418" s="62" t="s">
        <v>992</v>
      </c>
      <c r="C418" s="62" t="s">
        <v>599</v>
      </c>
      <c r="D418" s="62" t="s">
        <v>270</v>
      </c>
      <c r="E418" s="62" t="s">
        <v>1229</v>
      </c>
      <c r="F418" s="130">
        <v>1.68343</v>
      </c>
      <c r="G418" s="130">
        <v>0.38065009999999999</v>
      </c>
      <c r="H418" s="77">
        <f t="shared" si="18"/>
        <v>3.4225129587513576</v>
      </c>
      <c r="I418" s="130">
        <v>3.4178102400000001</v>
      </c>
      <c r="J418" s="130">
        <v>15.65984182</v>
      </c>
      <c r="K418" s="77">
        <f t="shared" si="19"/>
        <v>-0.78174682226771053</v>
      </c>
      <c r="L418" s="77">
        <f t="shared" si="20"/>
        <v>2.0302657312748376</v>
      </c>
    </row>
    <row r="419" spans="1:12" x14ac:dyDescent="0.2">
      <c r="A419" s="62" t="s">
        <v>2936</v>
      </c>
      <c r="B419" s="62" t="s">
        <v>649</v>
      </c>
      <c r="C419" s="62" t="s">
        <v>1173</v>
      </c>
      <c r="D419" s="62" t="s">
        <v>270</v>
      </c>
      <c r="E419" s="62" t="s">
        <v>1229</v>
      </c>
      <c r="F419" s="130">
        <v>3.4704307200000004</v>
      </c>
      <c r="G419" s="130">
        <v>5.3729714</v>
      </c>
      <c r="H419" s="77">
        <f t="shared" si="18"/>
        <v>-0.354094697023699</v>
      </c>
      <c r="I419" s="130">
        <v>3.4037471299999997</v>
      </c>
      <c r="J419" s="130">
        <v>4.8287975300000001</v>
      </c>
      <c r="K419" s="77">
        <f t="shared" si="19"/>
        <v>-0.29511496208870869</v>
      </c>
      <c r="L419" s="77">
        <f t="shared" si="20"/>
        <v>0.98078521215948644</v>
      </c>
    </row>
    <row r="420" spans="1:12" x14ac:dyDescent="0.2">
      <c r="A420" s="62" t="s">
        <v>2633</v>
      </c>
      <c r="B420" s="62" t="s">
        <v>507</v>
      </c>
      <c r="C420" s="62" t="s">
        <v>1074</v>
      </c>
      <c r="D420" s="62" t="s">
        <v>271</v>
      </c>
      <c r="E420" s="62" t="s">
        <v>272</v>
      </c>
      <c r="F420" s="130">
        <v>7.9152100899999995</v>
      </c>
      <c r="G420" s="130">
        <v>6.792362303</v>
      </c>
      <c r="H420" s="77">
        <f t="shared" si="18"/>
        <v>0.1653103496119559</v>
      </c>
      <c r="I420" s="130">
        <v>3.3590182000000004</v>
      </c>
      <c r="J420" s="130">
        <v>9.4866338300000006</v>
      </c>
      <c r="K420" s="77">
        <f t="shared" si="19"/>
        <v>-0.64592095993231768</v>
      </c>
      <c r="L420" s="77">
        <f t="shared" si="20"/>
        <v>0.42437511598634026</v>
      </c>
    </row>
    <row r="421" spans="1:12" x14ac:dyDescent="0.2">
      <c r="A421" s="62" t="s">
        <v>2167</v>
      </c>
      <c r="B421" s="62" t="s">
        <v>474</v>
      </c>
      <c r="C421" s="62" t="s">
        <v>1074</v>
      </c>
      <c r="D421" s="62" t="s">
        <v>999</v>
      </c>
      <c r="E421" s="62" t="s">
        <v>1229</v>
      </c>
      <c r="F421" s="130">
        <v>3.5358931600000001</v>
      </c>
      <c r="G421" s="130">
        <v>9.823118427999999</v>
      </c>
      <c r="H421" s="77">
        <f t="shared" si="18"/>
        <v>-0.64004372074745386</v>
      </c>
      <c r="I421" s="130">
        <v>3.28773933</v>
      </c>
      <c r="J421" s="130">
        <v>14.598316199999999</v>
      </c>
      <c r="K421" s="77">
        <f t="shared" si="19"/>
        <v>-0.77478640105082808</v>
      </c>
      <c r="L421" s="77">
        <f t="shared" si="20"/>
        <v>0.929818628909025</v>
      </c>
    </row>
    <row r="422" spans="1:12" x14ac:dyDescent="0.2">
      <c r="A422" s="62" t="s">
        <v>595</v>
      </c>
      <c r="B422" s="62" t="s">
        <v>77</v>
      </c>
      <c r="C422" s="62" t="s">
        <v>599</v>
      </c>
      <c r="D422" s="62" t="s">
        <v>270</v>
      </c>
      <c r="E422" s="62" t="s">
        <v>1229</v>
      </c>
      <c r="F422" s="130">
        <v>8.1449196560000008</v>
      </c>
      <c r="G422" s="130">
        <v>2.6824108180000001</v>
      </c>
      <c r="H422" s="77">
        <f t="shared" si="18"/>
        <v>2.0364176886495096</v>
      </c>
      <c r="I422" s="130">
        <v>3.2380382031991397</v>
      </c>
      <c r="J422" s="130">
        <v>10.30198996</v>
      </c>
      <c r="K422" s="77">
        <f t="shared" si="19"/>
        <v>-0.6856880839748809</v>
      </c>
      <c r="L422" s="77">
        <f t="shared" si="20"/>
        <v>0.39755311776633923</v>
      </c>
    </row>
    <row r="423" spans="1:12" x14ac:dyDescent="0.2">
      <c r="A423" s="62" t="s">
        <v>619</v>
      </c>
      <c r="B423" s="62" t="s">
        <v>715</v>
      </c>
      <c r="C423" s="62" t="s">
        <v>1075</v>
      </c>
      <c r="D423" s="62" t="s">
        <v>270</v>
      </c>
      <c r="E423" s="62" t="s">
        <v>272</v>
      </c>
      <c r="F423" s="130">
        <v>0.63915047000000003</v>
      </c>
      <c r="G423" s="130">
        <v>0.85180873999999995</v>
      </c>
      <c r="H423" s="77">
        <f t="shared" si="18"/>
        <v>-0.2496549518850909</v>
      </c>
      <c r="I423" s="130">
        <v>3.2177424999999999</v>
      </c>
      <c r="J423" s="130">
        <v>2.0593304199999998</v>
      </c>
      <c r="K423" s="77">
        <f t="shared" si="19"/>
        <v>0.5625188016209659</v>
      </c>
      <c r="L423" s="77">
        <f t="shared" si="20"/>
        <v>5.0344052786192899</v>
      </c>
    </row>
    <row r="424" spans="1:12" x14ac:dyDescent="0.2">
      <c r="A424" s="62" t="s">
        <v>267</v>
      </c>
      <c r="B424" s="62" t="s">
        <v>268</v>
      </c>
      <c r="C424" s="62" t="s">
        <v>1075</v>
      </c>
      <c r="D424" s="62" t="s">
        <v>270</v>
      </c>
      <c r="E424" s="62" t="s">
        <v>1229</v>
      </c>
      <c r="F424" s="130">
        <v>1.7173750000000002E-2</v>
      </c>
      <c r="G424" s="130">
        <v>0.93738041000000005</v>
      </c>
      <c r="H424" s="77">
        <f t="shared" si="18"/>
        <v>-0.98167899625723987</v>
      </c>
      <c r="I424" s="130">
        <v>3.21174362</v>
      </c>
      <c r="J424" s="130">
        <v>1.1367500500000001</v>
      </c>
      <c r="K424" s="77">
        <f t="shared" si="19"/>
        <v>1.8253736342479154</v>
      </c>
      <c r="L424" s="77" t="str">
        <f t="shared" si="20"/>
        <v/>
      </c>
    </row>
    <row r="425" spans="1:12" x14ac:dyDescent="0.2">
      <c r="A425" s="62" t="s">
        <v>1796</v>
      </c>
      <c r="B425" s="62" t="s">
        <v>720</v>
      </c>
      <c r="C425" s="62" t="s">
        <v>1075</v>
      </c>
      <c r="D425" s="62" t="s">
        <v>270</v>
      </c>
      <c r="E425" s="62" t="s">
        <v>1229</v>
      </c>
      <c r="F425" s="130">
        <v>2.94252789</v>
      </c>
      <c r="G425" s="130">
        <v>5.3504260420000005</v>
      </c>
      <c r="H425" s="77">
        <f t="shared" si="18"/>
        <v>-0.45003858255368445</v>
      </c>
      <c r="I425" s="130">
        <v>3.1951641099999999</v>
      </c>
      <c r="J425" s="130">
        <v>1.8225493700000002</v>
      </c>
      <c r="K425" s="77">
        <f t="shared" si="19"/>
        <v>0.7531289755953221</v>
      </c>
      <c r="L425" s="77">
        <f t="shared" si="20"/>
        <v>1.0858568650644123</v>
      </c>
    </row>
    <row r="426" spans="1:12" x14ac:dyDescent="0.2">
      <c r="A426" s="62" t="s">
        <v>310</v>
      </c>
      <c r="B426" s="62" t="s">
        <v>311</v>
      </c>
      <c r="C426" s="62" t="s">
        <v>1075</v>
      </c>
      <c r="D426" s="62" t="s">
        <v>270</v>
      </c>
      <c r="E426" s="62" t="s">
        <v>1229</v>
      </c>
      <c r="F426" s="130">
        <v>13.136153644</v>
      </c>
      <c r="G426" s="130">
        <v>2.5602411899999997</v>
      </c>
      <c r="H426" s="77">
        <f t="shared" si="18"/>
        <v>4.1308266171594568</v>
      </c>
      <c r="I426" s="130">
        <v>3.12999692</v>
      </c>
      <c r="J426" s="130">
        <v>0.67601579000000001</v>
      </c>
      <c r="K426" s="77">
        <f t="shared" si="19"/>
        <v>3.630064809580853</v>
      </c>
      <c r="L426" s="77">
        <f t="shared" si="20"/>
        <v>0.23827347066921989</v>
      </c>
    </row>
    <row r="427" spans="1:12" x14ac:dyDescent="0.2">
      <c r="A427" s="62" t="s">
        <v>2224</v>
      </c>
      <c r="B427" s="62" t="s">
        <v>1850</v>
      </c>
      <c r="C427" s="62" t="s">
        <v>1069</v>
      </c>
      <c r="D427" s="62" t="s">
        <v>270</v>
      </c>
      <c r="E427" s="62" t="s">
        <v>272</v>
      </c>
      <c r="F427" s="130">
        <v>0.28957756000000001</v>
      </c>
      <c r="G427" s="130">
        <v>3.7556936359999997</v>
      </c>
      <c r="H427" s="77">
        <f t="shared" si="18"/>
        <v>-0.92289638397970752</v>
      </c>
      <c r="I427" s="130">
        <v>3.1290967200000002</v>
      </c>
      <c r="J427" s="130">
        <v>1.0146039200000001</v>
      </c>
      <c r="K427" s="77">
        <f t="shared" si="19"/>
        <v>2.0840573925635923</v>
      </c>
      <c r="L427" s="77">
        <f t="shared" si="20"/>
        <v>10.80572928371936</v>
      </c>
    </row>
    <row r="428" spans="1:12" x14ac:dyDescent="0.2">
      <c r="A428" s="62" t="s">
        <v>2013</v>
      </c>
      <c r="B428" s="62" t="s">
        <v>192</v>
      </c>
      <c r="C428" s="62" t="s">
        <v>809</v>
      </c>
      <c r="D428" s="62" t="s">
        <v>270</v>
      </c>
      <c r="E428" s="62" t="s">
        <v>1229</v>
      </c>
      <c r="F428" s="130">
        <v>5.5551879450000001</v>
      </c>
      <c r="G428" s="130">
        <v>12.608555238999999</v>
      </c>
      <c r="H428" s="77">
        <f t="shared" si="18"/>
        <v>-0.55941122200765414</v>
      </c>
      <c r="I428" s="130">
        <v>3.1238951299999997</v>
      </c>
      <c r="J428" s="130">
        <v>29.95121540713275</v>
      </c>
      <c r="K428" s="77">
        <f t="shared" si="19"/>
        <v>-0.89570055546874205</v>
      </c>
      <c r="L428" s="77">
        <f t="shared" si="20"/>
        <v>0.56233833327127869</v>
      </c>
    </row>
    <row r="429" spans="1:12" x14ac:dyDescent="0.2">
      <c r="A429" s="62" t="s">
        <v>2241</v>
      </c>
      <c r="B429" s="62" t="s">
        <v>1131</v>
      </c>
      <c r="C429" s="62" t="s">
        <v>1074</v>
      </c>
      <c r="D429" s="62" t="s">
        <v>271</v>
      </c>
      <c r="E429" s="62" t="s">
        <v>272</v>
      </c>
      <c r="F429" s="130">
        <v>0.41065867700000003</v>
      </c>
      <c r="G429" s="130">
        <v>9.0156457999999995E-2</v>
      </c>
      <c r="H429" s="77">
        <f t="shared" si="18"/>
        <v>3.554955752587353</v>
      </c>
      <c r="I429" s="130">
        <v>3.0214542599999996</v>
      </c>
      <c r="J429" s="130">
        <v>5.1003900000000007E-3</v>
      </c>
      <c r="K429" s="77" t="str">
        <f t="shared" si="19"/>
        <v/>
      </c>
      <c r="L429" s="77">
        <f t="shared" si="20"/>
        <v>7.3575804657842392</v>
      </c>
    </row>
    <row r="430" spans="1:12" x14ac:dyDescent="0.2">
      <c r="A430" s="62" t="s">
        <v>1948</v>
      </c>
      <c r="B430" s="62" t="s">
        <v>1824</v>
      </c>
      <c r="C430" s="62" t="s">
        <v>186</v>
      </c>
      <c r="D430" s="62" t="s">
        <v>999</v>
      </c>
      <c r="E430" s="62" t="s">
        <v>272</v>
      </c>
      <c r="F430" s="130">
        <v>2.482606E-2</v>
      </c>
      <c r="G430" s="130">
        <v>9.5243309999999998E-2</v>
      </c>
      <c r="H430" s="77">
        <f t="shared" si="18"/>
        <v>-0.73934064240312525</v>
      </c>
      <c r="I430" s="130">
        <v>3.0001961334454501</v>
      </c>
      <c r="J430" s="130">
        <v>2.9605380000000001E-2</v>
      </c>
      <c r="K430" s="77" t="str">
        <f t="shared" si="19"/>
        <v/>
      </c>
      <c r="L430" s="77" t="str">
        <f t="shared" si="20"/>
        <v/>
      </c>
    </row>
    <row r="431" spans="1:12" x14ac:dyDescent="0.2">
      <c r="A431" s="62" t="s">
        <v>2010</v>
      </c>
      <c r="B431" s="62" t="s">
        <v>664</v>
      </c>
      <c r="C431" s="62" t="s">
        <v>809</v>
      </c>
      <c r="D431" s="62" t="s">
        <v>270</v>
      </c>
      <c r="E431" s="62" t="s">
        <v>1229</v>
      </c>
      <c r="F431" s="130">
        <v>6.0639365300000003</v>
      </c>
      <c r="G431" s="130">
        <v>10.916354609999999</v>
      </c>
      <c r="H431" s="77">
        <f t="shared" si="18"/>
        <v>-0.44450901911476093</v>
      </c>
      <c r="I431" s="130">
        <v>2.9804208299999999</v>
      </c>
      <c r="J431" s="130">
        <v>7.4250935899999995</v>
      </c>
      <c r="K431" s="77">
        <f t="shared" si="19"/>
        <v>-0.59860158072431791</v>
      </c>
      <c r="L431" s="77">
        <f t="shared" si="20"/>
        <v>0.49149934456850258</v>
      </c>
    </row>
    <row r="432" spans="1:12" x14ac:dyDescent="0.2">
      <c r="A432" s="62" t="s">
        <v>2015</v>
      </c>
      <c r="B432" s="62" t="s">
        <v>422</v>
      </c>
      <c r="C432" s="62" t="s">
        <v>809</v>
      </c>
      <c r="D432" s="62" t="s">
        <v>270</v>
      </c>
      <c r="E432" s="62" t="s">
        <v>1229</v>
      </c>
      <c r="F432" s="130">
        <v>3.2939097519999998</v>
      </c>
      <c r="G432" s="130">
        <v>3.0147680610000003</v>
      </c>
      <c r="H432" s="77">
        <f t="shared" si="18"/>
        <v>9.2591431696210869E-2</v>
      </c>
      <c r="I432" s="130">
        <v>2.9789899200000001</v>
      </c>
      <c r="J432" s="130">
        <v>4.17815051</v>
      </c>
      <c r="K432" s="77">
        <f t="shared" si="19"/>
        <v>-0.28700751376235123</v>
      </c>
      <c r="L432" s="77">
        <f t="shared" si="20"/>
        <v>0.90439330288002384</v>
      </c>
    </row>
    <row r="433" spans="1:12" x14ac:dyDescent="0.2">
      <c r="A433" s="62" t="s">
        <v>2839</v>
      </c>
      <c r="B433" s="62" t="s">
        <v>1582</v>
      </c>
      <c r="C433" s="62" t="s">
        <v>1071</v>
      </c>
      <c r="D433" s="62" t="s">
        <v>270</v>
      </c>
      <c r="E433" s="62" t="s">
        <v>1229</v>
      </c>
      <c r="F433" s="130">
        <v>0.26933412000000001</v>
      </c>
      <c r="G433" s="130">
        <v>0.37196572</v>
      </c>
      <c r="H433" s="77">
        <f t="shared" si="18"/>
        <v>-0.27591682373311177</v>
      </c>
      <c r="I433" s="130">
        <v>2.9733222399189203</v>
      </c>
      <c r="J433" s="130">
        <v>0</v>
      </c>
      <c r="K433" s="77" t="str">
        <f t="shared" si="19"/>
        <v/>
      </c>
      <c r="L433" s="77">
        <f t="shared" si="20"/>
        <v>11.039530527802865</v>
      </c>
    </row>
    <row r="434" spans="1:12" x14ac:dyDescent="0.2">
      <c r="A434" s="62" t="s">
        <v>2251</v>
      </c>
      <c r="B434" s="62" t="s">
        <v>17</v>
      </c>
      <c r="C434" s="62" t="s">
        <v>1074</v>
      </c>
      <c r="D434" s="62" t="s">
        <v>999</v>
      </c>
      <c r="E434" s="62" t="s">
        <v>1229</v>
      </c>
      <c r="F434" s="130">
        <v>3.5972864800000002</v>
      </c>
      <c r="G434" s="130">
        <v>4.2360505599999998</v>
      </c>
      <c r="H434" s="77">
        <f t="shared" si="18"/>
        <v>-0.15079236448018218</v>
      </c>
      <c r="I434" s="130">
        <v>2.9183425699999996</v>
      </c>
      <c r="J434" s="130">
        <v>32.581451940000001</v>
      </c>
      <c r="K434" s="77">
        <f t="shared" si="19"/>
        <v>-0.91042932723273839</v>
      </c>
      <c r="L434" s="77">
        <f t="shared" si="20"/>
        <v>0.81126220728464182</v>
      </c>
    </row>
    <row r="435" spans="1:12" x14ac:dyDescent="0.2">
      <c r="A435" s="62" t="s">
        <v>2918</v>
      </c>
      <c r="B435" s="62" t="s">
        <v>582</v>
      </c>
      <c r="C435" s="62" t="s">
        <v>1069</v>
      </c>
      <c r="D435" s="62" t="s">
        <v>270</v>
      </c>
      <c r="E435" s="62" t="s">
        <v>1229</v>
      </c>
      <c r="F435" s="130">
        <v>0</v>
      </c>
      <c r="G435" s="130">
        <v>0.99139640000000007</v>
      </c>
      <c r="H435" s="77">
        <f t="shared" si="18"/>
        <v>-1</v>
      </c>
      <c r="I435" s="130">
        <v>2.9182990000000002</v>
      </c>
      <c r="J435" s="130">
        <v>3.7615847400000004</v>
      </c>
      <c r="K435" s="77">
        <f t="shared" si="19"/>
        <v>-0.22418363490064563</v>
      </c>
      <c r="L435" s="77" t="str">
        <f t="shared" si="20"/>
        <v/>
      </c>
    </row>
    <row r="436" spans="1:12" x14ac:dyDescent="0.2">
      <c r="A436" s="62" t="s">
        <v>2165</v>
      </c>
      <c r="B436" s="62" t="s">
        <v>2100</v>
      </c>
      <c r="C436" s="62" t="s">
        <v>1074</v>
      </c>
      <c r="D436" s="62" t="s">
        <v>999</v>
      </c>
      <c r="E436" s="62" t="s">
        <v>1229</v>
      </c>
      <c r="F436" s="130">
        <v>3.3982942899999999</v>
      </c>
      <c r="G436" s="130">
        <v>4.7748927300000004</v>
      </c>
      <c r="H436" s="77">
        <f t="shared" si="18"/>
        <v>-0.28829934363782039</v>
      </c>
      <c r="I436" s="130">
        <v>2.8781996400000001</v>
      </c>
      <c r="J436" s="130">
        <v>3.7663908300000002</v>
      </c>
      <c r="K436" s="77">
        <f t="shared" si="19"/>
        <v>-0.23582024014220537</v>
      </c>
      <c r="L436" s="77">
        <f t="shared" si="20"/>
        <v>0.84695420536989463</v>
      </c>
    </row>
    <row r="437" spans="1:12" x14ac:dyDescent="0.2">
      <c r="A437" s="62" t="s">
        <v>2421</v>
      </c>
      <c r="B437" s="62" t="s">
        <v>169</v>
      </c>
      <c r="C437" s="62" t="s">
        <v>1173</v>
      </c>
      <c r="D437" s="62" t="s">
        <v>999</v>
      </c>
      <c r="E437" s="62" t="s">
        <v>272</v>
      </c>
      <c r="F437" s="130">
        <v>2.3255551649999999</v>
      </c>
      <c r="G437" s="130">
        <v>14.859596256</v>
      </c>
      <c r="H437" s="77">
        <f t="shared" si="18"/>
        <v>-0.84349809207898307</v>
      </c>
      <c r="I437" s="130">
        <v>2.7888842299999999</v>
      </c>
      <c r="J437" s="130">
        <v>12.1476672670443</v>
      </c>
      <c r="K437" s="77">
        <f t="shared" si="19"/>
        <v>-0.7704181248389943</v>
      </c>
      <c r="L437" s="77">
        <f t="shared" si="20"/>
        <v>1.1992337451173729</v>
      </c>
    </row>
    <row r="438" spans="1:12" x14ac:dyDescent="0.2">
      <c r="A438" s="62" t="s">
        <v>2116</v>
      </c>
      <c r="B438" s="62" t="s">
        <v>2117</v>
      </c>
      <c r="C438" s="62" t="s">
        <v>186</v>
      </c>
      <c r="D438" s="62" t="s">
        <v>999</v>
      </c>
      <c r="E438" s="62" t="s">
        <v>272</v>
      </c>
      <c r="F438" s="130">
        <v>2.1783839999999999E-2</v>
      </c>
      <c r="G438" s="130">
        <v>0.44744741999999998</v>
      </c>
      <c r="H438" s="77">
        <f t="shared" si="18"/>
        <v>-0.95131530761759675</v>
      </c>
      <c r="I438" s="130">
        <v>2.7680940408260648</v>
      </c>
      <c r="J438" s="130">
        <v>0.68101882999999996</v>
      </c>
      <c r="K438" s="77">
        <f t="shared" si="19"/>
        <v>3.0646365693384201</v>
      </c>
      <c r="L438" s="77" t="str">
        <f t="shared" si="20"/>
        <v/>
      </c>
    </row>
    <row r="439" spans="1:12" x14ac:dyDescent="0.2">
      <c r="A439" s="62" t="s">
        <v>597</v>
      </c>
      <c r="B439" s="62" t="s">
        <v>74</v>
      </c>
      <c r="C439" s="62" t="s">
        <v>599</v>
      </c>
      <c r="D439" s="62" t="s">
        <v>270</v>
      </c>
      <c r="E439" s="62" t="s">
        <v>1229</v>
      </c>
      <c r="F439" s="130">
        <v>0.72888861999999999</v>
      </c>
      <c r="G439" s="130">
        <v>0.99381524499999996</v>
      </c>
      <c r="H439" s="77">
        <f t="shared" si="18"/>
        <v>-0.26657532809330164</v>
      </c>
      <c r="I439" s="130">
        <v>2.6887993199999998</v>
      </c>
      <c r="J439" s="130">
        <v>0.23226226</v>
      </c>
      <c r="K439" s="77">
        <f t="shared" si="19"/>
        <v>10.576565732202898</v>
      </c>
      <c r="L439" s="77">
        <f t="shared" si="20"/>
        <v>3.6889028669428257</v>
      </c>
    </row>
    <row r="440" spans="1:12" x14ac:dyDescent="0.2">
      <c r="A440" s="62" t="s">
        <v>2828</v>
      </c>
      <c r="B440" s="62" t="s">
        <v>727</v>
      </c>
      <c r="C440" s="62" t="s">
        <v>809</v>
      </c>
      <c r="D440" s="62" t="s">
        <v>270</v>
      </c>
      <c r="E440" s="62" t="s">
        <v>1229</v>
      </c>
      <c r="F440" s="130">
        <v>0.36887029999999998</v>
      </c>
      <c r="G440" s="130">
        <v>1.0211054850000001</v>
      </c>
      <c r="H440" s="77">
        <f t="shared" si="18"/>
        <v>-0.6387539726123399</v>
      </c>
      <c r="I440" s="130">
        <v>2.6423229100000003</v>
      </c>
      <c r="J440" s="130">
        <v>0.14990076999999999</v>
      </c>
      <c r="K440" s="77">
        <f t="shared" si="19"/>
        <v>16.627147011986665</v>
      </c>
      <c r="L440" s="77">
        <f t="shared" si="20"/>
        <v>7.1632845203314019</v>
      </c>
    </row>
    <row r="441" spans="1:12" x14ac:dyDescent="0.2">
      <c r="A441" s="62" t="s">
        <v>2627</v>
      </c>
      <c r="B441" s="62" t="s">
        <v>1102</v>
      </c>
      <c r="C441" s="62" t="s">
        <v>1074</v>
      </c>
      <c r="D441" s="62" t="s">
        <v>271</v>
      </c>
      <c r="E441" s="62" t="s">
        <v>272</v>
      </c>
      <c r="F441" s="130">
        <v>1.5987287299999999</v>
      </c>
      <c r="G441" s="130">
        <v>1.5946954550000001</v>
      </c>
      <c r="H441" s="77">
        <f t="shared" si="18"/>
        <v>2.5291819747488287E-3</v>
      </c>
      <c r="I441" s="130">
        <v>2.5982320719223799</v>
      </c>
      <c r="J441" s="130">
        <v>0.35504995</v>
      </c>
      <c r="K441" s="77">
        <f t="shared" si="19"/>
        <v>6.3179339186567409</v>
      </c>
      <c r="L441" s="77">
        <f t="shared" si="20"/>
        <v>1.6251863265898649</v>
      </c>
    </row>
    <row r="442" spans="1:12" x14ac:dyDescent="0.2">
      <c r="A442" s="62" t="s">
        <v>2281</v>
      </c>
      <c r="B442" s="62" t="s">
        <v>33</v>
      </c>
      <c r="C442" s="62" t="s">
        <v>1074</v>
      </c>
      <c r="D442" s="62" t="s">
        <v>999</v>
      </c>
      <c r="E442" s="62" t="s">
        <v>272</v>
      </c>
      <c r="F442" s="130">
        <v>4.3538447999999993E-2</v>
      </c>
      <c r="G442" s="130">
        <v>1.7941869799999999</v>
      </c>
      <c r="H442" s="77">
        <f t="shared" si="18"/>
        <v>-0.9757336060927162</v>
      </c>
      <c r="I442" s="130">
        <v>2.5769987200000002</v>
      </c>
      <c r="J442" s="130">
        <v>6.4670703700000001</v>
      </c>
      <c r="K442" s="77">
        <f t="shared" si="19"/>
        <v>-0.60151991975309216</v>
      </c>
      <c r="L442" s="77">
        <f t="shared" si="20"/>
        <v>59.189034942173421</v>
      </c>
    </row>
    <row r="443" spans="1:12" x14ac:dyDescent="0.2">
      <c r="A443" s="62" t="s">
        <v>2300</v>
      </c>
      <c r="B443" s="62" t="s">
        <v>2301</v>
      </c>
      <c r="C443" s="62" t="s">
        <v>1074</v>
      </c>
      <c r="D443" s="62" t="s">
        <v>999</v>
      </c>
      <c r="E443" s="62" t="s">
        <v>272</v>
      </c>
      <c r="F443" s="130">
        <v>3.4835537000000003</v>
      </c>
      <c r="G443" s="130">
        <v>5.0112999999999998E-2</v>
      </c>
      <c r="H443" s="77">
        <f t="shared" si="18"/>
        <v>68.513972422325551</v>
      </c>
      <c r="I443" s="130">
        <v>2.5517976</v>
      </c>
      <c r="J443" s="130">
        <v>0</v>
      </c>
      <c r="K443" s="77" t="str">
        <f t="shared" si="19"/>
        <v/>
      </c>
      <c r="L443" s="77">
        <f t="shared" si="20"/>
        <v>0.73252713170461525</v>
      </c>
    </row>
    <row r="444" spans="1:12" x14ac:dyDescent="0.2">
      <c r="A444" s="62" t="s">
        <v>2414</v>
      </c>
      <c r="B444" s="62" t="s">
        <v>114</v>
      </c>
      <c r="C444" s="62" t="s">
        <v>1173</v>
      </c>
      <c r="D444" s="62" t="s">
        <v>271</v>
      </c>
      <c r="E444" s="62" t="s">
        <v>272</v>
      </c>
      <c r="F444" s="130">
        <v>2.7650592999999999</v>
      </c>
      <c r="G444" s="130">
        <v>5.9865353800000003</v>
      </c>
      <c r="H444" s="77">
        <f t="shared" si="18"/>
        <v>-0.53812027750849112</v>
      </c>
      <c r="I444" s="130">
        <v>2.54411516</v>
      </c>
      <c r="J444" s="130">
        <v>3.4402056000000001</v>
      </c>
      <c r="K444" s="77">
        <f t="shared" si="19"/>
        <v>-0.26047583900218052</v>
      </c>
      <c r="L444" s="77">
        <f t="shared" si="20"/>
        <v>0.92009424897324987</v>
      </c>
    </row>
    <row r="445" spans="1:12" x14ac:dyDescent="0.2">
      <c r="A445" s="62" t="s">
        <v>1997</v>
      </c>
      <c r="B445" s="62" t="s">
        <v>1153</v>
      </c>
      <c r="C445" s="62" t="s">
        <v>809</v>
      </c>
      <c r="D445" s="62" t="s">
        <v>270</v>
      </c>
      <c r="E445" s="62" t="s">
        <v>1229</v>
      </c>
      <c r="F445" s="130">
        <v>4.3480603550000003</v>
      </c>
      <c r="G445" s="130">
        <v>7.5555382949999998</v>
      </c>
      <c r="H445" s="77">
        <f t="shared" si="18"/>
        <v>-0.42452010892759295</v>
      </c>
      <c r="I445" s="130">
        <v>2.5201062599999999</v>
      </c>
      <c r="J445" s="130">
        <v>6.0939578399999998</v>
      </c>
      <c r="K445" s="77">
        <f t="shared" si="19"/>
        <v>-0.58645820562486861</v>
      </c>
      <c r="L445" s="77">
        <f t="shared" si="20"/>
        <v>0.57959321036149691</v>
      </c>
    </row>
    <row r="446" spans="1:12" x14ac:dyDescent="0.2">
      <c r="A446" s="62" t="s">
        <v>2162</v>
      </c>
      <c r="B446" s="62" t="s">
        <v>233</v>
      </c>
      <c r="C446" s="62" t="s">
        <v>1074</v>
      </c>
      <c r="D446" s="62" t="s">
        <v>271</v>
      </c>
      <c r="E446" s="62" t="s">
        <v>1229</v>
      </c>
      <c r="F446" s="130">
        <v>8.5847906799999993</v>
      </c>
      <c r="G446" s="130">
        <v>10.043269650000001</v>
      </c>
      <c r="H446" s="77">
        <f t="shared" si="18"/>
        <v>-0.14521953714545555</v>
      </c>
      <c r="I446" s="130">
        <v>2.50779284</v>
      </c>
      <c r="J446" s="130">
        <v>2.55615017</v>
      </c>
      <c r="K446" s="77">
        <f t="shared" si="19"/>
        <v>-1.8918031721117501E-2</v>
      </c>
      <c r="L446" s="77">
        <f t="shared" si="20"/>
        <v>0.29212044107754531</v>
      </c>
    </row>
    <row r="447" spans="1:12" x14ac:dyDescent="0.2">
      <c r="A447" s="62" t="s">
        <v>2858</v>
      </c>
      <c r="B447" s="62" t="s">
        <v>64</v>
      </c>
      <c r="C447" s="62" t="s">
        <v>2330</v>
      </c>
      <c r="D447" s="62" t="s">
        <v>271</v>
      </c>
      <c r="E447" s="62" t="s">
        <v>272</v>
      </c>
      <c r="F447" s="130">
        <v>0.12359010000000001</v>
      </c>
      <c r="G447" s="130">
        <v>2.5386887999999996</v>
      </c>
      <c r="H447" s="77">
        <f t="shared" si="18"/>
        <v>-0.95131734933403411</v>
      </c>
      <c r="I447" s="130">
        <v>2.4774083600000001</v>
      </c>
      <c r="J447" s="130">
        <v>0</v>
      </c>
      <c r="K447" s="77" t="str">
        <f t="shared" si="19"/>
        <v/>
      </c>
      <c r="L447" s="77">
        <f t="shared" si="20"/>
        <v>20.04536253308315</v>
      </c>
    </row>
    <row r="448" spans="1:12" x14ac:dyDescent="0.2">
      <c r="A448" s="62" t="s">
        <v>1987</v>
      </c>
      <c r="B448" s="62" t="s">
        <v>1988</v>
      </c>
      <c r="C448" s="62" t="s">
        <v>186</v>
      </c>
      <c r="D448" s="62" t="s">
        <v>271</v>
      </c>
      <c r="E448" s="62" t="s">
        <v>1229</v>
      </c>
      <c r="F448" s="130">
        <v>13.7296204</v>
      </c>
      <c r="G448" s="130">
        <v>20.611865300000002</v>
      </c>
      <c r="H448" s="77">
        <f t="shared" si="18"/>
        <v>-0.33389723830574425</v>
      </c>
      <c r="I448" s="130">
        <v>2.43108674</v>
      </c>
      <c r="J448" s="130">
        <v>287.01453029000004</v>
      </c>
      <c r="K448" s="77">
        <f t="shared" si="19"/>
        <v>-0.99152974332852195</v>
      </c>
      <c r="L448" s="77">
        <f t="shared" si="20"/>
        <v>0.17706875129628494</v>
      </c>
    </row>
    <row r="449" spans="1:12" x14ac:dyDescent="0.2">
      <c r="A449" s="62" t="s">
        <v>435</v>
      </c>
      <c r="B449" s="62" t="s">
        <v>436</v>
      </c>
      <c r="C449" s="62" t="s">
        <v>1072</v>
      </c>
      <c r="D449" s="62" t="s">
        <v>270</v>
      </c>
      <c r="E449" s="62" t="s">
        <v>272</v>
      </c>
      <c r="F449" s="130">
        <v>6.5750669999999997E-2</v>
      </c>
      <c r="G449" s="130">
        <v>0.10936071999999999</v>
      </c>
      <c r="H449" s="77">
        <f t="shared" si="18"/>
        <v>-0.3987725208831836</v>
      </c>
      <c r="I449" s="130">
        <v>2.4203069199999998</v>
      </c>
      <c r="J449" s="130">
        <v>1.60653534</v>
      </c>
      <c r="K449" s="77">
        <f t="shared" si="19"/>
        <v>0.50653823774583118</v>
      </c>
      <c r="L449" s="77">
        <f t="shared" si="20"/>
        <v>36.810376533045215</v>
      </c>
    </row>
    <row r="450" spans="1:12" x14ac:dyDescent="0.2">
      <c r="A450" s="62" t="s">
        <v>2585</v>
      </c>
      <c r="B450" s="62" t="s">
        <v>572</v>
      </c>
      <c r="C450" s="62" t="s">
        <v>1070</v>
      </c>
      <c r="D450" s="62" t="s">
        <v>270</v>
      </c>
      <c r="E450" s="62" t="s">
        <v>1229</v>
      </c>
      <c r="F450" s="130">
        <v>1.61729623</v>
      </c>
      <c r="G450" s="130">
        <v>0.27330610700000002</v>
      </c>
      <c r="H450" s="77">
        <f t="shared" si="18"/>
        <v>4.9175268630202975</v>
      </c>
      <c r="I450" s="130">
        <v>2.4007974399999998</v>
      </c>
      <c r="J450" s="130">
        <v>9.9887499999999994E-3</v>
      </c>
      <c r="K450" s="77" t="str">
        <f t="shared" si="19"/>
        <v/>
      </c>
      <c r="L450" s="77">
        <f t="shared" si="20"/>
        <v>1.4844512683987396</v>
      </c>
    </row>
    <row r="451" spans="1:12" x14ac:dyDescent="0.2">
      <c r="A451" s="129" t="s">
        <v>313</v>
      </c>
      <c r="B451" s="129" t="s">
        <v>314</v>
      </c>
      <c r="C451" s="129" t="s">
        <v>1075</v>
      </c>
      <c r="D451" s="129" t="s">
        <v>270</v>
      </c>
      <c r="E451" s="129" t="s">
        <v>272</v>
      </c>
      <c r="F451" s="130">
        <v>1.199388932</v>
      </c>
      <c r="G451" s="130">
        <v>2.7155269259999999</v>
      </c>
      <c r="H451" s="77">
        <f t="shared" si="18"/>
        <v>-0.55832184151209552</v>
      </c>
      <c r="I451" s="130">
        <v>2.3609847000000004</v>
      </c>
      <c r="J451" s="130">
        <v>2.5613500000000001E-2</v>
      </c>
      <c r="K451" s="77">
        <f t="shared" si="19"/>
        <v>91.177355691334654</v>
      </c>
      <c r="L451" s="77">
        <f t="shared" si="20"/>
        <v>1.9684896508616443</v>
      </c>
    </row>
    <row r="452" spans="1:12" x14ac:dyDescent="0.2">
      <c r="A452" s="62" t="s">
        <v>2175</v>
      </c>
      <c r="B452" s="62" t="s">
        <v>636</v>
      </c>
      <c r="C452" s="62" t="s">
        <v>1074</v>
      </c>
      <c r="D452" s="62" t="s">
        <v>999</v>
      </c>
      <c r="E452" s="62" t="s">
        <v>272</v>
      </c>
      <c r="F452" s="130">
        <v>3.43227919</v>
      </c>
      <c r="G452" s="130">
        <v>5.1861180860000005</v>
      </c>
      <c r="H452" s="77">
        <f t="shared" si="18"/>
        <v>-0.33817951441069449</v>
      </c>
      <c r="I452" s="130">
        <v>2.35654582</v>
      </c>
      <c r="J452" s="130">
        <v>9.2926598451955513</v>
      </c>
      <c r="K452" s="77">
        <f t="shared" si="19"/>
        <v>-0.74640782518060522</v>
      </c>
      <c r="L452" s="77">
        <f t="shared" si="20"/>
        <v>0.68658337202458175</v>
      </c>
    </row>
    <row r="453" spans="1:12" x14ac:dyDescent="0.2">
      <c r="A453" s="62" t="s">
        <v>1993</v>
      </c>
      <c r="B453" s="62" t="s">
        <v>1084</v>
      </c>
      <c r="C453" s="62" t="s">
        <v>809</v>
      </c>
      <c r="D453" s="62" t="s">
        <v>270</v>
      </c>
      <c r="E453" s="62" t="s">
        <v>1229</v>
      </c>
      <c r="F453" s="130">
        <v>1.7175513600000001</v>
      </c>
      <c r="G453" s="130">
        <v>3.6262911499999997</v>
      </c>
      <c r="H453" s="77">
        <f t="shared" si="18"/>
        <v>-0.52636142853559886</v>
      </c>
      <c r="I453" s="130">
        <v>2.3546220400000002</v>
      </c>
      <c r="J453" s="130">
        <v>8.4668663000000013</v>
      </c>
      <c r="K453" s="77">
        <f t="shared" si="19"/>
        <v>-0.72190159185577318</v>
      </c>
      <c r="L453" s="77">
        <f t="shared" si="20"/>
        <v>1.370917979419259</v>
      </c>
    </row>
    <row r="454" spans="1:12" x14ac:dyDescent="0.2">
      <c r="A454" s="62" t="s">
        <v>2770</v>
      </c>
      <c r="B454" s="62" t="s">
        <v>97</v>
      </c>
      <c r="C454" s="62" t="s">
        <v>1069</v>
      </c>
      <c r="D454" s="62" t="s">
        <v>270</v>
      </c>
      <c r="E454" s="62" t="s">
        <v>1229</v>
      </c>
      <c r="F454" s="130">
        <v>1.8528212500000001</v>
      </c>
      <c r="G454" s="130">
        <v>1.6573704599999999</v>
      </c>
      <c r="H454" s="77">
        <f t="shared" si="18"/>
        <v>0.11792824520354994</v>
      </c>
      <c r="I454" s="130">
        <v>2.3290004199999998</v>
      </c>
      <c r="J454" s="130">
        <v>2.3001199999999997E-3</v>
      </c>
      <c r="K454" s="77" t="str">
        <f t="shared" si="19"/>
        <v/>
      </c>
      <c r="L454" s="77">
        <f t="shared" si="20"/>
        <v>1.2570022175641604</v>
      </c>
    </row>
    <row r="455" spans="1:12" x14ac:dyDescent="0.2">
      <c r="A455" s="62" t="s">
        <v>2173</v>
      </c>
      <c r="B455" s="62" t="s">
        <v>479</v>
      </c>
      <c r="C455" s="62" t="s">
        <v>1074</v>
      </c>
      <c r="D455" s="62" t="s">
        <v>999</v>
      </c>
      <c r="E455" s="62" t="s">
        <v>272</v>
      </c>
      <c r="F455" s="130">
        <v>4.1235163500000001</v>
      </c>
      <c r="G455" s="130">
        <v>8.8929907569999997</v>
      </c>
      <c r="H455" s="77">
        <f t="shared" ref="H455:H518" si="21">IF(ISERROR(F455/G455-1),"",IF((F455/G455-1)&gt;10000%,"",F455/G455-1))</f>
        <v>-0.53631838122015041</v>
      </c>
      <c r="I455" s="130">
        <v>2.2181426399999999</v>
      </c>
      <c r="J455" s="130">
        <v>16.052967550000002</v>
      </c>
      <c r="K455" s="77">
        <f t="shared" ref="K455:K518" si="22">IF(ISERROR(I455/J455-1),"",IF((I455/J455-1)&gt;10000%,"",I455/J455-1))</f>
        <v>-0.86182351436946625</v>
      </c>
      <c r="L455" s="77">
        <f t="shared" ref="L455:L518" si="23">IF(ISERROR(I455/F455),"",IF(I455/F455&gt;10000%,"",I455/F455))</f>
        <v>0.53792502605209747</v>
      </c>
    </row>
    <row r="456" spans="1:12" x14ac:dyDescent="0.2">
      <c r="A456" s="62" t="s">
        <v>946</v>
      </c>
      <c r="B456" s="62" t="s">
        <v>950</v>
      </c>
      <c r="C456" s="62" t="s">
        <v>1075</v>
      </c>
      <c r="D456" s="62" t="s">
        <v>270</v>
      </c>
      <c r="E456" s="62" t="s">
        <v>1229</v>
      </c>
      <c r="F456" s="130">
        <v>5.0827499999999996E-3</v>
      </c>
      <c r="G456" s="130">
        <v>2.2762040000000001E-2</v>
      </c>
      <c r="H456" s="77">
        <f t="shared" si="21"/>
        <v>-0.77670059449855988</v>
      </c>
      <c r="I456" s="130">
        <v>2.1381042900000002</v>
      </c>
      <c r="J456" s="130">
        <v>0</v>
      </c>
      <c r="K456" s="77" t="str">
        <f t="shared" si="22"/>
        <v/>
      </c>
      <c r="L456" s="77" t="str">
        <f t="shared" si="23"/>
        <v/>
      </c>
    </row>
    <row r="457" spans="1:12" x14ac:dyDescent="0.2">
      <c r="A457" s="62" t="s">
        <v>1952</v>
      </c>
      <c r="B457" s="62" t="s">
        <v>1014</v>
      </c>
      <c r="C457" s="62" t="s">
        <v>186</v>
      </c>
      <c r="D457" s="62" t="s">
        <v>999</v>
      </c>
      <c r="E457" s="62" t="s">
        <v>1229</v>
      </c>
      <c r="F457" s="130">
        <v>2.6752202500000002</v>
      </c>
      <c r="G457" s="130">
        <v>19.75194544</v>
      </c>
      <c r="H457" s="77">
        <f t="shared" si="21"/>
        <v>-0.86455915149591456</v>
      </c>
      <c r="I457" s="130">
        <v>2.1373447200000002</v>
      </c>
      <c r="J457" s="130">
        <v>86.657331195352</v>
      </c>
      <c r="K457" s="77">
        <f t="shared" si="22"/>
        <v>-0.97533567338715088</v>
      </c>
      <c r="L457" s="77">
        <f t="shared" si="23"/>
        <v>0.79894158994946307</v>
      </c>
    </row>
    <row r="458" spans="1:12" x14ac:dyDescent="0.2">
      <c r="A458" s="62" t="s">
        <v>2072</v>
      </c>
      <c r="B458" s="62" t="s">
        <v>1224</v>
      </c>
      <c r="C458" s="62" t="s">
        <v>809</v>
      </c>
      <c r="D458" s="62" t="s">
        <v>270</v>
      </c>
      <c r="E458" s="62" t="s">
        <v>1229</v>
      </c>
      <c r="F458" s="130">
        <v>3.1500049799999998</v>
      </c>
      <c r="G458" s="130">
        <v>3.3871896600000002</v>
      </c>
      <c r="H458" s="77">
        <f t="shared" si="21"/>
        <v>-7.0024032843794326E-2</v>
      </c>
      <c r="I458" s="130">
        <v>2.1061553200000001</v>
      </c>
      <c r="J458" s="130">
        <v>0.76459513000000001</v>
      </c>
      <c r="K458" s="77">
        <f t="shared" si="22"/>
        <v>1.7546020597855496</v>
      </c>
      <c r="L458" s="77">
        <f t="shared" si="23"/>
        <v>0.66861967945206235</v>
      </c>
    </row>
    <row r="459" spans="1:12" x14ac:dyDescent="0.2">
      <c r="A459" s="62" t="s">
        <v>2035</v>
      </c>
      <c r="B459" s="62" t="s">
        <v>730</v>
      </c>
      <c r="C459" s="62" t="s">
        <v>809</v>
      </c>
      <c r="D459" s="62" t="s">
        <v>270</v>
      </c>
      <c r="E459" s="62" t="s">
        <v>1229</v>
      </c>
      <c r="F459" s="130">
        <v>0.17636178</v>
      </c>
      <c r="G459" s="130">
        <v>0.91747206000000003</v>
      </c>
      <c r="H459" s="77">
        <f t="shared" si="21"/>
        <v>-0.80777422257414577</v>
      </c>
      <c r="I459" s="130">
        <v>2.0490067600000001</v>
      </c>
      <c r="J459" s="130">
        <v>0.32504041</v>
      </c>
      <c r="K459" s="77">
        <f t="shared" si="22"/>
        <v>5.303852373309522</v>
      </c>
      <c r="L459" s="77">
        <f t="shared" si="23"/>
        <v>11.618201857568007</v>
      </c>
    </row>
    <row r="460" spans="1:12" x14ac:dyDescent="0.2">
      <c r="A460" s="129" t="s">
        <v>2614</v>
      </c>
      <c r="B460" s="129" t="s">
        <v>757</v>
      </c>
      <c r="C460" s="129" t="s">
        <v>1074</v>
      </c>
      <c r="D460" s="129" t="s">
        <v>271</v>
      </c>
      <c r="E460" s="129" t="s">
        <v>272</v>
      </c>
      <c r="F460" s="130">
        <v>20.530795889</v>
      </c>
      <c r="G460" s="130">
        <v>17.506596471999998</v>
      </c>
      <c r="H460" s="77">
        <f t="shared" si="21"/>
        <v>0.17274628005717152</v>
      </c>
      <c r="I460" s="130">
        <v>2.03695461</v>
      </c>
      <c r="J460" s="130">
        <v>3.6356700200000001</v>
      </c>
      <c r="K460" s="77">
        <f t="shared" si="22"/>
        <v>-0.43973061394609181</v>
      </c>
      <c r="L460" s="77">
        <f t="shared" si="23"/>
        <v>9.9214595528240607E-2</v>
      </c>
    </row>
    <row r="461" spans="1:12" x14ac:dyDescent="0.2">
      <c r="A461" s="62" t="s">
        <v>1950</v>
      </c>
      <c r="B461" s="62" t="s">
        <v>1662</v>
      </c>
      <c r="C461" s="62" t="s">
        <v>186</v>
      </c>
      <c r="D461" s="62" t="s">
        <v>999</v>
      </c>
      <c r="E461" s="62" t="s">
        <v>1229</v>
      </c>
      <c r="F461" s="130">
        <v>0.19786071</v>
      </c>
      <c r="G461" s="130">
        <v>1.2993218200000001</v>
      </c>
      <c r="H461" s="77">
        <f t="shared" si="21"/>
        <v>-0.84772001289103271</v>
      </c>
      <c r="I461" s="130">
        <v>2.03652268</v>
      </c>
      <c r="J461" s="130">
        <v>10.248640930000001</v>
      </c>
      <c r="K461" s="77">
        <f t="shared" si="22"/>
        <v>-0.80128851289553382</v>
      </c>
      <c r="L461" s="77">
        <f t="shared" si="23"/>
        <v>10.292708845530779</v>
      </c>
    </row>
    <row r="462" spans="1:12" x14ac:dyDescent="0.2">
      <c r="A462" s="62" t="s">
        <v>2319</v>
      </c>
      <c r="B462" s="62" t="s">
        <v>1130</v>
      </c>
      <c r="C462" s="62" t="s">
        <v>1075</v>
      </c>
      <c r="D462" s="62" t="s">
        <v>270</v>
      </c>
      <c r="E462" s="62" t="s">
        <v>1229</v>
      </c>
      <c r="F462" s="130">
        <v>3.3721330000000001E-2</v>
      </c>
      <c r="G462" s="130">
        <v>0.47512866999999998</v>
      </c>
      <c r="H462" s="77">
        <f t="shared" si="21"/>
        <v>-0.92902695179392136</v>
      </c>
      <c r="I462" s="130">
        <v>2.03304917</v>
      </c>
      <c r="J462" s="130">
        <v>5.4479569999999998E-2</v>
      </c>
      <c r="K462" s="77">
        <f t="shared" si="22"/>
        <v>36.317643476260919</v>
      </c>
      <c r="L462" s="77">
        <f t="shared" si="23"/>
        <v>60.28970891717497</v>
      </c>
    </row>
    <row r="463" spans="1:12" x14ac:dyDescent="0.2">
      <c r="A463" s="62" t="s">
        <v>2543</v>
      </c>
      <c r="B463" s="62" t="s">
        <v>1338</v>
      </c>
      <c r="C463" s="62" t="s">
        <v>1070</v>
      </c>
      <c r="D463" s="62" t="s">
        <v>270</v>
      </c>
      <c r="E463" s="62" t="s">
        <v>1229</v>
      </c>
      <c r="F463" s="130">
        <v>1.772604158</v>
      </c>
      <c r="G463" s="130">
        <v>3.3788246279999998</v>
      </c>
      <c r="H463" s="77">
        <f t="shared" si="21"/>
        <v>-0.47537846643161141</v>
      </c>
      <c r="I463" s="130">
        <v>2.0296352299999998</v>
      </c>
      <c r="J463" s="130">
        <v>4.6165113499999997</v>
      </c>
      <c r="K463" s="77">
        <f t="shared" si="22"/>
        <v>-0.56035302934974918</v>
      </c>
      <c r="L463" s="77">
        <f t="shared" si="23"/>
        <v>1.1450019570584804</v>
      </c>
    </row>
    <row r="464" spans="1:12" x14ac:dyDescent="0.2">
      <c r="A464" s="62" t="s">
        <v>2551</v>
      </c>
      <c r="B464" s="62" t="s">
        <v>674</v>
      </c>
      <c r="C464" s="62" t="s">
        <v>1070</v>
      </c>
      <c r="D464" s="62" t="s">
        <v>270</v>
      </c>
      <c r="E464" s="62" t="s">
        <v>1229</v>
      </c>
      <c r="F464" s="130">
        <v>0.32193340000000004</v>
      </c>
      <c r="G464" s="130">
        <v>0.23225179900000001</v>
      </c>
      <c r="H464" s="77">
        <f t="shared" si="21"/>
        <v>0.38613953212048102</v>
      </c>
      <c r="I464" s="130">
        <v>2.02615641</v>
      </c>
      <c r="J464" s="130">
        <v>3.2926499999999997E-2</v>
      </c>
      <c r="K464" s="77">
        <f t="shared" si="22"/>
        <v>60.535735957359577</v>
      </c>
      <c r="L464" s="77">
        <f t="shared" si="23"/>
        <v>6.2937129542942722</v>
      </c>
    </row>
    <row r="465" spans="1:12" x14ac:dyDescent="0.2">
      <c r="A465" s="62" t="s">
        <v>2853</v>
      </c>
      <c r="B465" s="62" t="s">
        <v>182</v>
      </c>
      <c r="C465" s="62" t="s">
        <v>186</v>
      </c>
      <c r="D465" s="62" t="s">
        <v>271</v>
      </c>
      <c r="E465" s="62" t="s">
        <v>1229</v>
      </c>
      <c r="F465" s="130">
        <v>0.15480754999999999</v>
      </c>
      <c r="G465" s="130">
        <v>2.4520991169999999</v>
      </c>
      <c r="H465" s="77">
        <f t="shared" si="21"/>
        <v>-0.93686733585655457</v>
      </c>
      <c r="I465" s="130">
        <v>1.9433277799999999</v>
      </c>
      <c r="J465" s="130">
        <v>0.50157151</v>
      </c>
      <c r="K465" s="77">
        <f t="shared" si="22"/>
        <v>2.8744779981622162</v>
      </c>
      <c r="L465" s="77">
        <f t="shared" si="23"/>
        <v>12.553184776840665</v>
      </c>
    </row>
    <row r="466" spans="1:12" x14ac:dyDescent="0.2">
      <c r="A466" s="62" t="s">
        <v>2719</v>
      </c>
      <c r="B466" s="62" t="s">
        <v>1470</v>
      </c>
      <c r="C466" s="62" t="s">
        <v>1069</v>
      </c>
      <c r="D466" s="62" t="s">
        <v>270</v>
      </c>
      <c r="E466" s="62" t="s">
        <v>272</v>
      </c>
      <c r="F466" s="130">
        <v>7.609747627</v>
      </c>
      <c r="G466" s="130">
        <v>15.424784468</v>
      </c>
      <c r="H466" s="77">
        <f t="shared" si="21"/>
        <v>-0.50665452455513682</v>
      </c>
      <c r="I466" s="130">
        <v>1.94282222</v>
      </c>
      <c r="J466" s="130">
        <v>20.121821690000001</v>
      </c>
      <c r="K466" s="77">
        <f t="shared" si="22"/>
        <v>-0.9034470014727578</v>
      </c>
      <c r="L466" s="77">
        <f t="shared" si="23"/>
        <v>0.25530705027676737</v>
      </c>
    </row>
    <row r="467" spans="1:12" x14ac:dyDescent="0.2">
      <c r="A467" s="62" t="s">
        <v>2084</v>
      </c>
      <c r="B467" s="62" t="s">
        <v>1221</v>
      </c>
      <c r="C467" s="62" t="s">
        <v>809</v>
      </c>
      <c r="D467" s="62" t="s">
        <v>270</v>
      </c>
      <c r="E467" s="62" t="s">
        <v>1229</v>
      </c>
      <c r="F467" s="130">
        <v>0.85191008999999995</v>
      </c>
      <c r="G467" s="130">
        <v>7.4873059699999995</v>
      </c>
      <c r="H467" s="77">
        <f t="shared" si="21"/>
        <v>-0.88621941010379202</v>
      </c>
      <c r="I467" s="130">
        <v>1.9420392</v>
      </c>
      <c r="J467" s="130">
        <v>9.2820158300000006</v>
      </c>
      <c r="K467" s="77">
        <f t="shared" si="22"/>
        <v>-0.79077398319843206</v>
      </c>
      <c r="L467" s="77">
        <f t="shared" si="23"/>
        <v>2.2796292975001622</v>
      </c>
    </row>
    <row r="468" spans="1:12" x14ac:dyDescent="0.2">
      <c r="A468" s="62" t="s">
        <v>284</v>
      </c>
      <c r="B468" s="62" t="s">
        <v>285</v>
      </c>
      <c r="C468" s="62" t="s">
        <v>1075</v>
      </c>
      <c r="D468" s="62" t="s">
        <v>270</v>
      </c>
      <c r="E468" s="62" t="s">
        <v>272</v>
      </c>
      <c r="F468" s="130">
        <v>1.2197715900000001</v>
      </c>
      <c r="G468" s="130">
        <v>2.7179804600000002</v>
      </c>
      <c r="H468" s="77">
        <f t="shared" si="21"/>
        <v>-0.55122135425506325</v>
      </c>
      <c r="I468" s="130">
        <v>1.9242504899999999</v>
      </c>
      <c r="J468" s="130">
        <v>3.1264499199999998</v>
      </c>
      <c r="K468" s="77">
        <f t="shared" si="22"/>
        <v>-0.38452540765469867</v>
      </c>
      <c r="L468" s="77">
        <f t="shared" si="23"/>
        <v>1.5775498509520129</v>
      </c>
    </row>
    <row r="469" spans="1:12" x14ac:dyDescent="0.2">
      <c r="A469" s="62" t="s">
        <v>2775</v>
      </c>
      <c r="B469" s="62" t="s">
        <v>501</v>
      </c>
      <c r="C469" s="62" t="s">
        <v>1076</v>
      </c>
      <c r="D469" s="62" t="s">
        <v>271</v>
      </c>
      <c r="E469" s="62" t="s">
        <v>1229</v>
      </c>
      <c r="F469" s="130">
        <v>1.6703379299999999</v>
      </c>
      <c r="G469" s="130">
        <v>2.6493193599999998</v>
      </c>
      <c r="H469" s="77">
        <f t="shared" si="21"/>
        <v>-0.36952186466489267</v>
      </c>
      <c r="I469" s="130">
        <v>1.9088245500000001</v>
      </c>
      <c r="J469" s="130">
        <v>8.7491775399999998</v>
      </c>
      <c r="K469" s="77">
        <f t="shared" si="22"/>
        <v>-0.78182811569737565</v>
      </c>
      <c r="L469" s="77">
        <f t="shared" si="23"/>
        <v>1.1427774677906046</v>
      </c>
    </row>
    <row r="470" spans="1:12" x14ac:dyDescent="0.2">
      <c r="A470" s="62" t="s">
        <v>2207</v>
      </c>
      <c r="B470" s="62" t="s">
        <v>51</v>
      </c>
      <c r="C470" s="62" t="s">
        <v>1074</v>
      </c>
      <c r="D470" s="62" t="s">
        <v>999</v>
      </c>
      <c r="E470" s="62" t="s">
        <v>272</v>
      </c>
      <c r="F470" s="130">
        <v>0.22607058199999999</v>
      </c>
      <c r="G470" s="130">
        <v>4.8918812599999999</v>
      </c>
      <c r="H470" s="77">
        <f t="shared" si="21"/>
        <v>-0.9537865761688582</v>
      </c>
      <c r="I470" s="130">
        <v>1.9079446599999998</v>
      </c>
      <c r="J470" s="130">
        <v>1.5070023700000001</v>
      </c>
      <c r="K470" s="77">
        <f t="shared" si="22"/>
        <v>0.26605285962489877</v>
      </c>
      <c r="L470" s="77">
        <f t="shared" si="23"/>
        <v>8.4395972404759849</v>
      </c>
    </row>
    <row r="471" spans="1:12" x14ac:dyDescent="0.2">
      <c r="A471" s="62" t="s">
        <v>2232</v>
      </c>
      <c r="B471" s="62" t="s">
        <v>223</v>
      </c>
      <c r="C471" s="62" t="s">
        <v>1074</v>
      </c>
      <c r="D471" s="62" t="s">
        <v>271</v>
      </c>
      <c r="E471" s="62" t="s">
        <v>1229</v>
      </c>
      <c r="F471" s="130">
        <v>2.386433555</v>
      </c>
      <c r="G471" s="130">
        <v>0.85590946999999995</v>
      </c>
      <c r="H471" s="77">
        <f t="shared" si="21"/>
        <v>1.7881845436293631</v>
      </c>
      <c r="I471" s="130">
        <v>1.8876940500000001</v>
      </c>
      <c r="J471" s="130">
        <v>8.2943633899999991</v>
      </c>
      <c r="K471" s="77">
        <f t="shared" si="22"/>
        <v>-0.7724124250119212</v>
      </c>
      <c r="L471" s="77">
        <f t="shared" si="23"/>
        <v>0.79101052113726256</v>
      </c>
    </row>
    <row r="472" spans="1:12" x14ac:dyDescent="0.2">
      <c r="A472" s="62" t="s">
        <v>2780</v>
      </c>
      <c r="B472" s="62" t="s">
        <v>1008</v>
      </c>
      <c r="C472" s="62" t="s">
        <v>1073</v>
      </c>
      <c r="D472" s="62" t="s">
        <v>270</v>
      </c>
      <c r="E472" s="62" t="s">
        <v>1229</v>
      </c>
      <c r="F472" s="130">
        <v>1.575035542</v>
      </c>
      <c r="G472" s="130">
        <v>8.0400480069999993</v>
      </c>
      <c r="H472" s="77">
        <f t="shared" si="21"/>
        <v>-0.8041012266806481</v>
      </c>
      <c r="I472" s="130">
        <v>1.8847126000000001</v>
      </c>
      <c r="J472" s="130">
        <v>3.7693612200000004</v>
      </c>
      <c r="K472" s="77">
        <f t="shared" si="22"/>
        <v>-0.49999151315086754</v>
      </c>
      <c r="L472" s="77">
        <f t="shared" si="23"/>
        <v>1.1966159173822632</v>
      </c>
    </row>
    <row r="473" spans="1:12" x14ac:dyDescent="0.2">
      <c r="A473" s="62" t="s">
        <v>2845</v>
      </c>
      <c r="B473" s="62" t="s">
        <v>103</v>
      </c>
      <c r="C473" s="62" t="s">
        <v>1076</v>
      </c>
      <c r="D473" s="62" t="s">
        <v>271</v>
      </c>
      <c r="E473" s="62" t="s">
        <v>272</v>
      </c>
      <c r="F473" s="130">
        <v>0.24227155</v>
      </c>
      <c r="G473" s="130">
        <v>0.49390122999999997</v>
      </c>
      <c r="H473" s="77">
        <f t="shared" si="21"/>
        <v>-0.50947368565978257</v>
      </c>
      <c r="I473" s="130">
        <v>1.8207933600000001</v>
      </c>
      <c r="J473" s="130">
        <v>2.8360877400000004</v>
      </c>
      <c r="K473" s="77">
        <f t="shared" si="22"/>
        <v>-0.35799117413765202</v>
      </c>
      <c r="L473" s="77">
        <f t="shared" si="23"/>
        <v>7.5155062986140972</v>
      </c>
    </row>
    <row r="474" spans="1:12" x14ac:dyDescent="0.2">
      <c r="A474" s="62" t="s">
        <v>2315</v>
      </c>
      <c r="B474" s="62" t="s">
        <v>762</v>
      </c>
      <c r="C474" s="62" t="s">
        <v>2330</v>
      </c>
      <c r="D474" s="62" t="s">
        <v>271</v>
      </c>
      <c r="E474" s="62" t="s">
        <v>272</v>
      </c>
      <c r="F474" s="130">
        <v>2.9293872480000003</v>
      </c>
      <c r="G474" s="130">
        <v>2.9807727599999998</v>
      </c>
      <c r="H474" s="77">
        <f t="shared" si="21"/>
        <v>-1.7238990066454907E-2</v>
      </c>
      <c r="I474" s="130">
        <v>1.80278972</v>
      </c>
      <c r="J474" s="130">
        <v>1.79140195</v>
      </c>
      <c r="K474" s="77">
        <f t="shared" si="22"/>
        <v>6.3569038763187091E-3</v>
      </c>
      <c r="L474" s="77">
        <f t="shared" si="23"/>
        <v>0.61541529588852772</v>
      </c>
    </row>
    <row r="475" spans="1:12" x14ac:dyDescent="0.2">
      <c r="A475" s="62" t="s">
        <v>2073</v>
      </c>
      <c r="B475" s="62" t="s">
        <v>1225</v>
      </c>
      <c r="C475" s="62" t="s">
        <v>809</v>
      </c>
      <c r="D475" s="62" t="s">
        <v>270</v>
      </c>
      <c r="E475" s="62" t="s">
        <v>1229</v>
      </c>
      <c r="F475" s="130">
        <v>2.4316901</v>
      </c>
      <c r="G475" s="130">
        <v>6.2243112510000005</v>
      </c>
      <c r="H475" s="77">
        <f t="shared" si="21"/>
        <v>-0.60932382685565034</v>
      </c>
      <c r="I475" s="130">
        <v>1.8027822099999999</v>
      </c>
      <c r="J475" s="130">
        <v>2.3400194000000001</v>
      </c>
      <c r="K475" s="77">
        <f t="shared" si="22"/>
        <v>-0.22958663932444323</v>
      </c>
      <c r="L475" s="77">
        <f t="shared" si="23"/>
        <v>0.7413700495799197</v>
      </c>
    </row>
    <row r="476" spans="1:12" x14ac:dyDescent="0.2">
      <c r="A476" s="62" t="s">
        <v>2921</v>
      </c>
      <c r="B476" s="62" t="s">
        <v>651</v>
      </c>
      <c r="C476" s="62" t="s">
        <v>1173</v>
      </c>
      <c r="D476" s="62" t="s">
        <v>270</v>
      </c>
      <c r="E476" s="62" t="s">
        <v>1229</v>
      </c>
      <c r="F476" s="130">
        <v>0</v>
      </c>
      <c r="G476" s="130">
        <v>0</v>
      </c>
      <c r="H476" s="77" t="str">
        <f t="shared" si="21"/>
        <v/>
      </c>
      <c r="I476" s="130">
        <v>1.7920934036053249</v>
      </c>
      <c r="J476" s="130">
        <v>0</v>
      </c>
      <c r="K476" s="77" t="str">
        <f t="shared" si="22"/>
        <v/>
      </c>
      <c r="L476" s="77" t="str">
        <f t="shared" si="23"/>
        <v/>
      </c>
    </row>
    <row r="477" spans="1:12" x14ac:dyDescent="0.2">
      <c r="A477" s="62" t="s">
        <v>2833</v>
      </c>
      <c r="B477" s="62" t="s">
        <v>1584</v>
      </c>
      <c r="C477" s="62" t="s">
        <v>809</v>
      </c>
      <c r="D477" s="62" t="s">
        <v>270</v>
      </c>
      <c r="E477" s="62" t="s">
        <v>1229</v>
      </c>
      <c r="F477" s="130">
        <v>0.34292341999999998</v>
      </c>
      <c r="G477" s="130">
        <v>0.24350363</v>
      </c>
      <c r="H477" s="77">
        <f t="shared" si="21"/>
        <v>0.40828873885781491</v>
      </c>
      <c r="I477" s="130">
        <v>1.7730858799999998</v>
      </c>
      <c r="J477" s="130">
        <v>1.3439954700000001</v>
      </c>
      <c r="K477" s="77">
        <f t="shared" si="22"/>
        <v>0.31926477400998965</v>
      </c>
      <c r="L477" s="77">
        <f t="shared" si="23"/>
        <v>5.170500982405926</v>
      </c>
    </row>
    <row r="478" spans="1:12" x14ac:dyDescent="0.2">
      <c r="A478" s="62" t="s">
        <v>2193</v>
      </c>
      <c r="B478" s="62" t="s">
        <v>410</v>
      </c>
      <c r="C478" s="62" t="s">
        <v>1074</v>
      </c>
      <c r="D478" s="62" t="s">
        <v>271</v>
      </c>
      <c r="E478" s="62" t="s">
        <v>1229</v>
      </c>
      <c r="F478" s="130">
        <v>3.1513890610000002</v>
      </c>
      <c r="G478" s="130">
        <v>6.3779069589999997</v>
      </c>
      <c r="H478" s="77">
        <f t="shared" si="21"/>
        <v>-0.50588977210572061</v>
      </c>
      <c r="I478" s="130">
        <v>1.7652695199999999</v>
      </c>
      <c r="J478" s="130">
        <v>3.6898970800000002</v>
      </c>
      <c r="K478" s="77">
        <f t="shared" si="22"/>
        <v>-0.52159383263882253</v>
      </c>
      <c r="L478" s="77">
        <f t="shared" si="23"/>
        <v>0.56015600924877351</v>
      </c>
    </row>
    <row r="479" spans="1:12" x14ac:dyDescent="0.2">
      <c r="A479" s="62" t="s">
        <v>2427</v>
      </c>
      <c r="B479" s="62" t="s">
        <v>4</v>
      </c>
      <c r="C479" s="62" t="s">
        <v>1173</v>
      </c>
      <c r="D479" s="62" t="s">
        <v>271</v>
      </c>
      <c r="E479" s="62" t="s">
        <v>272</v>
      </c>
      <c r="F479" s="130">
        <v>2.3421241800000003</v>
      </c>
      <c r="G479" s="130">
        <v>1.98184717</v>
      </c>
      <c r="H479" s="77">
        <f t="shared" si="21"/>
        <v>0.18178849280290388</v>
      </c>
      <c r="I479" s="130">
        <v>1.71255723</v>
      </c>
      <c r="J479" s="130">
        <v>0.20588871</v>
      </c>
      <c r="K479" s="77">
        <f t="shared" si="22"/>
        <v>7.3178782848267883</v>
      </c>
      <c r="L479" s="77">
        <f t="shared" si="23"/>
        <v>0.73119830477989423</v>
      </c>
    </row>
    <row r="480" spans="1:12" x14ac:dyDescent="0.2">
      <c r="A480" s="62" t="s">
        <v>2056</v>
      </c>
      <c r="B480" s="62" t="s">
        <v>1464</v>
      </c>
      <c r="C480" s="62" t="s">
        <v>809</v>
      </c>
      <c r="D480" s="62" t="s">
        <v>270</v>
      </c>
      <c r="E480" s="62" t="s">
        <v>1229</v>
      </c>
      <c r="F480" s="130">
        <v>2.9965237200000003</v>
      </c>
      <c r="G480" s="130">
        <v>0.4967512</v>
      </c>
      <c r="H480" s="77">
        <f t="shared" si="21"/>
        <v>5.0322425391222012</v>
      </c>
      <c r="I480" s="130">
        <v>1.6768885099999999</v>
      </c>
      <c r="J480" s="130">
        <v>8.3632327000000011</v>
      </c>
      <c r="K480" s="77">
        <f t="shared" si="22"/>
        <v>-0.7994927834544171</v>
      </c>
      <c r="L480" s="77">
        <f t="shared" si="23"/>
        <v>0.55961129184720748</v>
      </c>
    </row>
    <row r="481" spans="1:12" x14ac:dyDescent="0.2">
      <c r="A481" s="62" t="s">
        <v>1235</v>
      </c>
      <c r="B481" s="62" t="s">
        <v>376</v>
      </c>
      <c r="C481" s="62" t="s">
        <v>1075</v>
      </c>
      <c r="D481" s="62" t="s">
        <v>270</v>
      </c>
      <c r="E481" s="62" t="s">
        <v>1229</v>
      </c>
      <c r="F481" s="130">
        <v>3.3067452730000002</v>
      </c>
      <c r="G481" s="130">
        <v>7.615978707</v>
      </c>
      <c r="H481" s="77">
        <f t="shared" si="21"/>
        <v>-0.56581479541681179</v>
      </c>
      <c r="I481" s="130">
        <v>1.6727308000000001</v>
      </c>
      <c r="J481" s="130">
        <v>1.2371469099999999</v>
      </c>
      <c r="K481" s="77">
        <f t="shared" si="22"/>
        <v>0.35208744125626934</v>
      </c>
      <c r="L481" s="77">
        <f t="shared" si="23"/>
        <v>0.50585414415136898</v>
      </c>
    </row>
    <row r="482" spans="1:12" x14ac:dyDescent="0.2">
      <c r="A482" s="62" t="s">
        <v>2802</v>
      </c>
      <c r="B482" s="62" t="s">
        <v>432</v>
      </c>
      <c r="C482" s="62" t="s">
        <v>809</v>
      </c>
      <c r="D482" s="62" t="s">
        <v>270</v>
      </c>
      <c r="E482" s="62" t="s">
        <v>272</v>
      </c>
      <c r="F482" s="130">
        <v>0.89122173500000001</v>
      </c>
      <c r="G482" s="130">
        <v>1.36848657</v>
      </c>
      <c r="H482" s="77">
        <f t="shared" si="21"/>
        <v>-0.3487537586868682</v>
      </c>
      <c r="I482" s="130">
        <v>1.6630483700000001</v>
      </c>
      <c r="J482" s="130">
        <v>1.3186831699999999</v>
      </c>
      <c r="K482" s="77">
        <f t="shared" si="22"/>
        <v>0.26114324337664829</v>
      </c>
      <c r="L482" s="77">
        <f t="shared" si="23"/>
        <v>1.8660321047937638</v>
      </c>
    </row>
    <row r="483" spans="1:12" x14ac:dyDescent="0.2">
      <c r="A483" s="62" t="s">
        <v>2360</v>
      </c>
      <c r="B483" s="62" t="s">
        <v>349</v>
      </c>
      <c r="C483" s="62" t="s">
        <v>353</v>
      </c>
      <c r="D483" s="62" t="s">
        <v>271</v>
      </c>
      <c r="E483" s="62" t="s">
        <v>272</v>
      </c>
      <c r="F483" s="130">
        <v>1.7956653</v>
      </c>
      <c r="G483" s="130">
        <v>2.32017403</v>
      </c>
      <c r="H483" s="77">
        <f t="shared" si="21"/>
        <v>-0.22606439138533063</v>
      </c>
      <c r="I483" s="130">
        <v>1.6388702099999999</v>
      </c>
      <c r="J483" s="130">
        <v>1.4771080000000001E-2</v>
      </c>
      <c r="K483" s="77" t="str">
        <f t="shared" si="22"/>
        <v/>
      </c>
      <c r="L483" s="77">
        <f t="shared" si="23"/>
        <v>0.91268133877733215</v>
      </c>
    </row>
    <row r="484" spans="1:12" x14ac:dyDescent="0.2">
      <c r="A484" s="62" t="s">
        <v>2481</v>
      </c>
      <c r="B484" s="62" t="s">
        <v>1855</v>
      </c>
      <c r="C484" s="62" t="s">
        <v>1173</v>
      </c>
      <c r="D484" s="62" t="s">
        <v>271</v>
      </c>
      <c r="E484" s="62" t="s">
        <v>272</v>
      </c>
      <c r="F484" s="130">
        <v>4.127194E-2</v>
      </c>
      <c r="G484" s="130">
        <v>0</v>
      </c>
      <c r="H484" s="77" t="str">
        <f t="shared" si="21"/>
        <v/>
      </c>
      <c r="I484" s="130">
        <v>1.63626206921623</v>
      </c>
      <c r="J484" s="130">
        <v>0</v>
      </c>
      <c r="K484" s="77" t="str">
        <f t="shared" si="22"/>
        <v/>
      </c>
      <c r="L484" s="77">
        <f t="shared" si="23"/>
        <v>39.645872455140953</v>
      </c>
    </row>
    <row r="485" spans="1:12" x14ac:dyDescent="0.2">
      <c r="A485" s="62" t="s">
        <v>2826</v>
      </c>
      <c r="B485" s="62" t="s">
        <v>371</v>
      </c>
      <c r="C485" s="62" t="s">
        <v>2330</v>
      </c>
      <c r="D485" s="62" t="s">
        <v>271</v>
      </c>
      <c r="E485" s="62" t="s">
        <v>272</v>
      </c>
      <c r="F485" s="130">
        <v>0.37836374699999997</v>
      </c>
      <c r="G485" s="130">
        <v>1.370031314</v>
      </c>
      <c r="H485" s="77">
        <f t="shared" si="21"/>
        <v>-0.72382839491798656</v>
      </c>
      <c r="I485" s="130">
        <v>1.6302919599999999</v>
      </c>
      <c r="J485" s="130">
        <v>7.9229999999999995E-3</v>
      </c>
      <c r="K485" s="77" t="str">
        <f t="shared" si="22"/>
        <v/>
      </c>
      <c r="L485" s="77">
        <f t="shared" si="23"/>
        <v>4.3087953666977503</v>
      </c>
    </row>
    <row r="486" spans="1:12" x14ac:dyDescent="0.2">
      <c r="A486" s="62" t="s">
        <v>2489</v>
      </c>
      <c r="B486" s="62" t="s">
        <v>2490</v>
      </c>
      <c r="C486" s="62" t="s">
        <v>186</v>
      </c>
      <c r="D486" s="62" t="s">
        <v>999</v>
      </c>
      <c r="E486" s="62" t="s">
        <v>1229</v>
      </c>
      <c r="F486" s="130">
        <v>0.64896350999999997</v>
      </c>
      <c r="G486" s="130">
        <v>0.31061815000000004</v>
      </c>
      <c r="H486" s="77">
        <f t="shared" si="21"/>
        <v>1.0892646163786628</v>
      </c>
      <c r="I486" s="130">
        <v>1.59746371</v>
      </c>
      <c r="J486" s="130">
        <v>0.10243205999999999</v>
      </c>
      <c r="K486" s="77">
        <f t="shared" si="22"/>
        <v>14.595348858550732</v>
      </c>
      <c r="L486" s="77">
        <f t="shared" si="23"/>
        <v>2.4615616831830809</v>
      </c>
    </row>
    <row r="487" spans="1:12" x14ac:dyDescent="0.2">
      <c r="A487" s="62" t="s">
        <v>2561</v>
      </c>
      <c r="B487" s="62" t="s">
        <v>578</v>
      </c>
      <c r="C487" s="62" t="s">
        <v>1070</v>
      </c>
      <c r="D487" s="62" t="s">
        <v>270</v>
      </c>
      <c r="E487" s="62" t="s">
        <v>1229</v>
      </c>
      <c r="F487" s="130">
        <v>1.1725336749999999</v>
      </c>
      <c r="G487" s="130">
        <v>6.7948412099999995</v>
      </c>
      <c r="H487" s="77">
        <f t="shared" si="21"/>
        <v>-0.82743766355063952</v>
      </c>
      <c r="I487" s="130">
        <v>1.5801651200000002</v>
      </c>
      <c r="J487" s="130">
        <v>2.1056271899999999</v>
      </c>
      <c r="K487" s="77">
        <f t="shared" si="22"/>
        <v>-0.2495513320190359</v>
      </c>
      <c r="L487" s="77">
        <f t="shared" si="23"/>
        <v>1.3476500962754867</v>
      </c>
    </row>
    <row r="488" spans="1:12" x14ac:dyDescent="0.2">
      <c r="A488" s="62" t="s">
        <v>1118</v>
      </c>
      <c r="B488" s="62" t="s">
        <v>748</v>
      </c>
      <c r="C488" s="62" t="s">
        <v>1074</v>
      </c>
      <c r="D488" s="62" t="s">
        <v>271</v>
      </c>
      <c r="E488" s="62" t="s">
        <v>272</v>
      </c>
      <c r="F488" s="130">
        <v>0.89025681999999995</v>
      </c>
      <c r="G488" s="130">
        <v>2.9064285000000001</v>
      </c>
      <c r="H488" s="77">
        <f t="shared" si="21"/>
        <v>-0.69369388581208868</v>
      </c>
      <c r="I488" s="130">
        <v>1.5512390639967899</v>
      </c>
      <c r="J488" s="130">
        <v>4.19314067</v>
      </c>
      <c r="K488" s="77">
        <f t="shared" si="22"/>
        <v>-0.63005317825485929</v>
      </c>
      <c r="L488" s="77">
        <f t="shared" si="23"/>
        <v>1.7424624323538347</v>
      </c>
    </row>
    <row r="489" spans="1:12" x14ac:dyDescent="0.2">
      <c r="A489" s="62" t="s">
        <v>604</v>
      </c>
      <c r="B489" s="62" t="s">
        <v>700</v>
      </c>
      <c r="C489" s="62" t="s">
        <v>1075</v>
      </c>
      <c r="D489" s="62" t="s">
        <v>270</v>
      </c>
      <c r="E489" s="62" t="s">
        <v>1229</v>
      </c>
      <c r="F489" s="130">
        <v>0.72654168999999991</v>
      </c>
      <c r="G489" s="130">
        <v>0.35864955500000001</v>
      </c>
      <c r="H489" s="77">
        <f t="shared" si="21"/>
        <v>1.0257705045807177</v>
      </c>
      <c r="I489" s="130">
        <v>1.53193476</v>
      </c>
      <c r="J489" s="130">
        <v>2.7367082799999998</v>
      </c>
      <c r="K489" s="77">
        <f t="shared" si="22"/>
        <v>-0.44022723532666763</v>
      </c>
      <c r="L489" s="77">
        <f t="shared" si="23"/>
        <v>2.108529739016078</v>
      </c>
    </row>
    <row r="490" spans="1:12" x14ac:dyDescent="0.2">
      <c r="A490" s="62" t="s">
        <v>403</v>
      </c>
      <c r="B490" s="62" t="s">
        <v>414</v>
      </c>
      <c r="C490" s="62" t="s">
        <v>1075</v>
      </c>
      <c r="D490" s="62" t="s">
        <v>270</v>
      </c>
      <c r="E490" s="62" t="s">
        <v>1229</v>
      </c>
      <c r="F490" s="130">
        <v>0.61262432999999994</v>
      </c>
      <c r="G490" s="130">
        <v>0.58226521999999992</v>
      </c>
      <c r="H490" s="77">
        <f t="shared" si="21"/>
        <v>5.213965896846795E-2</v>
      </c>
      <c r="I490" s="130">
        <v>1.5141293999999998</v>
      </c>
      <c r="J490" s="130">
        <v>0.58337041000000001</v>
      </c>
      <c r="K490" s="77">
        <f t="shared" si="22"/>
        <v>1.5954854309460087</v>
      </c>
      <c r="L490" s="77">
        <f t="shared" si="23"/>
        <v>2.4715463063636407</v>
      </c>
    </row>
    <row r="491" spans="1:12" x14ac:dyDescent="0.2">
      <c r="A491" s="62" t="s">
        <v>407</v>
      </c>
      <c r="B491" s="62" t="s">
        <v>418</v>
      </c>
      <c r="C491" s="62" t="s">
        <v>1075</v>
      </c>
      <c r="D491" s="62" t="s">
        <v>270</v>
      </c>
      <c r="E491" s="62" t="s">
        <v>1229</v>
      </c>
      <c r="F491" s="130">
        <v>5.0914180000000003E-2</v>
      </c>
      <c r="G491" s="130">
        <v>7.461305E-2</v>
      </c>
      <c r="H491" s="77">
        <f t="shared" si="21"/>
        <v>-0.31762365966811434</v>
      </c>
      <c r="I491" s="130">
        <v>1.5126185599999999</v>
      </c>
      <c r="J491" s="130">
        <v>3.1448810000000001E-2</v>
      </c>
      <c r="K491" s="77">
        <f t="shared" si="22"/>
        <v>47.097799566978843</v>
      </c>
      <c r="L491" s="77">
        <f t="shared" si="23"/>
        <v>29.709180428713569</v>
      </c>
    </row>
    <row r="492" spans="1:12" x14ac:dyDescent="0.2">
      <c r="A492" s="62" t="s">
        <v>2091</v>
      </c>
      <c r="B492" s="62" t="s">
        <v>1222</v>
      </c>
      <c r="C492" s="62" t="s">
        <v>809</v>
      </c>
      <c r="D492" s="62" t="s">
        <v>270</v>
      </c>
      <c r="E492" s="62" t="s">
        <v>1229</v>
      </c>
      <c r="F492" s="130">
        <v>6.9194270000000002E-2</v>
      </c>
      <c r="G492" s="130">
        <v>0.36228184999999996</v>
      </c>
      <c r="H492" s="77">
        <f t="shared" si="21"/>
        <v>-0.8090043152865648</v>
      </c>
      <c r="I492" s="130">
        <v>1.509847668612285</v>
      </c>
      <c r="J492" s="130">
        <v>0.17500763587330251</v>
      </c>
      <c r="K492" s="77">
        <f t="shared" si="22"/>
        <v>7.6273245226016613</v>
      </c>
      <c r="L492" s="77">
        <f t="shared" si="23"/>
        <v>21.820414733940904</v>
      </c>
    </row>
    <row r="493" spans="1:12" x14ac:dyDescent="0.2">
      <c r="A493" s="62" t="s">
        <v>2567</v>
      </c>
      <c r="B493" s="62" t="s">
        <v>689</v>
      </c>
      <c r="C493" s="62" t="s">
        <v>1070</v>
      </c>
      <c r="D493" s="62" t="s">
        <v>270</v>
      </c>
      <c r="E493" s="62" t="s">
        <v>1229</v>
      </c>
      <c r="F493" s="130">
        <v>3.0584649800000001</v>
      </c>
      <c r="G493" s="130">
        <v>11.451838752</v>
      </c>
      <c r="H493" s="77">
        <f t="shared" si="21"/>
        <v>-0.7329280435889951</v>
      </c>
      <c r="I493" s="130">
        <v>1.50352357</v>
      </c>
      <c r="J493" s="130">
        <v>11.92836619</v>
      </c>
      <c r="K493" s="77">
        <f t="shared" si="22"/>
        <v>-0.87395393920246511</v>
      </c>
      <c r="L493" s="77">
        <f t="shared" si="23"/>
        <v>0.49159417545464262</v>
      </c>
    </row>
    <row r="494" spans="1:12" x14ac:dyDescent="0.2">
      <c r="A494" s="62" t="s">
        <v>1942</v>
      </c>
      <c r="B494" s="62" t="s">
        <v>1647</v>
      </c>
      <c r="C494" s="62" t="s">
        <v>186</v>
      </c>
      <c r="D494" s="62" t="s">
        <v>271</v>
      </c>
      <c r="E494" s="62" t="s">
        <v>272</v>
      </c>
      <c r="F494" s="130">
        <v>2.4065143300000003</v>
      </c>
      <c r="G494" s="130">
        <v>3.3454677899999998</v>
      </c>
      <c r="H494" s="77">
        <f t="shared" si="21"/>
        <v>-0.2806643252721317</v>
      </c>
      <c r="I494" s="130">
        <v>1.46742276</v>
      </c>
      <c r="J494" s="130">
        <v>6.4039102199999993</v>
      </c>
      <c r="K494" s="77">
        <f t="shared" si="22"/>
        <v>-0.77085519478129094</v>
      </c>
      <c r="L494" s="77">
        <f t="shared" si="23"/>
        <v>0.60977104590937548</v>
      </c>
    </row>
    <row r="495" spans="1:12" x14ac:dyDescent="0.2">
      <c r="A495" s="62" t="s">
        <v>149</v>
      </c>
      <c r="B495" s="62" t="s">
        <v>659</v>
      </c>
      <c r="C495" s="62" t="s">
        <v>1075</v>
      </c>
      <c r="D495" s="62" t="s">
        <v>270</v>
      </c>
      <c r="E495" s="62" t="s">
        <v>1229</v>
      </c>
      <c r="F495" s="130">
        <v>20.658379552</v>
      </c>
      <c r="G495" s="130">
        <v>29.847123169</v>
      </c>
      <c r="H495" s="77">
        <f t="shared" si="21"/>
        <v>-0.30786027735308408</v>
      </c>
      <c r="I495" s="130">
        <v>1.46206927</v>
      </c>
      <c r="J495" s="130">
        <v>10.579075769999999</v>
      </c>
      <c r="K495" s="77">
        <f t="shared" si="22"/>
        <v>-0.86179612455880916</v>
      </c>
      <c r="L495" s="77">
        <f t="shared" si="23"/>
        <v>7.0773666749600048E-2</v>
      </c>
    </row>
    <row r="496" spans="1:12" x14ac:dyDescent="0.2">
      <c r="A496" s="62" t="s">
        <v>2506</v>
      </c>
      <c r="B496" s="62" t="s">
        <v>325</v>
      </c>
      <c r="C496" s="62" t="s">
        <v>1070</v>
      </c>
      <c r="D496" s="62" t="s">
        <v>270</v>
      </c>
      <c r="E496" s="62" t="s">
        <v>1229</v>
      </c>
      <c r="F496" s="130">
        <v>3.6583342200000004</v>
      </c>
      <c r="G496" s="130">
        <v>1.708334845</v>
      </c>
      <c r="H496" s="77">
        <f t="shared" si="21"/>
        <v>1.1414620387257863</v>
      </c>
      <c r="I496" s="130">
        <v>1.4519719799999999</v>
      </c>
      <c r="J496" s="130">
        <v>2.97828728</v>
      </c>
      <c r="K496" s="77">
        <f t="shared" si="22"/>
        <v>-0.51248088465126174</v>
      </c>
      <c r="L496" s="77">
        <f t="shared" si="23"/>
        <v>0.39689429469350118</v>
      </c>
    </row>
    <row r="497" spans="1:12" x14ac:dyDescent="0.2">
      <c r="A497" s="62" t="s">
        <v>2476</v>
      </c>
      <c r="B497" s="62" t="s">
        <v>2359</v>
      </c>
      <c r="C497" s="62" t="s">
        <v>2347</v>
      </c>
      <c r="D497" s="62" t="s">
        <v>270</v>
      </c>
      <c r="E497" s="62" t="s">
        <v>1229</v>
      </c>
      <c r="F497" s="130">
        <v>0.64239084999999996</v>
      </c>
      <c r="G497" s="130">
        <v>0.42041446000000005</v>
      </c>
      <c r="H497" s="77">
        <f t="shared" si="21"/>
        <v>0.52799418459583891</v>
      </c>
      <c r="I497" s="130">
        <v>1.45116081</v>
      </c>
      <c r="J497" s="130">
        <v>5.9693626599999998</v>
      </c>
      <c r="K497" s="77">
        <f t="shared" si="22"/>
        <v>-0.75689853462513534</v>
      </c>
      <c r="L497" s="77">
        <f t="shared" si="23"/>
        <v>2.2589998129643347</v>
      </c>
    </row>
    <row r="498" spans="1:12" x14ac:dyDescent="0.2">
      <c r="A498" s="62" t="s">
        <v>400</v>
      </c>
      <c r="B498" s="62" t="s">
        <v>411</v>
      </c>
      <c r="C498" s="62" t="s">
        <v>1075</v>
      </c>
      <c r="D498" s="62" t="s">
        <v>270</v>
      </c>
      <c r="E498" s="62" t="s">
        <v>1229</v>
      </c>
      <c r="F498" s="130">
        <v>0.12362803999999999</v>
      </c>
      <c r="G498" s="130">
        <v>4.9580699999999993E-3</v>
      </c>
      <c r="H498" s="77">
        <f t="shared" si="21"/>
        <v>23.934710482102918</v>
      </c>
      <c r="I498" s="130">
        <v>1.4375463700000002</v>
      </c>
      <c r="J498" s="130">
        <v>4.96307E-3</v>
      </c>
      <c r="K498" s="77" t="str">
        <f t="shared" si="22"/>
        <v/>
      </c>
      <c r="L498" s="77">
        <f t="shared" si="23"/>
        <v>11.627996124503795</v>
      </c>
    </row>
    <row r="499" spans="1:12" x14ac:dyDescent="0.2">
      <c r="A499" s="62" t="s">
        <v>1999</v>
      </c>
      <c r="B499" s="62" t="s">
        <v>1211</v>
      </c>
      <c r="C499" s="62" t="s">
        <v>809</v>
      </c>
      <c r="D499" s="62" t="s">
        <v>270</v>
      </c>
      <c r="E499" s="62" t="s">
        <v>1229</v>
      </c>
      <c r="F499" s="130">
        <v>6.1015776449999999</v>
      </c>
      <c r="G499" s="130">
        <v>0.90321369499999993</v>
      </c>
      <c r="H499" s="77">
        <f t="shared" si="21"/>
        <v>5.7554086909632174</v>
      </c>
      <c r="I499" s="130">
        <v>1.4187464400000001</v>
      </c>
      <c r="J499" s="130">
        <v>2.0999816899999999</v>
      </c>
      <c r="K499" s="77">
        <f t="shared" si="22"/>
        <v>-0.32440056655922556</v>
      </c>
      <c r="L499" s="77">
        <f t="shared" si="23"/>
        <v>0.23252124656032302</v>
      </c>
    </row>
    <row r="500" spans="1:12" x14ac:dyDescent="0.2">
      <c r="A500" s="62" t="s">
        <v>2039</v>
      </c>
      <c r="B500" s="62" t="s">
        <v>377</v>
      </c>
      <c r="C500" s="62" t="s">
        <v>809</v>
      </c>
      <c r="D500" s="62" t="s">
        <v>270</v>
      </c>
      <c r="E500" s="62" t="s">
        <v>1229</v>
      </c>
      <c r="F500" s="130">
        <v>2.804096634</v>
      </c>
      <c r="G500" s="130">
        <v>2.40682331</v>
      </c>
      <c r="H500" s="77">
        <f t="shared" si="21"/>
        <v>0.16506127489682654</v>
      </c>
      <c r="I500" s="130">
        <v>1.3992877100000001</v>
      </c>
      <c r="J500" s="130">
        <v>2.8492914799999998</v>
      </c>
      <c r="K500" s="77">
        <f t="shared" si="22"/>
        <v>-0.50889976689924321</v>
      </c>
      <c r="L500" s="77">
        <f t="shared" si="23"/>
        <v>0.49901550932071054</v>
      </c>
    </row>
    <row r="501" spans="1:12" x14ac:dyDescent="0.2">
      <c r="A501" s="62" t="s">
        <v>2613</v>
      </c>
      <c r="B501" s="62" t="s">
        <v>756</v>
      </c>
      <c r="C501" s="62" t="s">
        <v>1074</v>
      </c>
      <c r="D501" s="62" t="s">
        <v>271</v>
      </c>
      <c r="E501" s="62" t="s">
        <v>272</v>
      </c>
      <c r="F501" s="130">
        <v>3.0460055970000002</v>
      </c>
      <c r="G501" s="130">
        <v>4.1145882379999996</v>
      </c>
      <c r="H501" s="77">
        <f t="shared" si="21"/>
        <v>-0.25970585127599821</v>
      </c>
      <c r="I501" s="130">
        <v>1.39650502</v>
      </c>
      <c r="J501" s="130">
        <v>5.2259021500000005</v>
      </c>
      <c r="K501" s="77">
        <f t="shared" si="22"/>
        <v>-0.73277245154695447</v>
      </c>
      <c r="L501" s="77">
        <f t="shared" si="23"/>
        <v>0.45847093038023723</v>
      </c>
    </row>
    <row r="502" spans="1:12" x14ac:dyDescent="0.2">
      <c r="A502" s="62" t="s">
        <v>2797</v>
      </c>
      <c r="B502" s="62" t="s">
        <v>96</v>
      </c>
      <c r="C502" s="62" t="s">
        <v>1069</v>
      </c>
      <c r="D502" s="62" t="s">
        <v>270</v>
      </c>
      <c r="E502" s="62" t="s">
        <v>1229</v>
      </c>
      <c r="F502" s="130">
        <v>1.0533402599999999</v>
      </c>
      <c r="G502" s="130">
        <v>0.66322827000000006</v>
      </c>
      <c r="H502" s="77">
        <f t="shared" si="21"/>
        <v>0.58820169110101395</v>
      </c>
      <c r="I502" s="130">
        <v>1.38944</v>
      </c>
      <c r="J502" s="130">
        <v>0</v>
      </c>
      <c r="K502" s="77" t="str">
        <f t="shared" si="22"/>
        <v/>
      </c>
      <c r="L502" s="77">
        <f t="shared" si="23"/>
        <v>1.3190799333920837</v>
      </c>
    </row>
    <row r="503" spans="1:12" x14ac:dyDescent="0.2">
      <c r="A503" s="62" t="s">
        <v>2058</v>
      </c>
      <c r="B503" s="62" t="s">
        <v>1228</v>
      </c>
      <c r="C503" s="62" t="s">
        <v>809</v>
      </c>
      <c r="D503" s="62" t="s">
        <v>270</v>
      </c>
      <c r="E503" s="62" t="s">
        <v>1229</v>
      </c>
      <c r="F503" s="130">
        <v>0.52764394800000003</v>
      </c>
      <c r="G503" s="130">
        <v>1.1157598550000001</v>
      </c>
      <c r="H503" s="77">
        <f t="shared" si="21"/>
        <v>-0.52709900285846012</v>
      </c>
      <c r="I503" s="130">
        <v>1.38384453</v>
      </c>
      <c r="J503" s="130">
        <v>2.6298445499999996</v>
      </c>
      <c r="K503" s="77">
        <f t="shared" si="22"/>
        <v>-0.47379227034540872</v>
      </c>
      <c r="L503" s="77">
        <f t="shared" si="23"/>
        <v>2.6226862550880616</v>
      </c>
    </row>
    <row r="504" spans="1:12" x14ac:dyDescent="0.2">
      <c r="A504" s="129" t="s">
        <v>2176</v>
      </c>
      <c r="B504" s="129" t="s">
        <v>949</v>
      </c>
      <c r="C504" s="129" t="s">
        <v>1074</v>
      </c>
      <c r="D504" s="129" t="s">
        <v>271</v>
      </c>
      <c r="E504" s="129" t="s">
        <v>1229</v>
      </c>
      <c r="F504" s="130">
        <v>13.74862364</v>
      </c>
      <c r="G504" s="130">
        <v>19.791137239999998</v>
      </c>
      <c r="H504" s="77">
        <f t="shared" si="21"/>
        <v>-0.30531411746200388</v>
      </c>
      <c r="I504" s="130">
        <v>1.3803291000000002</v>
      </c>
      <c r="J504" s="130">
        <v>1.35061002</v>
      </c>
      <c r="K504" s="77">
        <f t="shared" si="22"/>
        <v>2.2004190373176913E-2</v>
      </c>
      <c r="L504" s="77">
        <f t="shared" si="23"/>
        <v>0.10039762060138845</v>
      </c>
    </row>
    <row r="505" spans="1:12" x14ac:dyDescent="0.2">
      <c r="A505" s="62" t="s">
        <v>2730</v>
      </c>
      <c r="B505" s="62" t="s">
        <v>86</v>
      </c>
      <c r="C505" s="62" t="s">
        <v>1069</v>
      </c>
      <c r="D505" s="62" t="s">
        <v>270</v>
      </c>
      <c r="E505" s="62" t="s">
        <v>1229</v>
      </c>
      <c r="F505" s="130">
        <v>5.6614465899999997</v>
      </c>
      <c r="G505" s="130">
        <v>6.3320307400000004</v>
      </c>
      <c r="H505" s="77">
        <f t="shared" si="21"/>
        <v>-0.10590348934408378</v>
      </c>
      <c r="I505" s="130">
        <v>1.3678218</v>
      </c>
      <c r="J505" s="130">
        <v>2.6528237400000001</v>
      </c>
      <c r="K505" s="77">
        <f t="shared" si="22"/>
        <v>-0.48439024448718182</v>
      </c>
      <c r="L505" s="77">
        <f t="shared" si="23"/>
        <v>0.24160287980390538</v>
      </c>
    </row>
    <row r="506" spans="1:12" x14ac:dyDescent="0.2">
      <c r="A506" s="62" t="s">
        <v>2226</v>
      </c>
      <c r="B506" s="62" t="s">
        <v>646</v>
      </c>
      <c r="C506" s="62" t="s">
        <v>1074</v>
      </c>
      <c r="D506" s="62" t="s">
        <v>271</v>
      </c>
      <c r="E506" s="62" t="s">
        <v>272</v>
      </c>
      <c r="F506" s="130">
        <v>2.2636988799999997</v>
      </c>
      <c r="G506" s="130">
        <v>1.095293458</v>
      </c>
      <c r="H506" s="77">
        <f t="shared" si="21"/>
        <v>1.066751027741462</v>
      </c>
      <c r="I506" s="130">
        <v>1.3500626599999999</v>
      </c>
      <c r="J506" s="130">
        <v>0.142040632184874</v>
      </c>
      <c r="K506" s="77">
        <f t="shared" si="22"/>
        <v>8.5047638076041228</v>
      </c>
      <c r="L506" s="77">
        <f t="shared" si="23"/>
        <v>0.59639675220407407</v>
      </c>
    </row>
    <row r="507" spans="1:12" x14ac:dyDescent="0.2">
      <c r="A507" s="62" t="s">
        <v>2434</v>
      </c>
      <c r="B507" s="62" t="s">
        <v>112</v>
      </c>
      <c r="C507" s="62" t="s">
        <v>1173</v>
      </c>
      <c r="D507" s="62" t="s">
        <v>271</v>
      </c>
      <c r="E507" s="62" t="s">
        <v>272</v>
      </c>
      <c r="F507" s="130">
        <v>13.163096364999999</v>
      </c>
      <c r="G507" s="130">
        <v>9.8059765549999991</v>
      </c>
      <c r="H507" s="77">
        <f t="shared" si="21"/>
        <v>0.34235446017747506</v>
      </c>
      <c r="I507" s="130">
        <v>1.33016614</v>
      </c>
      <c r="J507" s="130">
        <v>52.752228923607497</v>
      </c>
      <c r="K507" s="77">
        <f t="shared" si="22"/>
        <v>-0.97478464574594059</v>
      </c>
      <c r="L507" s="77">
        <f t="shared" si="23"/>
        <v>0.10105267811734964</v>
      </c>
    </row>
    <row r="508" spans="1:12" x14ac:dyDescent="0.2">
      <c r="A508" s="62" t="s">
        <v>2197</v>
      </c>
      <c r="B508" s="62" t="s">
        <v>475</v>
      </c>
      <c r="C508" s="62" t="s">
        <v>1074</v>
      </c>
      <c r="D508" s="62" t="s">
        <v>999</v>
      </c>
      <c r="E508" s="62" t="s">
        <v>1229</v>
      </c>
      <c r="F508" s="130">
        <v>2.5806632949999999</v>
      </c>
      <c r="G508" s="130">
        <v>4.4652435099999996</v>
      </c>
      <c r="H508" s="77">
        <f t="shared" si="21"/>
        <v>-0.42205541775704858</v>
      </c>
      <c r="I508" s="130">
        <v>1.3260436599999998</v>
      </c>
      <c r="J508" s="130">
        <v>7.7760146174147504</v>
      </c>
      <c r="K508" s="77">
        <f t="shared" si="22"/>
        <v>-0.82947001449428059</v>
      </c>
      <c r="L508" s="77">
        <f t="shared" si="23"/>
        <v>0.51383830760455707</v>
      </c>
    </row>
    <row r="509" spans="1:12" x14ac:dyDescent="0.2">
      <c r="A509" s="62" t="s">
        <v>2261</v>
      </c>
      <c r="B509" s="62" t="s">
        <v>1920</v>
      </c>
      <c r="C509" s="62" t="s">
        <v>1074</v>
      </c>
      <c r="D509" s="62" t="s">
        <v>999</v>
      </c>
      <c r="E509" s="62" t="s">
        <v>272</v>
      </c>
      <c r="F509" s="130">
        <v>2.1433582000000002</v>
      </c>
      <c r="G509" s="130">
        <v>1.92063987</v>
      </c>
      <c r="H509" s="77">
        <f t="shared" si="21"/>
        <v>0.11596048456496955</v>
      </c>
      <c r="I509" s="130">
        <v>1.3155160100000001</v>
      </c>
      <c r="J509" s="130">
        <v>4.8168052399999999</v>
      </c>
      <c r="K509" s="77">
        <f t="shared" si="22"/>
        <v>-0.72689034651523499</v>
      </c>
      <c r="L509" s="77">
        <f t="shared" si="23"/>
        <v>0.61376395695315877</v>
      </c>
    </row>
    <row r="510" spans="1:12" x14ac:dyDescent="0.2">
      <c r="A510" s="62" t="s">
        <v>1959</v>
      </c>
      <c r="B510" s="62" t="s">
        <v>1914</v>
      </c>
      <c r="C510" s="62" t="s">
        <v>186</v>
      </c>
      <c r="D510" s="62" t="s">
        <v>271</v>
      </c>
      <c r="E510" s="62" t="s">
        <v>1229</v>
      </c>
      <c r="F510" s="130">
        <v>0.64956762000000001</v>
      </c>
      <c r="G510" s="130">
        <v>3.0034232599999999</v>
      </c>
      <c r="H510" s="77">
        <f t="shared" si="21"/>
        <v>-0.78372424937536111</v>
      </c>
      <c r="I510" s="130">
        <v>1.2920901499999999</v>
      </c>
      <c r="J510" s="130">
        <v>3.5806085099999998</v>
      </c>
      <c r="K510" s="77">
        <f t="shared" si="22"/>
        <v>-0.63914230042423714</v>
      </c>
      <c r="L510" s="77">
        <f t="shared" si="23"/>
        <v>1.9891541853641042</v>
      </c>
    </row>
    <row r="511" spans="1:12" x14ac:dyDescent="0.2">
      <c r="A511" s="62" t="s">
        <v>2242</v>
      </c>
      <c r="B511" s="62" t="s">
        <v>115</v>
      </c>
      <c r="C511" s="62" t="s">
        <v>1074</v>
      </c>
      <c r="D511" s="62" t="s">
        <v>271</v>
      </c>
      <c r="E511" s="62" t="s">
        <v>272</v>
      </c>
      <c r="F511" s="130">
        <v>0.65256238</v>
      </c>
      <c r="G511" s="130">
        <v>1.25278402</v>
      </c>
      <c r="H511" s="77">
        <f t="shared" si="21"/>
        <v>-0.47911023002991371</v>
      </c>
      <c r="I511" s="130">
        <v>1.27210545</v>
      </c>
      <c r="J511" s="130">
        <v>0.23768401</v>
      </c>
      <c r="K511" s="77">
        <f t="shared" si="22"/>
        <v>4.3520867895152051</v>
      </c>
      <c r="L511" s="77">
        <f t="shared" si="23"/>
        <v>1.9494005308733855</v>
      </c>
    </row>
    <row r="512" spans="1:12" x14ac:dyDescent="0.2">
      <c r="A512" s="62" t="s">
        <v>2908</v>
      </c>
      <c r="B512" s="62" t="s">
        <v>996</v>
      </c>
      <c r="C512" s="62" t="s">
        <v>2330</v>
      </c>
      <c r="D512" s="62" t="s">
        <v>271</v>
      </c>
      <c r="E512" s="62" t="s">
        <v>272</v>
      </c>
      <c r="F512" s="130">
        <v>0</v>
      </c>
      <c r="G512" s="130">
        <v>1.5008220400000001</v>
      </c>
      <c r="H512" s="77">
        <f t="shared" si="21"/>
        <v>-1</v>
      </c>
      <c r="I512" s="130">
        <v>1.2670781200000001</v>
      </c>
      <c r="J512" s="130">
        <v>0</v>
      </c>
      <c r="K512" s="77" t="str">
        <f t="shared" si="22"/>
        <v/>
      </c>
      <c r="L512" s="77" t="str">
        <f t="shared" si="23"/>
        <v/>
      </c>
    </row>
    <row r="513" spans="1:12" x14ac:dyDescent="0.2">
      <c r="A513" s="62" t="s">
        <v>317</v>
      </c>
      <c r="B513" s="62" t="s">
        <v>318</v>
      </c>
      <c r="C513" s="62" t="s">
        <v>1075</v>
      </c>
      <c r="D513" s="62" t="s">
        <v>270</v>
      </c>
      <c r="E513" s="62" t="s">
        <v>272</v>
      </c>
      <c r="F513" s="130">
        <v>0.117351895</v>
      </c>
      <c r="G513" s="130">
        <v>0.51592329000000003</v>
      </c>
      <c r="H513" s="77">
        <f t="shared" si="21"/>
        <v>-0.77254003206561972</v>
      </c>
      <c r="I513" s="130">
        <v>1.2533628300000001</v>
      </c>
      <c r="J513" s="130">
        <v>5.06647E-3</v>
      </c>
      <c r="K513" s="77" t="str">
        <f t="shared" si="22"/>
        <v/>
      </c>
      <c r="L513" s="77">
        <f t="shared" si="23"/>
        <v>10.680379980229549</v>
      </c>
    </row>
    <row r="514" spans="1:12" x14ac:dyDescent="0.2">
      <c r="A514" s="62" t="s">
        <v>2201</v>
      </c>
      <c r="B514" s="62" t="s">
        <v>409</v>
      </c>
      <c r="C514" s="62" t="s">
        <v>1074</v>
      </c>
      <c r="D514" s="62" t="s">
        <v>271</v>
      </c>
      <c r="E514" s="62" t="s">
        <v>1229</v>
      </c>
      <c r="F514" s="130">
        <v>2.1829375299999998</v>
      </c>
      <c r="G514" s="130">
        <v>1.3708948799999998</v>
      </c>
      <c r="H514" s="77">
        <f t="shared" si="21"/>
        <v>0.59234494332636212</v>
      </c>
      <c r="I514" s="130">
        <v>1.24840029670062</v>
      </c>
      <c r="J514" s="130">
        <v>7.9056792599999994</v>
      </c>
      <c r="K514" s="77">
        <f t="shared" si="22"/>
        <v>-0.84208816780398699</v>
      </c>
      <c r="L514" s="77">
        <f t="shared" si="23"/>
        <v>0.57189006993737479</v>
      </c>
    </row>
    <row r="515" spans="1:12" x14ac:dyDescent="0.2">
      <c r="A515" s="62" t="s">
        <v>2063</v>
      </c>
      <c r="B515" s="62" t="s">
        <v>351</v>
      </c>
      <c r="C515" s="62" t="s">
        <v>809</v>
      </c>
      <c r="D515" s="62" t="s">
        <v>270</v>
      </c>
      <c r="E515" s="62" t="s">
        <v>1229</v>
      </c>
      <c r="F515" s="130">
        <v>0.75165847400000008</v>
      </c>
      <c r="G515" s="130">
        <v>0.45184552</v>
      </c>
      <c r="H515" s="77">
        <f t="shared" si="21"/>
        <v>0.66352977008602432</v>
      </c>
      <c r="I515" s="130">
        <v>1.2338197200000001</v>
      </c>
      <c r="J515" s="130">
        <v>0.61216931000000008</v>
      </c>
      <c r="K515" s="77">
        <f t="shared" si="22"/>
        <v>1.0154877087843555</v>
      </c>
      <c r="L515" s="77">
        <f t="shared" si="23"/>
        <v>1.6414631946263403</v>
      </c>
    </row>
    <row r="516" spans="1:12" x14ac:dyDescent="0.2">
      <c r="A516" s="62" t="s">
        <v>2282</v>
      </c>
      <c r="B516" s="62" t="s">
        <v>22</v>
      </c>
      <c r="C516" s="62" t="s">
        <v>1074</v>
      </c>
      <c r="D516" s="62" t="s">
        <v>999</v>
      </c>
      <c r="E516" s="62" t="s">
        <v>1229</v>
      </c>
      <c r="F516" s="130">
        <v>0.25226413000000003</v>
      </c>
      <c r="G516" s="130">
        <v>2.4193999999999999E-3</v>
      </c>
      <c r="H516" s="77" t="str">
        <f t="shared" si="21"/>
        <v/>
      </c>
      <c r="I516" s="130">
        <v>1.22905832</v>
      </c>
      <c r="J516" s="130">
        <v>0.25180207999999998</v>
      </c>
      <c r="K516" s="77">
        <f t="shared" si="22"/>
        <v>3.8810491160358964</v>
      </c>
      <c r="L516" s="77">
        <f t="shared" si="23"/>
        <v>4.8721089280509275</v>
      </c>
    </row>
    <row r="517" spans="1:12" x14ac:dyDescent="0.2">
      <c r="A517" s="62" t="s">
        <v>2180</v>
      </c>
      <c r="B517" s="62" t="s">
        <v>741</v>
      </c>
      <c r="C517" s="62" t="s">
        <v>1074</v>
      </c>
      <c r="D517" s="62" t="s">
        <v>271</v>
      </c>
      <c r="E517" s="62" t="s">
        <v>272</v>
      </c>
      <c r="F517" s="130">
        <v>0.9207199399999999</v>
      </c>
      <c r="G517" s="130">
        <v>2.4863934969999999</v>
      </c>
      <c r="H517" s="77">
        <f t="shared" si="21"/>
        <v>-0.62969661032700164</v>
      </c>
      <c r="I517" s="130">
        <v>1.2285991699999999</v>
      </c>
      <c r="J517" s="130">
        <v>0.58070151999999997</v>
      </c>
      <c r="K517" s="77">
        <f t="shared" si="22"/>
        <v>1.1157154367358983</v>
      </c>
      <c r="L517" s="77">
        <f t="shared" si="23"/>
        <v>1.3343896625069291</v>
      </c>
    </row>
    <row r="518" spans="1:12" x14ac:dyDescent="0.2">
      <c r="A518" s="62" t="s">
        <v>2005</v>
      </c>
      <c r="B518" s="62" t="s">
        <v>1217</v>
      </c>
      <c r="C518" s="62" t="s">
        <v>809</v>
      </c>
      <c r="D518" s="62" t="s">
        <v>270</v>
      </c>
      <c r="E518" s="62" t="s">
        <v>1229</v>
      </c>
      <c r="F518" s="130">
        <v>2.3590000000000001E-4</v>
      </c>
      <c r="G518" s="130">
        <v>5.0744150000000002E-2</v>
      </c>
      <c r="H518" s="77">
        <f t="shared" si="21"/>
        <v>-0.9953511882650512</v>
      </c>
      <c r="I518" s="130">
        <v>1.2124248999999998</v>
      </c>
      <c r="J518" s="130">
        <v>5.2021190000000002E-2</v>
      </c>
      <c r="K518" s="77">
        <f t="shared" si="22"/>
        <v>22.30636611734564</v>
      </c>
      <c r="L518" s="77" t="str">
        <f t="shared" si="23"/>
        <v/>
      </c>
    </row>
    <row r="519" spans="1:12" x14ac:dyDescent="0.2">
      <c r="A519" s="62" t="s">
        <v>1119</v>
      </c>
      <c r="B519" s="62" t="s">
        <v>657</v>
      </c>
      <c r="C519" s="62" t="s">
        <v>1074</v>
      </c>
      <c r="D519" s="62" t="s">
        <v>271</v>
      </c>
      <c r="E519" s="62" t="s">
        <v>272</v>
      </c>
      <c r="F519" s="130">
        <v>0.15818623000000001</v>
      </c>
      <c r="G519" s="130">
        <v>0.15676757099999999</v>
      </c>
      <c r="H519" s="77">
        <f t="shared" ref="H519:H582" si="24">IF(ISERROR(F519/G519-1),"",IF((F519/G519-1)&gt;10000%,"",F519/G519-1))</f>
        <v>9.0494417369011426E-3</v>
      </c>
      <c r="I519" s="130">
        <v>1.2099400500000002</v>
      </c>
      <c r="J519" s="130">
        <v>5.8966350000000001E-2</v>
      </c>
      <c r="K519" s="77">
        <f t="shared" ref="K519:K582" si="25">IF(ISERROR(I519/J519-1),"",IF((I519/J519-1)&gt;10000%,"",I519/J519-1))</f>
        <v>19.519161352194942</v>
      </c>
      <c r="L519" s="77">
        <f t="shared" ref="L519:L582" si="26">IF(ISERROR(I519/F519),"",IF(I519/F519&gt;10000%,"",I519/F519))</f>
        <v>7.6488329609979333</v>
      </c>
    </row>
    <row r="520" spans="1:12" x14ac:dyDescent="0.2">
      <c r="A520" s="62" t="s">
        <v>2571</v>
      </c>
      <c r="B520" s="62" t="s">
        <v>529</v>
      </c>
      <c r="C520" s="62" t="s">
        <v>1070</v>
      </c>
      <c r="D520" s="62" t="s">
        <v>270</v>
      </c>
      <c r="E520" s="62" t="s">
        <v>1229</v>
      </c>
      <c r="F520" s="130">
        <v>0.38101519500000003</v>
      </c>
      <c r="G520" s="130">
        <v>0.29325772</v>
      </c>
      <c r="H520" s="77">
        <f t="shared" si="24"/>
        <v>0.2992503488058218</v>
      </c>
      <c r="I520" s="130">
        <v>1.19378447</v>
      </c>
      <c r="J520" s="130">
        <v>0.80012952999999998</v>
      </c>
      <c r="K520" s="77">
        <f t="shared" si="25"/>
        <v>0.49198901582847476</v>
      </c>
      <c r="L520" s="77">
        <f t="shared" si="26"/>
        <v>3.1331676155330235</v>
      </c>
    </row>
    <row r="521" spans="1:12" x14ac:dyDescent="0.2">
      <c r="A521" s="62" t="s">
        <v>2190</v>
      </c>
      <c r="B521" s="62" t="s">
        <v>749</v>
      </c>
      <c r="C521" s="62" t="s">
        <v>1074</v>
      </c>
      <c r="D521" s="62" t="s">
        <v>271</v>
      </c>
      <c r="E521" s="62" t="s">
        <v>272</v>
      </c>
      <c r="F521" s="130">
        <v>2.9936510599999999</v>
      </c>
      <c r="G521" s="130">
        <v>4.3337659200000003</v>
      </c>
      <c r="H521" s="77">
        <f t="shared" si="24"/>
        <v>-0.3092264060261013</v>
      </c>
      <c r="I521" s="130">
        <v>1.1886156299999999</v>
      </c>
      <c r="J521" s="130">
        <v>25.982761629999999</v>
      </c>
      <c r="K521" s="77">
        <f t="shared" si="25"/>
        <v>-0.95425368377210484</v>
      </c>
      <c r="L521" s="77">
        <f t="shared" si="26"/>
        <v>0.39704548264886957</v>
      </c>
    </row>
    <row r="522" spans="1:12" x14ac:dyDescent="0.2">
      <c r="A522" s="62" t="s">
        <v>2787</v>
      </c>
      <c r="B522" s="62" t="s">
        <v>238</v>
      </c>
      <c r="C522" s="62" t="s">
        <v>1069</v>
      </c>
      <c r="D522" s="62" t="s">
        <v>270</v>
      </c>
      <c r="E522" s="62" t="s">
        <v>1229</v>
      </c>
      <c r="F522" s="130">
        <v>1.22297554</v>
      </c>
      <c r="G522" s="130">
        <v>1.2583679999999999</v>
      </c>
      <c r="H522" s="77">
        <f t="shared" si="24"/>
        <v>-2.8125683424880421E-2</v>
      </c>
      <c r="I522" s="130">
        <v>1.18824</v>
      </c>
      <c r="J522" s="130">
        <v>1.2583679999999999</v>
      </c>
      <c r="K522" s="77">
        <f t="shared" si="25"/>
        <v>-5.5729325602685398E-2</v>
      </c>
      <c r="L522" s="77">
        <f t="shared" si="26"/>
        <v>0.97159751862249022</v>
      </c>
    </row>
    <row r="523" spans="1:12" x14ac:dyDescent="0.2">
      <c r="A523" s="62" t="s">
        <v>2244</v>
      </c>
      <c r="B523" s="62" t="s">
        <v>386</v>
      </c>
      <c r="C523" s="62" t="s">
        <v>1074</v>
      </c>
      <c r="D523" s="62" t="s">
        <v>271</v>
      </c>
      <c r="E523" s="62" t="s">
        <v>1229</v>
      </c>
      <c r="F523" s="130">
        <v>0.62583893000000002</v>
      </c>
      <c r="G523" s="130">
        <v>0.41876110700000002</v>
      </c>
      <c r="H523" s="77">
        <f t="shared" si="24"/>
        <v>0.49450108794368042</v>
      </c>
      <c r="I523" s="130">
        <v>1.1538723799999999</v>
      </c>
      <c r="J523" s="130">
        <v>3.13825E-3</v>
      </c>
      <c r="K523" s="77" t="str">
        <f t="shared" si="25"/>
        <v/>
      </c>
      <c r="L523" s="77">
        <f t="shared" si="26"/>
        <v>1.8437210034217588</v>
      </c>
    </row>
    <row r="524" spans="1:12" x14ac:dyDescent="0.2">
      <c r="A524" s="62" t="s">
        <v>2355</v>
      </c>
      <c r="B524" s="62" t="s">
        <v>2356</v>
      </c>
      <c r="C524" s="62" t="s">
        <v>2347</v>
      </c>
      <c r="D524" s="62" t="s">
        <v>270</v>
      </c>
      <c r="E524" s="62" t="s">
        <v>272</v>
      </c>
      <c r="F524" s="130">
        <v>1.7893518899999998</v>
      </c>
      <c r="G524" s="130">
        <v>0.82817595999999993</v>
      </c>
      <c r="H524" s="77">
        <f t="shared" si="24"/>
        <v>1.1605938549580697</v>
      </c>
      <c r="I524" s="130">
        <v>1.15086003</v>
      </c>
      <c r="J524" s="130">
        <v>0.72827069999999994</v>
      </c>
      <c r="K524" s="77">
        <f t="shared" si="25"/>
        <v>0.5802640831218393</v>
      </c>
      <c r="L524" s="77">
        <f t="shared" si="26"/>
        <v>0.64317143901750939</v>
      </c>
    </row>
    <row r="525" spans="1:12" x14ac:dyDescent="0.2">
      <c r="A525" s="62" t="s">
        <v>2202</v>
      </c>
      <c r="B525" s="62" t="s">
        <v>1898</v>
      </c>
      <c r="C525" s="62" t="s">
        <v>1074</v>
      </c>
      <c r="D525" s="62" t="s">
        <v>999</v>
      </c>
      <c r="E525" s="62" t="s">
        <v>272</v>
      </c>
      <c r="F525" s="130">
        <v>1.39878784</v>
      </c>
      <c r="G525" s="130">
        <v>1.99433306</v>
      </c>
      <c r="H525" s="77">
        <f t="shared" si="24"/>
        <v>-0.29861873723338872</v>
      </c>
      <c r="I525" s="130">
        <v>1.1508400300000001</v>
      </c>
      <c r="J525" s="130">
        <v>1.5417978600000002</v>
      </c>
      <c r="K525" s="77">
        <f t="shared" si="25"/>
        <v>-0.25357268948343203</v>
      </c>
      <c r="L525" s="77">
        <f t="shared" si="26"/>
        <v>0.82274094547461907</v>
      </c>
    </row>
    <row r="526" spans="1:12" x14ac:dyDescent="0.2">
      <c r="A526" s="62" t="s">
        <v>2074</v>
      </c>
      <c r="B526" s="62" t="s">
        <v>1226</v>
      </c>
      <c r="C526" s="62" t="s">
        <v>809</v>
      </c>
      <c r="D526" s="62" t="s">
        <v>270</v>
      </c>
      <c r="E526" s="62" t="s">
        <v>1229</v>
      </c>
      <c r="F526" s="130">
        <v>0.72601427500000004</v>
      </c>
      <c r="G526" s="130">
        <v>2.5343652099999998</v>
      </c>
      <c r="H526" s="77">
        <f t="shared" si="24"/>
        <v>-0.71353210179206961</v>
      </c>
      <c r="I526" s="130">
        <v>1.14903354</v>
      </c>
      <c r="J526" s="130">
        <v>3.2300102799999997</v>
      </c>
      <c r="K526" s="77">
        <f t="shared" si="25"/>
        <v>-0.64426319410971034</v>
      </c>
      <c r="L526" s="77">
        <f t="shared" si="26"/>
        <v>1.5826597073452859</v>
      </c>
    </row>
    <row r="527" spans="1:12" x14ac:dyDescent="0.2">
      <c r="A527" s="62" t="s">
        <v>2262</v>
      </c>
      <c r="B527" s="62" t="s">
        <v>735</v>
      </c>
      <c r="C527" s="62" t="s">
        <v>1074</v>
      </c>
      <c r="D527" s="62" t="s">
        <v>271</v>
      </c>
      <c r="E527" s="62" t="s">
        <v>272</v>
      </c>
      <c r="F527" s="130">
        <v>1.9650750700000001</v>
      </c>
      <c r="G527" s="130">
        <v>4.5769744400000008</v>
      </c>
      <c r="H527" s="77">
        <f t="shared" si="24"/>
        <v>-0.57066068518398816</v>
      </c>
      <c r="I527" s="130">
        <v>1.1446833999999999</v>
      </c>
      <c r="J527" s="130">
        <v>1.3663933300000002</v>
      </c>
      <c r="K527" s="77">
        <f t="shared" si="25"/>
        <v>-0.16225923029059297</v>
      </c>
      <c r="L527" s="77">
        <f t="shared" si="26"/>
        <v>0.58251382732161971</v>
      </c>
    </row>
    <row r="528" spans="1:12" x14ac:dyDescent="0.2">
      <c r="A528" s="62" t="s">
        <v>1974</v>
      </c>
      <c r="B528" s="62" t="s">
        <v>1975</v>
      </c>
      <c r="C528" s="62" t="s">
        <v>809</v>
      </c>
      <c r="D528" s="62" t="s">
        <v>270</v>
      </c>
      <c r="E528" s="62" t="s">
        <v>1229</v>
      </c>
      <c r="F528" s="130">
        <v>1.6036101699999998</v>
      </c>
      <c r="G528" s="130">
        <v>8.4436419999999998E-2</v>
      </c>
      <c r="H528" s="77">
        <f t="shared" si="24"/>
        <v>17.991925166888883</v>
      </c>
      <c r="I528" s="130">
        <v>1.1357655200000001</v>
      </c>
      <c r="J528" s="130">
        <v>3.2897550000000005E-2</v>
      </c>
      <c r="K528" s="77">
        <f t="shared" si="25"/>
        <v>33.524319288214471</v>
      </c>
      <c r="L528" s="77">
        <f t="shared" si="26"/>
        <v>0.70825537356126911</v>
      </c>
    </row>
    <row r="529" spans="1:12" x14ac:dyDescent="0.2">
      <c r="A529" s="62" t="s">
        <v>2048</v>
      </c>
      <c r="B529" s="62" t="s">
        <v>187</v>
      </c>
      <c r="C529" s="62" t="s">
        <v>809</v>
      </c>
      <c r="D529" s="62" t="s">
        <v>270</v>
      </c>
      <c r="E529" s="62" t="s">
        <v>272</v>
      </c>
      <c r="F529" s="130">
        <v>1.2238676000000002</v>
      </c>
      <c r="G529" s="130">
        <v>1.1736206100000002</v>
      </c>
      <c r="H529" s="77">
        <f t="shared" si="24"/>
        <v>4.2813656791524712E-2</v>
      </c>
      <c r="I529" s="130">
        <v>1.1333076000000002</v>
      </c>
      <c r="J529" s="130">
        <v>1.13526572</v>
      </c>
      <c r="K529" s="77">
        <f t="shared" si="25"/>
        <v>-1.7248120554541613E-3</v>
      </c>
      <c r="L529" s="77">
        <f t="shared" si="26"/>
        <v>0.92600506786845249</v>
      </c>
    </row>
    <row r="530" spans="1:12" x14ac:dyDescent="0.2">
      <c r="A530" s="62" t="s">
        <v>2764</v>
      </c>
      <c r="B530" s="62" t="s">
        <v>1094</v>
      </c>
      <c r="C530" s="62" t="s">
        <v>1073</v>
      </c>
      <c r="D530" s="62" t="s">
        <v>270</v>
      </c>
      <c r="E530" s="62" t="s">
        <v>1229</v>
      </c>
      <c r="F530" s="130">
        <v>2.24445636</v>
      </c>
      <c r="G530" s="130">
        <v>0.72178023999999996</v>
      </c>
      <c r="H530" s="77">
        <f t="shared" si="24"/>
        <v>2.1096118120385232</v>
      </c>
      <c r="I530" s="130">
        <v>1.12854918</v>
      </c>
      <c r="J530" s="130">
        <v>0.81115319999999991</v>
      </c>
      <c r="K530" s="77">
        <f t="shared" si="25"/>
        <v>0.39128980813981884</v>
      </c>
      <c r="L530" s="77">
        <f t="shared" si="26"/>
        <v>0.5028162721773749</v>
      </c>
    </row>
    <row r="531" spans="1:12" x14ac:dyDescent="0.2">
      <c r="A531" s="62" t="s">
        <v>2088</v>
      </c>
      <c r="B531" s="62" t="s">
        <v>1193</v>
      </c>
      <c r="C531" s="62" t="s">
        <v>809</v>
      </c>
      <c r="D531" s="62" t="s">
        <v>270</v>
      </c>
      <c r="E531" s="62" t="s">
        <v>1229</v>
      </c>
      <c r="F531" s="130">
        <v>0.575099417</v>
      </c>
      <c r="G531" s="130">
        <v>0.74660682499999997</v>
      </c>
      <c r="H531" s="77">
        <f t="shared" si="24"/>
        <v>-0.22971583202443935</v>
      </c>
      <c r="I531" s="130">
        <v>1.12095371</v>
      </c>
      <c r="J531" s="130">
        <v>0.23983742000000002</v>
      </c>
      <c r="K531" s="77">
        <f t="shared" si="25"/>
        <v>3.6738065728025253</v>
      </c>
      <c r="L531" s="77">
        <f t="shared" si="26"/>
        <v>1.9491477070998318</v>
      </c>
    </row>
    <row r="532" spans="1:12" x14ac:dyDescent="0.2">
      <c r="A532" s="62" t="s">
        <v>2260</v>
      </c>
      <c r="B532" s="62" t="s">
        <v>385</v>
      </c>
      <c r="C532" s="62" t="s">
        <v>1074</v>
      </c>
      <c r="D532" s="62" t="s">
        <v>271</v>
      </c>
      <c r="E532" s="62" t="s">
        <v>1229</v>
      </c>
      <c r="F532" s="130">
        <v>0.94318442000000002</v>
      </c>
      <c r="G532" s="130">
        <v>0.68412425399999999</v>
      </c>
      <c r="H532" s="77">
        <f t="shared" si="24"/>
        <v>0.3786741436008203</v>
      </c>
      <c r="I532" s="130">
        <v>1.1087553999999999</v>
      </c>
      <c r="J532" s="130">
        <v>1.9531509999999998E-2</v>
      </c>
      <c r="K532" s="77">
        <f t="shared" si="25"/>
        <v>55.767520790763236</v>
      </c>
      <c r="L532" s="77">
        <f t="shared" si="26"/>
        <v>1.1755446511722489</v>
      </c>
    </row>
    <row r="533" spans="1:12" x14ac:dyDescent="0.2">
      <c r="A533" s="62" t="s">
        <v>2752</v>
      </c>
      <c r="B533" s="62" t="s">
        <v>454</v>
      </c>
      <c r="C533" s="62" t="s">
        <v>2330</v>
      </c>
      <c r="D533" s="62" t="s">
        <v>271</v>
      </c>
      <c r="E533" s="62" t="s">
        <v>272</v>
      </c>
      <c r="F533" s="130">
        <v>2.934976002</v>
      </c>
      <c r="G533" s="130">
        <v>7.3912965399999999</v>
      </c>
      <c r="H533" s="77">
        <f t="shared" si="24"/>
        <v>-0.60291459203177911</v>
      </c>
      <c r="I533" s="130">
        <v>1.1084553300000002</v>
      </c>
      <c r="J533" s="130">
        <v>7.2665863099999992</v>
      </c>
      <c r="K533" s="77">
        <f t="shared" si="25"/>
        <v>-0.84745858884596381</v>
      </c>
      <c r="L533" s="77">
        <f t="shared" si="26"/>
        <v>0.37767100284454053</v>
      </c>
    </row>
    <row r="534" spans="1:12" x14ac:dyDescent="0.2">
      <c r="A534" s="62" t="s">
        <v>2435</v>
      </c>
      <c r="B534" s="62" t="s">
        <v>1245</v>
      </c>
      <c r="C534" s="62" t="s">
        <v>1173</v>
      </c>
      <c r="D534" s="62" t="s">
        <v>271</v>
      </c>
      <c r="E534" s="62" t="s">
        <v>272</v>
      </c>
      <c r="F534" s="130">
        <v>2.4143950000000001E-2</v>
      </c>
      <c r="G534" s="130">
        <v>3.6300499999999999E-2</v>
      </c>
      <c r="H534" s="77">
        <f t="shared" si="24"/>
        <v>-0.33488657181030557</v>
      </c>
      <c r="I534" s="130">
        <v>1.08317892013105</v>
      </c>
      <c r="J534" s="130">
        <v>0</v>
      </c>
      <c r="K534" s="77" t="str">
        <f t="shared" si="25"/>
        <v/>
      </c>
      <c r="L534" s="77">
        <f t="shared" si="26"/>
        <v>44.863368261243501</v>
      </c>
    </row>
    <row r="535" spans="1:12" x14ac:dyDescent="0.2">
      <c r="A535" s="129" t="s">
        <v>2772</v>
      </c>
      <c r="B535" s="129" t="s">
        <v>61</v>
      </c>
      <c r="C535" s="129" t="s">
        <v>2330</v>
      </c>
      <c r="D535" s="129" t="s">
        <v>271</v>
      </c>
      <c r="E535" s="129" t="s">
        <v>272</v>
      </c>
      <c r="F535" s="130">
        <v>1.7380481000000001</v>
      </c>
      <c r="G535" s="130">
        <v>22.088312850000001</v>
      </c>
      <c r="H535" s="77">
        <f t="shared" si="24"/>
        <v>-0.9213136778801102</v>
      </c>
      <c r="I535" s="130">
        <v>1.06185101</v>
      </c>
      <c r="J535" s="130">
        <v>89.439613900000012</v>
      </c>
      <c r="K535" s="77">
        <f t="shared" si="25"/>
        <v>-0.98812773262653808</v>
      </c>
      <c r="L535" s="77">
        <f t="shared" si="26"/>
        <v>0.61094454750705685</v>
      </c>
    </row>
    <row r="536" spans="1:12" x14ac:dyDescent="0.2">
      <c r="A536" s="62" t="s">
        <v>2417</v>
      </c>
      <c r="B536" s="62" t="s">
        <v>1655</v>
      </c>
      <c r="C536" s="62" t="s">
        <v>1173</v>
      </c>
      <c r="D536" s="62" t="s">
        <v>271</v>
      </c>
      <c r="E536" s="62" t="s">
        <v>272</v>
      </c>
      <c r="F536" s="130">
        <v>2.1055899999999999</v>
      </c>
      <c r="G536" s="130">
        <v>4.1912000000000003</v>
      </c>
      <c r="H536" s="77">
        <f t="shared" si="24"/>
        <v>-0.49761643443405235</v>
      </c>
      <c r="I536" s="130">
        <v>1.056319</v>
      </c>
      <c r="J536" s="130">
        <v>0</v>
      </c>
      <c r="K536" s="77" t="str">
        <f t="shared" si="25"/>
        <v/>
      </c>
      <c r="L536" s="77">
        <f t="shared" si="26"/>
        <v>0.50167364016736404</v>
      </c>
    </row>
    <row r="537" spans="1:12" x14ac:dyDescent="0.2">
      <c r="A537" s="62" t="s">
        <v>1799</v>
      </c>
      <c r="B537" s="62" t="s">
        <v>724</v>
      </c>
      <c r="C537" s="62" t="s">
        <v>1075</v>
      </c>
      <c r="D537" s="62" t="s">
        <v>270</v>
      </c>
      <c r="E537" s="62" t="s">
        <v>1229</v>
      </c>
      <c r="F537" s="130">
        <v>5.0458335659999998</v>
      </c>
      <c r="G537" s="130">
        <v>1.9333808400000001</v>
      </c>
      <c r="H537" s="77">
        <f t="shared" si="24"/>
        <v>1.6098497831394663</v>
      </c>
      <c r="I537" s="130">
        <v>1.04025816</v>
      </c>
      <c r="J537" s="130">
        <v>0.56544000000000005</v>
      </c>
      <c r="K537" s="77">
        <f t="shared" si="25"/>
        <v>0.83973217317487259</v>
      </c>
      <c r="L537" s="77">
        <f t="shared" si="26"/>
        <v>0.20616180585295193</v>
      </c>
    </row>
    <row r="538" spans="1:12" x14ac:dyDescent="0.2">
      <c r="A538" s="62" t="s">
        <v>203</v>
      </c>
      <c r="B538" s="62" t="s">
        <v>204</v>
      </c>
      <c r="C538" s="62" t="s">
        <v>1173</v>
      </c>
      <c r="D538" s="62" t="s">
        <v>271</v>
      </c>
      <c r="E538" s="62" t="s">
        <v>272</v>
      </c>
      <c r="F538" s="130">
        <v>1.0143028000000001</v>
      </c>
      <c r="G538" s="130">
        <v>16.406467289999998</v>
      </c>
      <c r="H538" s="77">
        <f t="shared" si="24"/>
        <v>-0.93817664814300195</v>
      </c>
      <c r="I538" s="130">
        <v>1.0313943800000001</v>
      </c>
      <c r="J538" s="130">
        <v>0</v>
      </c>
      <c r="K538" s="77" t="str">
        <f t="shared" si="25"/>
        <v/>
      </c>
      <c r="L538" s="77">
        <f t="shared" si="26"/>
        <v>1.016850569672094</v>
      </c>
    </row>
    <row r="539" spans="1:12" x14ac:dyDescent="0.2">
      <c r="A539" s="62" t="s">
        <v>2559</v>
      </c>
      <c r="B539" s="62" t="s">
        <v>669</v>
      </c>
      <c r="C539" s="62" t="s">
        <v>1070</v>
      </c>
      <c r="D539" s="62" t="s">
        <v>270</v>
      </c>
      <c r="E539" s="62" t="s">
        <v>1229</v>
      </c>
      <c r="F539" s="130">
        <v>6.0872333630000002</v>
      </c>
      <c r="G539" s="130">
        <v>5.6982752570000006</v>
      </c>
      <c r="H539" s="77">
        <f t="shared" si="24"/>
        <v>6.825891843715115E-2</v>
      </c>
      <c r="I539" s="130">
        <v>1.0131747900000001</v>
      </c>
      <c r="J539" s="130">
        <v>0.49453238999999999</v>
      </c>
      <c r="K539" s="77">
        <f t="shared" si="25"/>
        <v>1.0487531463813728</v>
      </c>
      <c r="L539" s="77">
        <f t="shared" si="26"/>
        <v>0.1664425740860167</v>
      </c>
    </row>
    <row r="540" spans="1:12" x14ac:dyDescent="0.2">
      <c r="A540" s="62" t="s">
        <v>2067</v>
      </c>
      <c r="B540" s="62" t="s">
        <v>1900</v>
      </c>
      <c r="C540" s="62" t="s">
        <v>809</v>
      </c>
      <c r="D540" s="62" t="s">
        <v>270</v>
      </c>
      <c r="E540" s="62" t="s">
        <v>1229</v>
      </c>
      <c r="F540" s="130">
        <v>0.226117133</v>
      </c>
      <c r="G540" s="130">
        <v>0.61372686899999995</v>
      </c>
      <c r="H540" s="77">
        <f t="shared" si="24"/>
        <v>-0.63156716053766249</v>
      </c>
      <c r="I540" s="130">
        <v>1.0051538499999999</v>
      </c>
      <c r="J540" s="130">
        <v>2.9431311200000003</v>
      </c>
      <c r="K540" s="77">
        <f t="shared" si="25"/>
        <v>-0.65847466218222728</v>
      </c>
      <c r="L540" s="77">
        <f t="shared" si="26"/>
        <v>4.4452794738026329</v>
      </c>
    </row>
    <row r="541" spans="1:12" x14ac:dyDescent="0.2">
      <c r="A541" s="62" t="s">
        <v>596</v>
      </c>
      <c r="B541" s="62" t="s">
        <v>75</v>
      </c>
      <c r="C541" s="62" t="s">
        <v>599</v>
      </c>
      <c r="D541" s="62" t="s">
        <v>270</v>
      </c>
      <c r="E541" s="62" t="s">
        <v>1229</v>
      </c>
      <c r="F541" s="130">
        <v>0.14109870999999999</v>
      </c>
      <c r="G541" s="130">
        <v>1.3955800870000001</v>
      </c>
      <c r="H541" s="77">
        <f t="shared" si="24"/>
        <v>-0.89889601369756433</v>
      </c>
      <c r="I541" s="130">
        <v>1.00290525</v>
      </c>
      <c r="J541" s="130">
        <v>3.2700635</v>
      </c>
      <c r="K541" s="77">
        <f t="shared" si="25"/>
        <v>-0.69330710244617577</v>
      </c>
      <c r="L541" s="77">
        <f t="shared" si="26"/>
        <v>7.107827208342302</v>
      </c>
    </row>
    <row r="542" spans="1:12" x14ac:dyDescent="0.2">
      <c r="A542" s="62" t="s">
        <v>2302</v>
      </c>
      <c r="B542" s="62" t="s">
        <v>2303</v>
      </c>
      <c r="C542" s="62" t="s">
        <v>1074</v>
      </c>
      <c r="D542" s="62" t="s">
        <v>999</v>
      </c>
      <c r="E542" s="62" t="s">
        <v>272</v>
      </c>
      <c r="F542" s="130">
        <v>2.53443935</v>
      </c>
      <c r="G542" s="130">
        <v>1.83511001</v>
      </c>
      <c r="H542" s="77">
        <f t="shared" si="24"/>
        <v>0.3810830610640068</v>
      </c>
      <c r="I542" s="130">
        <v>0.97614999999999996</v>
      </c>
      <c r="J542" s="130">
        <v>0.50144999999999995</v>
      </c>
      <c r="K542" s="77">
        <f t="shared" si="25"/>
        <v>0.94665470136603869</v>
      </c>
      <c r="L542" s="77">
        <f t="shared" si="26"/>
        <v>0.38515421566509372</v>
      </c>
    </row>
    <row r="543" spans="1:12" x14ac:dyDescent="0.2">
      <c r="A543" s="62" t="s">
        <v>5</v>
      </c>
      <c r="B543" s="62" t="s">
        <v>6</v>
      </c>
      <c r="C543" s="62" t="s">
        <v>1173</v>
      </c>
      <c r="D543" s="62" t="s">
        <v>271</v>
      </c>
      <c r="E543" s="62" t="s">
        <v>272</v>
      </c>
      <c r="F543" s="130">
        <v>1.3661271000000001</v>
      </c>
      <c r="G543" s="130">
        <v>2.5012511699999997</v>
      </c>
      <c r="H543" s="77">
        <f t="shared" si="24"/>
        <v>-0.45382250435888838</v>
      </c>
      <c r="I543" s="130">
        <v>0.97500757999999998</v>
      </c>
      <c r="J543" s="130">
        <v>0.17191012</v>
      </c>
      <c r="K543" s="77">
        <f t="shared" si="25"/>
        <v>4.6716124681897728</v>
      </c>
      <c r="L543" s="77">
        <f t="shared" si="26"/>
        <v>0.71370195350051979</v>
      </c>
    </row>
    <row r="544" spans="1:12" x14ac:dyDescent="0.2">
      <c r="A544" s="62" t="s">
        <v>2552</v>
      </c>
      <c r="B544" s="62" t="s">
        <v>673</v>
      </c>
      <c r="C544" s="62" t="s">
        <v>1070</v>
      </c>
      <c r="D544" s="62" t="s">
        <v>270</v>
      </c>
      <c r="E544" s="62" t="s">
        <v>1229</v>
      </c>
      <c r="F544" s="130">
        <v>1.3465115120000002</v>
      </c>
      <c r="G544" s="130">
        <v>9.0535554180000002</v>
      </c>
      <c r="H544" s="77">
        <f t="shared" si="24"/>
        <v>-0.85127262717993557</v>
      </c>
      <c r="I544" s="130">
        <v>0.96561954999999999</v>
      </c>
      <c r="J544" s="130">
        <v>8.3229743999999997</v>
      </c>
      <c r="K544" s="77">
        <f t="shared" si="25"/>
        <v>-0.88398143456983358</v>
      </c>
      <c r="L544" s="77">
        <f t="shared" si="26"/>
        <v>0.71712684324974407</v>
      </c>
    </row>
    <row r="545" spans="1:12" x14ac:dyDescent="0.2">
      <c r="A545" s="62" t="s">
        <v>2351</v>
      </c>
      <c r="B545" s="62" t="s">
        <v>2352</v>
      </c>
      <c r="C545" s="62" t="s">
        <v>2347</v>
      </c>
      <c r="D545" s="62" t="s">
        <v>270</v>
      </c>
      <c r="E545" s="62" t="s">
        <v>1229</v>
      </c>
      <c r="F545" s="130">
        <v>2.1855768799999997</v>
      </c>
      <c r="G545" s="130">
        <v>0.2280645</v>
      </c>
      <c r="H545" s="77">
        <f t="shared" si="24"/>
        <v>8.5831524853714622</v>
      </c>
      <c r="I545" s="130">
        <v>0.93751931999999993</v>
      </c>
      <c r="J545" s="130">
        <v>7.9045500000000005E-2</v>
      </c>
      <c r="K545" s="77">
        <f t="shared" si="25"/>
        <v>10.860502115869972</v>
      </c>
      <c r="L545" s="77">
        <f t="shared" si="26"/>
        <v>0.42895737440267945</v>
      </c>
    </row>
    <row r="546" spans="1:12" x14ac:dyDescent="0.2">
      <c r="A546" s="62" t="s">
        <v>2324</v>
      </c>
      <c r="B546" s="62" t="s">
        <v>53</v>
      </c>
      <c r="C546" s="62" t="s">
        <v>2330</v>
      </c>
      <c r="D546" s="62" t="s">
        <v>271</v>
      </c>
      <c r="E546" s="62" t="s">
        <v>272</v>
      </c>
      <c r="F546" s="130">
        <v>8.6353829859999998</v>
      </c>
      <c r="G546" s="130">
        <v>1.9682237990000002</v>
      </c>
      <c r="H546" s="77">
        <f t="shared" si="24"/>
        <v>3.3873989281032966</v>
      </c>
      <c r="I546" s="130">
        <v>0.91978842000000005</v>
      </c>
      <c r="J546" s="130">
        <v>1.5382408300000001</v>
      </c>
      <c r="K546" s="77">
        <f t="shared" si="25"/>
        <v>-0.40205174504436991</v>
      </c>
      <c r="L546" s="77">
        <f t="shared" si="26"/>
        <v>0.10651391159965862</v>
      </c>
    </row>
    <row r="547" spans="1:12" x14ac:dyDescent="0.2">
      <c r="A547" s="62" t="s">
        <v>2407</v>
      </c>
      <c r="B547" s="62" t="s">
        <v>2408</v>
      </c>
      <c r="C547" s="62" t="s">
        <v>809</v>
      </c>
      <c r="D547" s="62" t="s">
        <v>271</v>
      </c>
      <c r="E547" s="62" t="s">
        <v>272</v>
      </c>
      <c r="F547" s="130">
        <v>1.0520399499999999</v>
      </c>
      <c r="G547" s="130">
        <v>2.3184582099999997</v>
      </c>
      <c r="H547" s="77">
        <f t="shared" si="24"/>
        <v>-0.54623294676508316</v>
      </c>
      <c r="I547" s="130">
        <v>0.90900950999999997</v>
      </c>
      <c r="J547" s="130">
        <v>2.1067883700000003</v>
      </c>
      <c r="K547" s="77">
        <f t="shared" si="25"/>
        <v>-0.56853307007765574</v>
      </c>
      <c r="L547" s="77">
        <f t="shared" si="26"/>
        <v>0.86404466864590079</v>
      </c>
    </row>
    <row r="548" spans="1:12" x14ac:dyDescent="0.2">
      <c r="A548" s="129" t="s">
        <v>2734</v>
      </c>
      <c r="B548" s="129" t="s">
        <v>101</v>
      </c>
      <c r="C548" s="129" t="s">
        <v>1076</v>
      </c>
      <c r="D548" s="129" t="s">
        <v>271</v>
      </c>
      <c r="E548" s="129" t="s">
        <v>272</v>
      </c>
      <c r="F548" s="130">
        <v>5.3210580969999999</v>
      </c>
      <c r="G548" s="130">
        <v>4.3423136749999998</v>
      </c>
      <c r="H548" s="77">
        <f t="shared" si="24"/>
        <v>0.22539698770149297</v>
      </c>
      <c r="I548" s="130">
        <v>0.90421901999999998</v>
      </c>
      <c r="J548" s="130">
        <v>5.0016506812289494</v>
      </c>
      <c r="K548" s="77">
        <f t="shared" si="25"/>
        <v>-0.81921587939087637</v>
      </c>
      <c r="L548" s="77">
        <f t="shared" si="26"/>
        <v>0.16993218332079413</v>
      </c>
    </row>
    <row r="549" spans="1:12" x14ac:dyDescent="0.2">
      <c r="A549" s="62" t="s">
        <v>2479</v>
      </c>
      <c r="B549" s="62" t="s">
        <v>1899</v>
      </c>
      <c r="C549" s="62" t="s">
        <v>1173</v>
      </c>
      <c r="D549" s="62" t="s">
        <v>271</v>
      </c>
      <c r="E549" s="62" t="s">
        <v>272</v>
      </c>
      <c r="F549" s="130">
        <v>3.555E-3</v>
      </c>
      <c r="G549" s="130">
        <v>0.12988395</v>
      </c>
      <c r="H549" s="77">
        <f t="shared" si="24"/>
        <v>-0.97262941264105385</v>
      </c>
      <c r="I549" s="130">
        <v>0.90351803905523997</v>
      </c>
      <c r="J549" s="130">
        <v>0.46490932594232803</v>
      </c>
      <c r="K549" s="77">
        <f t="shared" si="25"/>
        <v>0.94342851097661429</v>
      </c>
      <c r="L549" s="77" t="str">
        <f t="shared" si="26"/>
        <v/>
      </c>
    </row>
    <row r="550" spans="1:12" x14ac:dyDescent="0.2">
      <c r="A550" s="62" t="s">
        <v>1862</v>
      </c>
      <c r="B550" s="62" t="s">
        <v>1863</v>
      </c>
      <c r="C550" s="62" t="s">
        <v>1173</v>
      </c>
      <c r="D550" s="62" t="s">
        <v>271</v>
      </c>
      <c r="E550" s="62" t="s">
        <v>272</v>
      </c>
      <c r="F550" s="130">
        <v>0</v>
      </c>
      <c r="G550" s="130">
        <v>0.542655</v>
      </c>
      <c r="H550" s="77">
        <f t="shared" si="24"/>
        <v>-1</v>
      </c>
      <c r="I550" s="130">
        <v>0.88719083096642504</v>
      </c>
      <c r="J550" s="130">
        <v>0</v>
      </c>
      <c r="K550" s="77" t="str">
        <f t="shared" si="25"/>
        <v/>
      </c>
      <c r="L550" s="77" t="str">
        <f t="shared" si="26"/>
        <v/>
      </c>
    </row>
    <row r="551" spans="1:12" x14ac:dyDescent="0.2">
      <c r="A551" s="62" t="s">
        <v>2482</v>
      </c>
      <c r="B551" s="62" t="s">
        <v>1861</v>
      </c>
      <c r="C551" s="62" t="s">
        <v>1173</v>
      </c>
      <c r="D551" s="62" t="s">
        <v>271</v>
      </c>
      <c r="E551" s="62" t="s">
        <v>272</v>
      </c>
      <c r="F551" s="130">
        <v>9.2812499999999996E-3</v>
      </c>
      <c r="G551" s="130">
        <v>1.66890698</v>
      </c>
      <c r="H551" s="77">
        <f t="shared" si="24"/>
        <v>-0.99443872539858391</v>
      </c>
      <c r="I551" s="130">
        <v>0.88713987327943999</v>
      </c>
      <c r="J551" s="130">
        <v>2.48980939</v>
      </c>
      <c r="K551" s="77">
        <f t="shared" si="25"/>
        <v>-0.64369165091812919</v>
      </c>
      <c r="L551" s="77">
        <f t="shared" si="26"/>
        <v>95.584094090714075</v>
      </c>
    </row>
    <row r="552" spans="1:12" x14ac:dyDescent="0.2">
      <c r="A552" s="62" t="s">
        <v>2761</v>
      </c>
      <c r="B552" s="62" t="s">
        <v>173</v>
      </c>
      <c r="C552" s="62" t="s">
        <v>186</v>
      </c>
      <c r="D552" s="62" t="s">
        <v>999</v>
      </c>
      <c r="E552" s="62" t="s">
        <v>1229</v>
      </c>
      <c r="F552" s="130">
        <v>2.3933602899999999</v>
      </c>
      <c r="G552" s="130">
        <v>2.7536352599999998</v>
      </c>
      <c r="H552" s="77">
        <f t="shared" si="24"/>
        <v>-0.13083612605977446</v>
      </c>
      <c r="I552" s="130">
        <v>0.88590243999999996</v>
      </c>
      <c r="J552" s="130">
        <v>0.24177992000000001</v>
      </c>
      <c r="K552" s="77">
        <f t="shared" si="25"/>
        <v>2.6640860829137503</v>
      </c>
      <c r="L552" s="77">
        <f t="shared" si="26"/>
        <v>0.37015005375559229</v>
      </c>
    </row>
    <row r="553" spans="1:12" x14ac:dyDescent="0.2">
      <c r="A553" s="62" t="s">
        <v>1970</v>
      </c>
      <c r="B553" s="62" t="s">
        <v>1971</v>
      </c>
      <c r="C553" s="62" t="s">
        <v>809</v>
      </c>
      <c r="D553" s="62" t="s">
        <v>270</v>
      </c>
      <c r="E553" s="62" t="s">
        <v>1229</v>
      </c>
      <c r="F553" s="130">
        <v>0.27367079499999997</v>
      </c>
      <c r="G553" s="130">
        <v>0.50612592000000001</v>
      </c>
      <c r="H553" s="77">
        <f t="shared" si="24"/>
        <v>-0.45928318589176398</v>
      </c>
      <c r="I553" s="130">
        <v>0.88441249</v>
      </c>
      <c r="J553" s="130">
        <v>0.72845515000000005</v>
      </c>
      <c r="K553" s="77">
        <f t="shared" si="25"/>
        <v>0.21409326298262821</v>
      </c>
      <c r="L553" s="77">
        <f t="shared" si="26"/>
        <v>3.231665585653742</v>
      </c>
    </row>
    <row r="554" spans="1:12" x14ac:dyDescent="0.2">
      <c r="A554" s="62" t="s">
        <v>2209</v>
      </c>
      <c r="B554" s="62" t="s">
        <v>1897</v>
      </c>
      <c r="C554" s="62" t="s">
        <v>1074</v>
      </c>
      <c r="D554" s="62" t="s">
        <v>999</v>
      </c>
      <c r="E554" s="62" t="s">
        <v>272</v>
      </c>
      <c r="F554" s="130">
        <v>4.7453365599999993</v>
      </c>
      <c r="G554" s="130">
        <v>5.8000972900000001</v>
      </c>
      <c r="H554" s="77">
        <f t="shared" si="24"/>
        <v>-0.18185224786117349</v>
      </c>
      <c r="I554" s="130">
        <v>0.87162249999999997</v>
      </c>
      <c r="J554" s="130">
        <v>8.2566706100000005</v>
      </c>
      <c r="K554" s="77">
        <f t="shared" si="25"/>
        <v>-0.89443414407929256</v>
      </c>
      <c r="L554" s="77">
        <f t="shared" si="26"/>
        <v>0.18367980626436328</v>
      </c>
    </row>
    <row r="555" spans="1:12" x14ac:dyDescent="0.2">
      <c r="A555" s="62" t="s">
        <v>196</v>
      </c>
      <c r="B555" s="62" t="s">
        <v>197</v>
      </c>
      <c r="C555" s="62" t="s">
        <v>1075</v>
      </c>
      <c r="D555" s="62" t="s">
        <v>270</v>
      </c>
      <c r="E555" s="62" t="s">
        <v>272</v>
      </c>
      <c r="F555" s="130">
        <v>7.1926568600000005</v>
      </c>
      <c r="G555" s="130">
        <v>10.57661158</v>
      </c>
      <c r="H555" s="77">
        <f t="shared" si="24"/>
        <v>-0.31994695979938781</v>
      </c>
      <c r="I555" s="130">
        <v>0.86745268000000009</v>
      </c>
      <c r="J555" s="130">
        <v>3.0623360000000002</v>
      </c>
      <c r="K555" s="77">
        <f t="shared" si="25"/>
        <v>-0.71673497617505066</v>
      </c>
      <c r="L555" s="77">
        <f t="shared" si="26"/>
        <v>0.12060253907344053</v>
      </c>
    </row>
    <row r="556" spans="1:12" x14ac:dyDescent="0.2">
      <c r="A556" s="62" t="s">
        <v>2364</v>
      </c>
      <c r="B556" s="62" t="s">
        <v>2365</v>
      </c>
      <c r="C556" s="62" t="s">
        <v>1178</v>
      </c>
      <c r="D556" s="62" t="s">
        <v>270</v>
      </c>
      <c r="E556" s="62" t="s">
        <v>1229</v>
      </c>
      <c r="F556" s="130">
        <v>0</v>
      </c>
      <c r="G556" s="130">
        <v>0</v>
      </c>
      <c r="H556" s="77" t="str">
        <f t="shared" si="24"/>
        <v/>
      </c>
      <c r="I556" s="130">
        <v>0.86396039000000002</v>
      </c>
      <c r="J556" s="130">
        <v>0</v>
      </c>
      <c r="K556" s="77" t="str">
        <f t="shared" si="25"/>
        <v/>
      </c>
      <c r="L556" s="77" t="str">
        <f t="shared" si="26"/>
        <v/>
      </c>
    </row>
    <row r="557" spans="1:12" x14ac:dyDescent="0.2">
      <c r="A557" s="62" t="s">
        <v>2399</v>
      </c>
      <c r="B557" s="62" t="s">
        <v>2400</v>
      </c>
      <c r="C557" s="62" t="s">
        <v>353</v>
      </c>
      <c r="D557" s="62" t="s">
        <v>271</v>
      </c>
      <c r="E557" s="62" t="s">
        <v>272</v>
      </c>
      <c r="F557" s="130">
        <v>0.15312880400000001</v>
      </c>
      <c r="G557" s="130">
        <v>0.45691043400000003</v>
      </c>
      <c r="H557" s="77">
        <f t="shared" si="24"/>
        <v>-0.66486034766279811</v>
      </c>
      <c r="I557" s="130">
        <v>0.86315929000000002</v>
      </c>
      <c r="J557" s="130">
        <v>0</v>
      </c>
      <c r="K557" s="77" t="str">
        <f t="shared" si="25"/>
        <v/>
      </c>
      <c r="L557" s="77">
        <f t="shared" si="26"/>
        <v>5.636818596193045</v>
      </c>
    </row>
    <row r="558" spans="1:12" x14ac:dyDescent="0.2">
      <c r="A558" s="62" t="s">
        <v>2558</v>
      </c>
      <c r="B558" s="62" t="s">
        <v>679</v>
      </c>
      <c r="C558" s="62" t="s">
        <v>1070</v>
      </c>
      <c r="D558" s="62" t="s">
        <v>270</v>
      </c>
      <c r="E558" s="62" t="s">
        <v>1229</v>
      </c>
      <c r="F558" s="130">
        <v>1.484818599</v>
      </c>
      <c r="G558" s="130">
        <v>4.4193656500000005</v>
      </c>
      <c r="H558" s="77">
        <f t="shared" si="24"/>
        <v>-0.66401997105625332</v>
      </c>
      <c r="I558" s="130">
        <v>0.84688042000000008</v>
      </c>
      <c r="J558" s="130">
        <v>124.80292274013</v>
      </c>
      <c r="K558" s="77">
        <f t="shared" si="25"/>
        <v>-0.99321425811666764</v>
      </c>
      <c r="L558" s="77">
        <f t="shared" si="26"/>
        <v>0.57035951770159643</v>
      </c>
    </row>
    <row r="559" spans="1:12" x14ac:dyDescent="0.2">
      <c r="A559" s="62" t="s">
        <v>1599</v>
      </c>
      <c r="B559" s="62" t="s">
        <v>1600</v>
      </c>
      <c r="C559" s="62" t="s">
        <v>1075</v>
      </c>
      <c r="D559" s="62" t="s">
        <v>270</v>
      </c>
      <c r="E559" s="62" t="s">
        <v>1229</v>
      </c>
      <c r="F559" s="130">
        <v>0.29045796000000002</v>
      </c>
      <c r="G559" s="130">
        <v>4.4172421100000001</v>
      </c>
      <c r="H559" s="77">
        <f t="shared" si="24"/>
        <v>-0.93424450080686205</v>
      </c>
      <c r="I559" s="130">
        <v>0.84422079000000005</v>
      </c>
      <c r="J559" s="130">
        <v>0.94832000000000005</v>
      </c>
      <c r="K559" s="77">
        <f t="shared" si="25"/>
        <v>-0.10977223932849667</v>
      </c>
      <c r="L559" s="77">
        <f t="shared" si="26"/>
        <v>2.9065162820808905</v>
      </c>
    </row>
    <row r="560" spans="1:12" x14ac:dyDescent="0.2">
      <c r="A560" s="62" t="s">
        <v>2188</v>
      </c>
      <c r="B560" s="62" t="s">
        <v>228</v>
      </c>
      <c r="C560" s="62" t="s">
        <v>1074</v>
      </c>
      <c r="D560" s="62" t="s">
        <v>271</v>
      </c>
      <c r="E560" s="62" t="s">
        <v>1229</v>
      </c>
      <c r="F560" s="130">
        <v>1.2365956410000001</v>
      </c>
      <c r="G560" s="130">
        <v>1.1434028000000001</v>
      </c>
      <c r="H560" s="77">
        <f t="shared" si="24"/>
        <v>8.1504821398023619E-2</v>
      </c>
      <c r="I560" s="130">
        <v>0.82575519999999991</v>
      </c>
      <c r="J560" s="130">
        <v>0.66801175999999995</v>
      </c>
      <c r="K560" s="77">
        <f t="shared" si="25"/>
        <v>0.23613871707887291</v>
      </c>
      <c r="L560" s="77">
        <f t="shared" si="26"/>
        <v>0.66776492866514958</v>
      </c>
    </row>
    <row r="561" spans="1:12" x14ac:dyDescent="0.2">
      <c r="A561" s="62" t="s">
        <v>1949</v>
      </c>
      <c r="B561" s="62" t="s">
        <v>1916</v>
      </c>
      <c r="C561" s="62" t="s">
        <v>186</v>
      </c>
      <c r="D561" s="62" t="s">
        <v>999</v>
      </c>
      <c r="E561" s="62" t="s">
        <v>272</v>
      </c>
      <c r="F561" s="130">
        <v>0.45380622999999998</v>
      </c>
      <c r="G561" s="130">
        <v>0.20786294</v>
      </c>
      <c r="H561" s="77">
        <f t="shared" si="24"/>
        <v>1.1831993235542613</v>
      </c>
      <c r="I561" s="130">
        <v>0.82571853000000006</v>
      </c>
      <c r="J561" s="130">
        <v>0.40475209000000001</v>
      </c>
      <c r="K561" s="77">
        <f t="shared" si="25"/>
        <v>1.0400599537361255</v>
      </c>
      <c r="L561" s="77">
        <f t="shared" si="26"/>
        <v>1.8195398727778596</v>
      </c>
    </row>
    <row r="562" spans="1:12" x14ac:dyDescent="0.2">
      <c r="A562" s="62" t="s">
        <v>2456</v>
      </c>
      <c r="B562" s="62" t="s">
        <v>2457</v>
      </c>
      <c r="C562" s="62" t="s">
        <v>1074</v>
      </c>
      <c r="D562" s="62" t="s">
        <v>999</v>
      </c>
      <c r="E562" s="62" t="s">
        <v>272</v>
      </c>
      <c r="F562" s="130">
        <v>0</v>
      </c>
      <c r="G562" s="130">
        <v>0.84056432999999997</v>
      </c>
      <c r="H562" s="77">
        <f t="shared" si="24"/>
        <v>-1</v>
      </c>
      <c r="I562" s="130">
        <v>0.82158900000000001</v>
      </c>
      <c r="J562" s="130">
        <v>0</v>
      </c>
      <c r="K562" s="77" t="str">
        <f t="shared" si="25"/>
        <v/>
      </c>
      <c r="L562" s="77" t="str">
        <f t="shared" si="26"/>
        <v/>
      </c>
    </row>
    <row r="563" spans="1:12" x14ac:dyDescent="0.2">
      <c r="A563" s="62" t="s">
        <v>2230</v>
      </c>
      <c r="B563" s="62" t="s">
        <v>2099</v>
      </c>
      <c r="C563" s="62" t="s">
        <v>1074</v>
      </c>
      <c r="D563" s="62" t="s">
        <v>999</v>
      </c>
      <c r="E563" s="62" t="s">
        <v>272</v>
      </c>
      <c r="F563" s="130">
        <v>2.8016909300000004</v>
      </c>
      <c r="G563" s="130">
        <v>0.78863643000000005</v>
      </c>
      <c r="H563" s="77">
        <f t="shared" si="24"/>
        <v>2.5525760964402826</v>
      </c>
      <c r="I563" s="130">
        <v>0.79347398000000002</v>
      </c>
      <c r="J563" s="130">
        <v>6.8845149999999994E-2</v>
      </c>
      <c r="K563" s="77">
        <f t="shared" si="25"/>
        <v>10.5254884330995</v>
      </c>
      <c r="L563" s="77">
        <f t="shared" si="26"/>
        <v>0.28321253122663315</v>
      </c>
    </row>
    <row r="564" spans="1:12" x14ac:dyDescent="0.2">
      <c r="A564" s="62" t="s">
        <v>2554</v>
      </c>
      <c r="B564" s="62" t="s">
        <v>678</v>
      </c>
      <c r="C564" s="62" t="s">
        <v>1070</v>
      </c>
      <c r="D564" s="62" t="s">
        <v>270</v>
      </c>
      <c r="E564" s="62" t="s">
        <v>1229</v>
      </c>
      <c r="F564" s="130">
        <v>1.1330801740000001</v>
      </c>
      <c r="G564" s="130">
        <v>1.7712329</v>
      </c>
      <c r="H564" s="77">
        <f t="shared" si="24"/>
        <v>-0.36028730383226282</v>
      </c>
      <c r="I564" s="130">
        <v>0.78761446000000002</v>
      </c>
      <c r="J564" s="130">
        <v>1.0502058700000001</v>
      </c>
      <c r="K564" s="77">
        <f t="shared" si="25"/>
        <v>-0.25003803301918326</v>
      </c>
      <c r="L564" s="77">
        <f t="shared" si="26"/>
        <v>0.69510920592632308</v>
      </c>
    </row>
    <row r="565" spans="1:12" x14ac:dyDescent="0.2">
      <c r="A565" s="62" t="s">
        <v>2249</v>
      </c>
      <c r="B565" s="62" t="s">
        <v>49</v>
      </c>
      <c r="C565" s="62" t="s">
        <v>1074</v>
      </c>
      <c r="D565" s="62" t="s">
        <v>271</v>
      </c>
      <c r="E565" s="62" t="s">
        <v>272</v>
      </c>
      <c r="F565" s="130">
        <v>2.7061115199999999</v>
      </c>
      <c r="G565" s="130">
        <v>2.66294166</v>
      </c>
      <c r="H565" s="77">
        <f t="shared" si="24"/>
        <v>1.6211342759946179E-2</v>
      </c>
      <c r="I565" s="130">
        <v>0.77792565000000002</v>
      </c>
      <c r="J565" s="130">
        <v>0.37152166999999997</v>
      </c>
      <c r="K565" s="77">
        <f t="shared" si="25"/>
        <v>1.0938903779152374</v>
      </c>
      <c r="L565" s="77">
        <f t="shared" si="26"/>
        <v>0.28746991550444306</v>
      </c>
    </row>
    <row r="566" spans="1:12" x14ac:dyDescent="0.2">
      <c r="A566" s="62" t="s">
        <v>2749</v>
      </c>
      <c r="B566" s="62" t="s">
        <v>1467</v>
      </c>
      <c r="C566" s="62" t="s">
        <v>1069</v>
      </c>
      <c r="D566" s="62" t="s">
        <v>270</v>
      </c>
      <c r="E566" s="62" t="s">
        <v>272</v>
      </c>
      <c r="F566" s="130">
        <v>3.356552636</v>
      </c>
      <c r="G566" s="130">
        <v>4.0486656349999999</v>
      </c>
      <c r="H566" s="77">
        <f t="shared" si="24"/>
        <v>-0.17094842138031974</v>
      </c>
      <c r="I566" s="130">
        <v>0.76980000000000004</v>
      </c>
      <c r="J566" s="130">
        <v>0.68595026999999997</v>
      </c>
      <c r="K566" s="77">
        <f t="shared" si="25"/>
        <v>0.12223878853491832</v>
      </c>
      <c r="L566" s="77">
        <f t="shared" si="26"/>
        <v>0.22934244848231244</v>
      </c>
    </row>
    <row r="567" spans="1:12" x14ac:dyDescent="0.2">
      <c r="A567" s="62" t="s">
        <v>2366</v>
      </c>
      <c r="B567" s="62" t="s">
        <v>2367</v>
      </c>
      <c r="C567" s="62" t="s">
        <v>186</v>
      </c>
      <c r="D567" s="62" t="s">
        <v>999</v>
      </c>
      <c r="E567" s="62" t="s">
        <v>272</v>
      </c>
      <c r="F567" s="130">
        <v>0.39096784000000001</v>
      </c>
      <c r="G567" s="130">
        <v>8.8747160000000005E-2</v>
      </c>
      <c r="H567" s="77">
        <f t="shared" si="24"/>
        <v>3.4054124098168321</v>
      </c>
      <c r="I567" s="130">
        <v>0.75427592872028992</v>
      </c>
      <c r="J567" s="130">
        <v>4.3611099999999996E-3</v>
      </c>
      <c r="K567" s="77" t="str">
        <f t="shared" si="25"/>
        <v/>
      </c>
      <c r="L567" s="77">
        <f t="shared" si="26"/>
        <v>1.9292531291583725</v>
      </c>
    </row>
    <row r="568" spans="1:12" x14ac:dyDescent="0.2">
      <c r="A568" s="62" t="s">
        <v>2267</v>
      </c>
      <c r="B568" s="62" t="s">
        <v>230</v>
      </c>
      <c r="C568" s="62" t="s">
        <v>1074</v>
      </c>
      <c r="D568" s="62" t="s">
        <v>271</v>
      </c>
      <c r="E568" s="62" t="s">
        <v>1229</v>
      </c>
      <c r="F568" s="130">
        <v>3.2555407299999999</v>
      </c>
      <c r="G568" s="130">
        <v>2.3609414900000001</v>
      </c>
      <c r="H568" s="77">
        <f t="shared" si="24"/>
        <v>0.37891631105182522</v>
      </c>
      <c r="I568" s="130">
        <v>0.74957883999999997</v>
      </c>
      <c r="J568" s="130">
        <v>9.759623028622201</v>
      </c>
      <c r="K568" s="77">
        <f t="shared" si="25"/>
        <v>-0.92319592285463303</v>
      </c>
      <c r="L568" s="77">
        <f t="shared" si="26"/>
        <v>0.23024710859630376</v>
      </c>
    </row>
    <row r="569" spans="1:12" x14ac:dyDescent="0.2">
      <c r="A569" s="62" t="s">
        <v>2205</v>
      </c>
      <c r="B569" s="62" t="s">
        <v>16</v>
      </c>
      <c r="C569" s="62" t="s">
        <v>1074</v>
      </c>
      <c r="D569" s="62" t="s">
        <v>999</v>
      </c>
      <c r="E569" s="62" t="s">
        <v>1229</v>
      </c>
      <c r="F569" s="130">
        <v>1.7311186399999998</v>
      </c>
      <c r="G569" s="130">
        <v>3.7795704900000002</v>
      </c>
      <c r="H569" s="77">
        <f t="shared" si="24"/>
        <v>-0.54198006239592589</v>
      </c>
      <c r="I569" s="130">
        <v>0.74841963</v>
      </c>
      <c r="J569" s="130">
        <v>0.22847492000000003</v>
      </c>
      <c r="K569" s="77">
        <f t="shared" si="25"/>
        <v>2.2757189716928226</v>
      </c>
      <c r="L569" s="77">
        <f t="shared" si="26"/>
        <v>0.4323329509062418</v>
      </c>
    </row>
    <row r="570" spans="1:12" x14ac:dyDescent="0.2">
      <c r="A570" s="62" t="s">
        <v>2216</v>
      </c>
      <c r="B570" s="62" t="s">
        <v>408</v>
      </c>
      <c r="C570" s="62" t="s">
        <v>1074</v>
      </c>
      <c r="D570" s="62" t="s">
        <v>271</v>
      </c>
      <c r="E570" s="62" t="s">
        <v>1229</v>
      </c>
      <c r="F570" s="130">
        <v>2.2262525600000003</v>
      </c>
      <c r="G570" s="130">
        <v>2.4513962200000003</v>
      </c>
      <c r="H570" s="77">
        <f t="shared" si="24"/>
        <v>-9.1843031397021546E-2</v>
      </c>
      <c r="I570" s="130">
        <v>0.74735812999999995</v>
      </c>
      <c r="J570" s="130">
        <v>6.0779624260639498</v>
      </c>
      <c r="K570" s="77">
        <f t="shared" si="25"/>
        <v>-0.87703804702787802</v>
      </c>
      <c r="L570" s="77">
        <f t="shared" si="26"/>
        <v>0.33570231133164868</v>
      </c>
    </row>
    <row r="571" spans="1:12" x14ac:dyDescent="0.2">
      <c r="A571" s="62" t="s">
        <v>2891</v>
      </c>
      <c r="B571" s="62" t="s">
        <v>134</v>
      </c>
      <c r="C571" s="62" t="s">
        <v>809</v>
      </c>
      <c r="D571" s="62" t="s">
        <v>270</v>
      </c>
      <c r="E571" s="62" t="s">
        <v>1229</v>
      </c>
      <c r="F571" s="130">
        <v>9.5646000000000012E-3</v>
      </c>
      <c r="G571" s="130">
        <v>1.8764580000000003E-2</v>
      </c>
      <c r="H571" s="77">
        <f t="shared" si="24"/>
        <v>-0.49028435488564093</v>
      </c>
      <c r="I571" s="130">
        <v>0.7454809</v>
      </c>
      <c r="J571" s="130">
        <v>1.15414639</v>
      </c>
      <c r="K571" s="77">
        <f t="shared" si="25"/>
        <v>-0.35408462352856296</v>
      </c>
      <c r="L571" s="77">
        <f t="shared" si="26"/>
        <v>77.941670325993755</v>
      </c>
    </row>
    <row r="572" spans="1:12" x14ac:dyDescent="0.2">
      <c r="A572" s="62" t="s">
        <v>2737</v>
      </c>
      <c r="B572" s="62" t="s">
        <v>92</v>
      </c>
      <c r="C572" s="62" t="s">
        <v>1069</v>
      </c>
      <c r="D572" s="62" t="s">
        <v>270</v>
      </c>
      <c r="E572" s="62" t="s">
        <v>1229</v>
      </c>
      <c r="F572" s="130">
        <v>4.3566475999999996</v>
      </c>
      <c r="G572" s="130">
        <v>1.6028241699999999</v>
      </c>
      <c r="H572" s="77">
        <f t="shared" si="24"/>
        <v>1.7181070023419975</v>
      </c>
      <c r="I572" s="130">
        <v>0.73193004000000006</v>
      </c>
      <c r="J572" s="130">
        <v>0.15290688</v>
      </c>
      <c r="K572" s="77">
        <f t="shared" si="25"/>
        <v>3.7867698301083648</v>
      </c>
      <c r="L572" s="77">
        <f t="shared" si="26"/>
        <v>0.16800303976846787</v>
      </c>
    </row>
    <row r="573" spans="1:12" x14ac:dyDescent="0.2">
      <c r="A573" s="62" t="s">
        <v>2814</v>
      </c>
      <c r="B573" s="62" t="s">
        <v>2494</v>
      </c>
      <c r="C573" s="62" t="s">
        <v>2347</v>
      </c>
      <c r="D573" s="62" t="s">
        <v>270</v>
      </c>
      <c r="E573" s="62" t="s">
        <v>272</v>
      </c>
      <c r="F573" s="130">
        <v>0.60814102000000003</v>
      </c>
      <c r="G573" s="130">
        <v>1.4054324499999999</v>
      </c>
      <c r="H573" s="77">
        <f t="shared" si="24"/>
        <v>-0.56729260093574752</v>
      </c>
      <c r="I573" s="130">
        <v>0.73002502000000002</v>
      </c>
      <c r="J573" s="130">
        <v>1.2101684500000001</v>
      </c>
      <c r="K573" s="77">
        <f t="shared" si="25"/>
        <v>-0.39675751751749933</v>
      </c>
      <c r="L573" s="77">
        <f t="shared" si="26"/>
        <v>1.2004206195464335</v>
      </c>
    </row>
    <row r="574" spans="1:12" x14ac:dyDescent="0.2">
      <c r="A574" s="62" t="s">
        <v>2021</v>
      </c>
      <c r="B574" s="62" t="s">
        <v>156</v>
      </c>
      <c r="C574" s="62" t="s">
        <v>809</v>
      </c>
      <c r="D574" s="62" t="s">
        <v>270</v>
      </c>
      <c r="E574" s="62" t="s">
        <v>1229</v>
      </c>
      <c r="F574" s="130">
        <v>0.23899726699999999</v>
      </c>
      <c r="G574" s="130">
        <v>0.40663880200000002</v>
      </c>
      <c r="H574" s="77">
        <f t="shared" si="24"/>
        <v>-0.41226153081180883</v>
      </c>
      <c r="I574" s="130">
        <v>0.72120125000000002</v>
      </c>
      <c r="J574" s="130">
        <v>0.56211049999999996</v>
      </c>
      <c r="K574" s="77">
        <f t="shared" si="25"/>
        <v>0.28302397838147497</v>
      </c>
      <c r="L574" s="77">
        <f t="shared" si="26"/>
        <v>3.0176129587289382</v>
      </c>
    </row>
    <row r="575" spans="1:12" x14ac:dyDescent="0.2">
      <c r="A575" s="62" t="s">
        <v>2843</v>
      </c>
      <c r="B575" s="62" t="s">
        <v>1607</v>
      </c>
      <c r="C575" s="62" t="s">
        <v>809</v>
      </c>
      <c r="D575" s="62" t="s">
        <v>270</v>
      </c>
      <c r="E575" s="62" t="s">
        <v>1229</v>
      </c>
      <c r="F575" s="130">
        <v>0.25287615499999999</v>
      </c>
      <c r="G575" s="130">
        <v>0.46542515000000001</v>
      </c>
      <c r="H575" s="77">
        <f t="shared" si="24"/>
        <v>-0.45667707256472934</v>
      </c>
      <c r="I575" s="130">
        <v>0.72074326</v>
      </c>
      <c r="J575" s="130">
        <v>7.6181601100000007</v>
      </c>
      <c r="K575" s="77">
        <f t="shared" si="25"/>
        <v>-0.90539142659210925</v>
      </c>
      <c r="L575" s="77">
        <f t="shared" si="26"/>
        <v>2.8501827702971836</v>
      </c>
    </row>
    <row r="576" spans="1:12" x14ac:dyDescent="0.2">
      <c r="A576" s="62" t="s">
        <v>2223</v>
      </c>
      <c r="B576" s="62" t="s">
        <v>391</v>
      </c>
      <c r="C576" s="62" t="s">
        <v>1074</v>
      </c>
      <c r="D576" s="62" t="s">
        <v>271</v>
      </c>
      <c r="E576" s="62" t="s">
        <v>1229</v>
      </c>
      <c r="F576" s="130">
        <v>1.805364923</v>
      </c>
      <c r="G576" s="130">
        <v>0.80379237999999997</v>
      </c>
      <c r="H576" s="77">
        <f t="shared" si="24"/>
        <v>1.2460587683102942</v>
      </c>
      <c r="I576" s="130">
        <v>0.71440119999999996</v>
      </c>
      <c r="J576" s="130">
        <v>0.6948650500000001</v>
      </c>
      <c r="K576" s="77">
        <f t="shared" si="25"/>
        <v>2.8115027515054791E-2</v>
      </c>
      <c r="L576" s="77">
        <f t="shared" si="26"/>
        <v>0.39571013643760705</v>
      </c>
    </row>
    <row r="577" spans="1:12" x14ac:dyDescent="0.2">
      <c r="A577" s="62" t="s">
        <v>2782</v>
      </c>
      <c r="B577" s="62" t="s">
        <v>459</v>
      </c>
      <c r="C577" s="62" t="s">
        <v>1071</v>
      </c>
      <c r="D577" s="62" t="s">
        <v>270</v>
      </c>
      <c r="E577" s="62" t="s">
        <v>272</v>
      </c>
      <c r="F577" s="130">
        <v>1.553866135</v>
      </c>
      <c r="G577" s="130">
        <v>3.2780500000000002E-3</v>
      </c>
      <c r="H577" s="77" t="str">
        <f t="shared" si="24"/>
        <v/>
      </c>
      <c r="I577" s="130">
        <v>0.71318945</v>
      </c>
      <c r="J577" s="130">
        <v>32.840846620000001</v>
      </c>
      <c r="K577" s="77">
        <f t="shared" si="25"/>
        <v>-0.978283463326866</v>
      </c>
      <c r="L577" s="77">
        <f t="shared" si="26"/>
        <v>0.45897740734275028</v>
      </c>
    </row>
    <row r="578" spans="1:12" x14ac:dyDescent="0.2">
      <c r="A578" s="62" t="s">
        <v>2236</v>
      </c>
      <c r="B578" s="62" t="s">
        <v>36</v>
      </c>
      <c r="C578" s="62" t="s">
        <v>1074</v>
      </c>
      <c r="D578" s="62" t="s">
        <v>999</v>
      </c>
      <c r="E578" s="62" t="s">
        <v>272</v>
      </c>
      <c r="F578" s="130">
        <v>0.84887232400000001</v>
      </c>
      <c r="G578" s="130">
        <v>0.35167849000000001</v>
      </c>
      <c r="H578" s="77">
        <f t="shared" si="24"/>
        <v>1.4137737966288468</v>
      </c>
      <c r="I578" s="130">
        <v>0.69081776000000006</v>
      </c>
      <c r="J578" s="130">
        <v>0.17513276</v>
      </c>
      <c r="K578" s="77">
        <f t="shared" si="25"/>
        <v>2.9445376182046128</v>
      </c>
      <c r="L578" s="77">
        <f t="shared" si="26"/>
        <v>0.81380643527730334</v>
      </c>
    </row>
    <row r="579" spans="1:12" x14ac:dyDescent="0.2">
      <c r="A579" s="62" t="s">
        <v>2535</v>
      </c>
      <c r="B579" s="62" t="s">
        <v>483</v>
      </c>
      <c r="C579" s="62" t="s">
        <v>1070</v>
      </c>
      <c r="D579" s="62" t="s">
        <v>270</v>
      </c>
      <c r="E579" s="62" t="s">
        <v>1229</v>
      </c>
      <c r="F579" s="130">
        <v>2.111553775</v>
      </c>
      <c r="G579" s="130">
        <v>3.3198935350000003</v>
      </c>
      <c r="H579" s="77">
        <f t="shared" si="24"/>
        <v>-0.36396943072453081</v>
      </c>
      <c r="I579" s="130">
        <v>0.67821608</v>
      </c>
      <c r="J579" s="130">
        <v>7.7741709299999995</v>
      </c>
      <c r="K579" s="77">
        <f t="shared" si="25"/>
        <v>-0.91276033340316587</v>
      </c>
      <c r="L579" s="77">
        <f t="shared" si="26"/>
        <v>0.32119289976406118</v>
      </c>
    </row>
    <row r="580" spans="1:12" x14ac:dyDescent="0.2">
      <c r="A580" s="62" t="s">
        <v>2518</v>
      </c>
      <c r="B580" s="62" t="s">
        <v>766</v>
      </c>
      <c r="C580" s="62" t="s">
        <v>1070</v>
      </c>
      <c r="D580" s="62" t="s">
        <v>271</v>
      </c>
      <c r="E580" s="62" t="s">
        <v>272</v>
      </c>
      <c r="F580" s="130">
        <v>2.0718116229999999</v>
      </c>
      <c r="G580" s="130">
        <v>2.4152538730000002</v>
      </c>
      <c r="H580" s="77">
        <f t="shared" si="24"/>
        <v>-0.14219716355258705</v>
      </c>
      <c r="I580" s="130">
        <v>0.65606412999999997</v>
      </c>
      <c r="J580" s="130">
        <v>8.5021874499999992</v>
      </c>
      <c r="K580" s="77">
        <f t="shared" si="25"/>
        <v>-0.92283584267481655</v>
      </c>
      <c r="L580" s="77">
        <f t="shared" si="26"/>
        <v>0.31666205687658699</v>
      </c>
    </row>
    <row r="581" spans="1:12" x14ac:dyDescent="0.2">
      <c r="A581" s="62" t="s">
        <v>2547</v>
      </c>
      <c r="B581" s="62" t="s">
        <v>688</v>
      </c>
      <c r="C581" s="62" t="s">
        <v>1070</v>
      </c>
      <c r="D581" s="62" t="s">
        <v>270</v>
      </c>
      <c r="E581" s="62" t="s">
        <v>1229</v>
      </c>
      <c r="F581" s="130">
        <v>1.223567396</v>
      </c>
      <c r="G581" s="130">
        <v>1.6778379999999999</v>
      </c>
      <c r="H581" s="77">
        <f t="shared" si="24"/>
        <v>-0.27074759541743598</v>
      </c>
      <c r="I581" s="130">
        <v>0.65180969</v>
      </c>
      <c r="J581" s="130">
        <v>2.9305852999999997</v>
      </c>
      <c r="K581" s="77">
        <f t="shared" si="25"/>
        <v>-0.77758378505481485</v>
      </c>
      <c r="L581" s="77">
        <f t="shared" si="26"/>
        <v>0.53271253559946929</v>
      </c>
    </row>
    <row r="582" spans="1:12" x14ac:dyDescent="0.2">
      <c r="A582" s="62" t="s">
        <v>605</v>
      </c>
      <c r="B582" s="62" t="s">
        <v>701</v>
      </c>
      <c r="C582" s="62" t="s">
        <v>1075</v>
      </c>
      <c r="D582" s="62" t="s">
        <v>270</v>
      </c>
      <c r="E582" s="62" t="s">
        <v>1229</v>
      </c>
      <c r="F582" s="130">
        <v>3.46621142</v>
      </c>
      <c r="G582" s="130">
        <v>0.35217433000000004</v>
      </c>
      <c r="H582" s="77">
        <f t="shared" si="24"/>
        <v>8.8423170706394174</v>
      </c>
      <c r="I582" s="130">
        <v>0.62978164000000003</v>
      </c>
      <c r="J582" s="130">
        <v>0.80745752999999998</v>
      </c>
      <c r="K582" s="77">
        <f t="shared" si="25"/>
        <v>-0.22004363498845558</v>
      </c>
      <c r="L582" s="77">
        <f t="shared" si="26"/>
        <v>0.181691640725135</v>
      </c>
    </row>
    <row r="583" spans="1:12" x14ac:dyDescent="0.2">
      <c r="A583" s="62" t="s">
        <v>2789</v>
      </c>
      <c r="B583" s="62" t="s">
        <v>174</v>
      </c>
      <c r="C583" s="62" t="s">
        <v>186</v>
      </c>
      <c r="D583" s="62" t="s">
        <v>999</v>
      </c>
      <c r="E583" s="62" t="s">
        <v>1229</v>
      </c>
      <c r="F583" s="130">
        <v>1.160406555</v>
      </c>
      <c r="G583" s="130">
        <v>0.57071673499999998</v>
      </c>
      <c r="H583" s="77">
        <f t="shared" ref="H583:H646" si="27">IF(ISERROR(F583/G583-1),"",IF((F583/G583-1)&gt;10000%,"",F583/G583-1))</f>
        <v>1.033244311646127</v>
      </c>
      <c r="I583" s="130">
        <v>0.62136153999999999</v>
      </c>
      <c r="J583" s="130">
        <v>0</v>
      </c>
      <c r="K583" s="77" t="str">
        <f t="shared" ref="K583:K646" si="28">IF(ISERROR(I583/J583-1),"",IF((I583/J583-1)&gt;10000%,"",I583/J583-1))</f>
        <v/>
      </c>
      <c r="L583" s="77">
        <f t="shared" ref="L583:L646" si="29">IF(ISERROR(I583/F583),"",IF(I583/F583&gt;10000%,"",I583/F583))</f>
        <v>0.53546882971546117</v>
      </c>
    </row>
    <row r="584" spans="1:12" x14ac:dyDescent="0.2">
      <c r="A584" s="62" t="s">
        <v>2834</v>
      </c>
      <c r="B584" s="62" t="s">
        <v>1179</v>
      </c>
      <c r="C584" s="62" t="s">
        <v>1178</v>
      </c>
      <c r="D584" s="62" t="s">
        <v>270</v>
      </c>
      <c r="E584" s="62" t="s">
        <v>1229</v>
      </c>
      <c r="F584" s="130">
        <v>0.34263879999999997</v>
      </c>
      <c r="G584" s="130">
        <v>0.64445149999999995</v>
      </c>
      <c r="H584" s="77">
        <f t="shared" si="27"/>
        <v>-0.46832492437367279</v>
      </c>
      <c r="I584" s="130">
        <v>0.60511872</v>
      </c>
      <c r="J584" s="130">
        <v>5.6084500000000001E-3</v>
      </c>
      <c r="K584" s="77" t="str">
        <f t="shared" si="28"/>
        <v/>
      </c>
      <c r="L584" s="77">
        <f t="shared" si="29"/>
        <v>1.7660542822354037</v>
      </c>
    </row>
    <row r="585" spans="1:12" x14ac:dyDescent="0.2">
      <c r="A585" s="62" t="s">
        <v>69</v>
      </c>
      <c r="B585" s="62" t="s">
        <v>70</v>
      </c>
      <c r="C585" s="62" t="s">
        <v>1075</v>
      </c>
      <c r="D585" s="62" t="s">
        <v>270</v>
      </c>
      <c r="E585" s="62" t="s">
        <v>272</v>
      </c>
      <c r="F585" s="130">
        <v>0.99296516599999995</v>
      </c>
      <c r="G585" s="130">
        <v>1.1151062869999999</v>
      </c>
      <c r="H585" s="77">
        <f t="shared" si="27"/>
        <v>-0.10953316506590549</v>
      </c>
      <c r="I585" s="130">
        <v>0.60443137000000002</v>
      </c>
      <c r="J585" s="130">
        <v>3.3623750000000001E-2</v>
      </c>
      <c r="K585" s="77">
        <f t="shared" si="28"/>
        <v>16.97632239116696</v>
      </c>
      <c r="L585" s="77">
        <f t="shared" si="29"/>
        <v>0.60871356891083539</v>
      </c>
    </row>
    <row r="586" spans="1:12" x14ac:dyDescent="0.2">
      <c r="A586" s="62" t="s">
        <v>603</v>
      </c>
      <c r="B586" s="62" t="s">
        <v>699</v>
      </c>
      <c r="C586" s="62" t="s">
        <v>1075</v>
      </c>
      <c r="D586" s="62" t="s">
        <v>270</v>
      </c>
      <c r="E586" s="62" t="s">
        <v>1229</v>
      </c>
      <c r="F586" s="130">
        <v>5.5944487999999994</v>
      </c>
      <c r="G586" s="130">
        <v>1.9818992469999999</v>
      </c>
      <c r="H586" s="77">
        <f t="shared" si="27"/>
        <v>1.8227715452580724</v>
      </c>
      <c r="I586" s="130">
        <v>0.58699470999999992</v>
      </c>
      <c r="J586" s="130">
        <v>1.5632169599999999</v>
      </c>
      <c r="K586" s="77">
        <f t="shared" si="28"/>
        <v>-0.62449568740605277</v>
      </c>
      <c r="L586" s="77">
        <f t="shared" si="29"/>
        <v>0.10492449408063222</v>
      </c>
    </row>
    <row r="587" spans="1:12" x14ac:dyDescent="0.2">
      <c r="A587" s="62" t="s">
        <v>2066</v>
      </c>
      <c r="B587" s="62" t="s">
        <v>1902</v>
      </c>
      <c r="C587" s="62" t="s">
        <v>809</v>
      </c>
      <c r="D587" s="62" t="s">
        <v>270</v>
      </c>
      <c r="E587" s="62" t="s">
        <v>1229</v>
      </c>
      <c r="F587" s="130">
        <v>0.73870626000000006</v>
      </c>
      <c r="G587" s="130">
        <v>0.46994341899999997</v>
      </c>
      <c r="H587" s="77">
        <f t="shared" si="27"/>
        <v>0.57190468072072331</v>
      </c>
      <c r="I587" s="130">
        <v>0.58484985999999994</v>
      </c>
      <c r="J587" s="130">
        <v>14.652114869999998</v>
      </c>
      <c r="K587" s="77">
        <f t="shared" si="28"/>
        <v>-0.96008427007370301</v>
      </c>
      <c r="L587" s="77">
        <f t="shared" si="29"/>
        <v>0.79172181375584916</v>
      </c>
    </row>
    <row r="588" spans="1:12" x14ac:dyDescent="0.2">
      <c r="A588" s="62" t="s">
        <v>2231</v>
      </c>
      <c r="B588" s="62" t="s">
        <v>652</v>
      </c>
      <c r="C588" s="62" t="s">
        <v>1074</v>
      </c>
      <c r="D588" s="62" t="s">
        <v>271</v>
      </c>
      <c r="E588" s="62" t="s">
        <v>272</v>
      </c>
      <c r="F588" s="130">
        <v>2.117291233</v>
      </c>
      <c r="G588" s="130">
        <v>1.941009065</v>
      </c>
      <c r="H588" s="77">
        <f t="shared" si="27"/>
        <v>9.0819858175160029E-2</v>
      </c>
      <c r="I588" s="130">
        <v>0.58265784999999992</v>
      </c>
      <c r="J588" s="130">
        <v>0.57799581999999994</v>
      </c>
      <c r="K588" s="77">
        <f t="shared" si="28"/>
        <v>8.0658541786686744E-3</v>
      </c>
      <c r="L588" s="77">
        <f t="shared" si="29"/>
        <v>0.2751902246222544</v>
      </c>
    </row>
    <row r="589" spans="1:12" x14ac:dyDescent="0.2">
      <c r="A589" s="62" t="s">
        <v>1099</v>
      </c>
      <c r="B589" s="62" t="s">
        <v>1100</v>
      </c>
      <c r="C589" s="62" t="s">
        <v>1075</v>
      </c>
      <c r="D589" s="62" t="s">
        <v>270</v>
      </c>
      <c r="E589" s="62" t="s">
        <v>272</v>
      </c>
      <c r="F589" s="130">
        <v>1.0020058199999999</v>
      </c>
      <c r="G589" s="130">
        <v>3.2373985800000002</v>
      </c>
      <c r="H589" s="77">
        <f t="shared" si="27"/>
        <v>-0.69049043692358703</v>
      </c>
      <c r="I589" s="130">
        <v>0.56490958999999996</v>
      </c>
      <c r="J589" s="130">
        <v>4.2226059999999996E-2</v>
      </c>
      <c r="K589" s="77">
        <f t="shared" si="28"/>
        <v>12.378221647958631</v>
      </c>
      <c r="L589" s="77">
        <f t="shared" si="29"/>
        <v>0.56377875130505728</v>
      </c>
    </row>
    <row r="590" spans="1:12" x14ac:dyDescent="0.2">
      <c r="A590" s="62" t="s">
        <v>2368</v>
      </c>
      <c r="B590" s="62" t="s">
        <v>2369</v>
      </c>
      <c r="C590" s="62" t="s">
        <v>1074</v>
      </c>
      <c r="D590" s="62" t="s">
        <v>999</v>
      </c>
      <c r="E590" s="62" t="s">
        <v>272</v>
      </c>
      <c r="F590" s="130">
        <v>0.61903392000000002</v>
      </c>
      <c r="G590" s="130">
        <v>1.7033807400000001</v>
      </c>
      <c r="H590" s="77">
        <f t="shared" si="27"/>
        <v>-0.6365851124981019</v>
      </c>
      <c r="I590" s="130">
        <v>0.56408712999999999</v>
      </c>
      <c r="J590" s="130">
        <v>0</v>
      </c>
      <c r="K590" s="77" t="str">
        <f t="shared" si="28"/>
        <v/>
      </c>
      <c r="L590" s="77">
        <f t="shared" si="29"/>
        <v>0.91123783653083179</v>
      </c>
    </row>
    <row r="591" spans="1:12" x14ac:dyDescent="0.2">
      <c r="A591" s="62" t="s">
        <v>2000</v>
      </c>
      <c r="B591" s="62" t="s">
        <v>1212</v>
      </c>
      <c r="C591" s="62" t="s">
        <v>809</v>
      </c>
      <c r="D591" s="62" t="s">
        <v>270</v>
      </c>
      <c r="E591" s="62" t="s">
        <v>1229</v>
      </c>
      <c r="F591" s="130">
        <v>0.52165826000000004</v>
      </c>
      <c r="G591" s="130">
        <v>0.73698395999999999</v>
      </c>
      <c r="H591" s="77">
        <f t="shared" si="27"/>
        <v>-0.29217148769425039</v>
      </c>
      <c r="I591" s="130">
        <v>0.56021210171860003</v>
      </c>
      <c r="J591" s="130">
        <v>5.2969632249100007</v>
      </c>
      <c r="K591" s="77">
        <f t="shared" si="28"/>
        <v>-0.89423900489169084</v>
      </c>
      <c r="L591" s="77">
        <f t="shared" si="29"/>
        <v>1.0739063188965894</v>
      </c>
    </row>
    <row r="592" spans="1:12" x14ac:dyDescent="0.2">
      <c r="A592" s="62" t="s">
        <v>794</v>
      </c>
      <c r="B592" s="62" t="s">
        <v>581</v>
      </c>
      <c r="C592" s="62" t="s">
        <v>1075</v>
      </c>
      <c r="D592" s="62" t="s">
        <v>270</v>
      </c>
      <c r="E592" s="62" t="s">
        <v>1229</v>
      </c>
      <c r="F592" s="130">
        <v>1.000793504</v>
      </c>
      <c r="G592" s="130">
        <v>0.68242170400000002</v>
      </c>
      <c r="H592" s="77">
        <f t="shared" si="27"/>
        <v>0.46653234815638278</v>
      </c>
      <c r="I592" s="130">
        <v>0.55210411999999998</v>
      </c>
      <c r="J592" s="130">
        <v>0.11217992</v>
      </c>
      <c r="K592" s="77">
        <f t="shared" si="28"/>
        <v>3.9215948807950651</v>
      </c>
      <c r="L592" s="77">
        <f t="shared" si="29"/>
        <v>0.55166637052832024</v>
      </c>
    </row>
    <row r="593" spans="1:12" x14ac:dyDescent="0.2">
      <c r="A593" s="62" t="s">
        <v>608</v>
      </c>
      <c r="B593" s="62" t="s">
        <v>704</v>
      </c>
      <c r="C593" s="62" t="s">
        <v>1075</v>
      </c>
      <c r="D593" s="62" t="s">
        <v>270</v>
      </c>
      <c r="E593" s="62" t="s">
        <v>1229</v>
      </c>
      <c r="F593" s="130">
        <v>2.8253615509999999</v>
      </c>
      <c r="G593" s="130">
        <v>4.4022660499999997</v>
      </c>
      <c r="H593" s="77">
        <f t="shared" si="27"/>
        <v>-0.35820290756847828</v>
      </c>
      <c r="I593" s="130">
        <v>0.54375587000000003</v>
      </c>
      <c r="J593" s="130">
        <v>3.1366721000000002</v>
      </c>
      <c r="K593" s="77">
        <f t="shared" si="28"/>
        <v>-0.82664561271801407</v>
      </c>
      <c r="L593" s="77">
        <f t="shared" si="29"/>
        <v>0.19245532303911503</v>
      </c>
    </row>
    <row r="594" spans="1:12" x14ac:dyDescent="0.2">
      <c r="A594" s="62" t="s">
        <v>2823</v>
      </c>
      <c r="B594" s="62" t="s">
        <v>1604</v>
      </c>
      <c r="C594" s="62" t="s">
        <v>809</v>
      </c>
      <c r="D594" s="62" t="s">
        <v>270</v>
      </c>
      <c r="E594" s="62" t="s">
        <v>1229</v>
      </c>
      <c r="F594" s="130">
        <v>0.425973255</v>
      </c>
      <c r="G594" s="130">
        <v>1.055121</v>
      </c>
      <c r="H594" s="77">
        <f t="shared" si="27"/>
        <v>-0.59628018492665769</v>
      </c>
      <c r="I594" s="130">
        <v>0.54336362999999999</v>
      </c>
      <c r="J594" s="130">
        <v>1.9444655800000001</v>
      </c>
      <c r="K594" s="77">
        <f t="shared" si="28"/>
        <v>-0.72055888487365261</v>
      </c>
      <c r="L594" s="77">
        <f t="shared" si="29"/>
        <v>1.2755815620396167</v>
      </c>
    </row>
    <row r="595" spans="1:12" x14ac:dyDescent="0.2">
      <c r="A595" s="62" t="s">
        <v>2894</v>
      </c>
      <c r="B595" s="62" t="s">
        <v>131</v>
      </c>
      <c r="C595" s="62" t="s">
        <v>809</v>
      </c>
      <c r="D595" s="62" t="s">
        <v>270</v>
      </c>
      <c r="E595" s="62" t="s">
        <v>1229</v>
      </c>
      <c r="F595" s="130">
        <v>5.9909999999999998E-3</v>
      </c>
      <c r="G595" s="130">
        <v>0</v>
      </c>
      <c r="H595" s="77" t="str">
        <f t="shared" si="27"/>
        <v/>
      </c>
      <c r="I595" s="130">
        <v>0.54157484999999994</v>
      </c>
      <c r="J595" s="130">
        <v>0</v>
      </c>
      <c r="K595" s="77" t="str">
        <f t="shared" si="28"/>
        <v/>
      </c>
      <c r="L595" s="77">
        <f t="shared" si="29"/>
        <v>90.398072108162239</v>
      </c>
    </row>
    <row r="596" spans="1:12" x14ac:dyDescent="0.2">
      <c r="A596" s="62" t="s">
        <v>614</v>
      </c>
      <c r="B596" s="62" t="s">
        <v>710</v>
      </c>
      <c r="C596" s="62" t="s">
        <v>1075</v>
      </c>
      <c r="D596" s="62" t="s">
        <v>270</v>
      </c>
      <c r="E596" s="62" t="s">
        <v>1229</v>
      </c>
      <c r="F596" s="130">
        <v>0.46825015000000003</v>
      </c>
      <c r="G596" s="130">
        <v>1.13140956</v>
      </c>
      <c r="H596" s="77">
        <f t="shared" si="27"/>
        <v>-0.58613559001569682</v>
      </c>
      <c r="I596" s="130">
        <v>0.53099539000000007</v>
      </c>
      <c r="J596" s="130">
        <v>0.67748390000000003</v>
      </c>
      <c r="K596" s="77">
        <f t="shared" si="28"/>
        <v>-0.21622434127216894</v>
      </c>
      <c r="L596" s="77">
        <f t="shared" si="29"/>
        <v>1.1339994018154613</v>
      </c>
    </row>
    <row r="597" spans="1:12" x14ac:dyDescent="0.2">
      <c r="A597" s="62" t="s">
        <v>2722</v>
      </c>
      <c r="B597" s="62" t="s">
        <v>721</v>
      </c>
      <c r="C597" s="62" t="s">
        <v>1075</v>
      </c>
      <c r="D597" s="62" t="s">
        <v>270</v>
      </c>
      <c r="E597" s="62" t="s">
        <v>1229</v>
      </c>
      <c r="F597" s="130">
        <v>7.405628857</v>
      </c>
      <c r="G597" s="130">
        <v>2.47012907</v>
      </c>
      <c r="H597" s="77">
        <f t="shared" si="27"/>
        <v>1.9980736419575029</v>
      </c>
      <c r="I597" s="130">
        <v>0.53073687000000003</v>
      </c>
      <c r="J597" s="130">
        <v>2.301754E-2</v>
      </c>
      <c r="K597" s="77">
        <f t="shared" si="28"/>
        <v>22.057931907580048</v>
      </c>
      <c r="L597" s="77">
        <f t="shared" si="29"/>
        <v>7.1666684929576674E-2</v>
      </c>
    </row>
    <row r="598" spans="1:12" x14ac:dyDescent="0.2">
      <c r="A598" s="62" t="s">
        <v>2240</v>
      </c>
      <c r="B598" s="62" t="s">
        <v>2103</v>
      </c>
      <c r="C598" s="62" t="s">
        <v>1074</v>
      </c>
      <c r="D598" s="62" t="s">
        <v>999</v>
      </c>
      <c r="E598" s="62" t="s">
        <v>1229</v>
      </c>
      <c r="F598" s="130">
        <v>0.75970260999999994</v>
      </c>
      <c r="G598" s="130">
        <v>0.82602918000000003</v>
      </c>
      <c r="H598" s="77">
        <f t="shared" si="27"/>
        <v>-8.029567430051332E-2</v>
      </c>
      <c r="I598" s="130">
        <v>0.52312965999999994</v>
      </c>
      <c r="J598" s="130">
        <v>0.20659768000000001</v>
      </c>
      <c r="K598" s="77">
        <f t="shared" si="28"/>
        <v>1.5321177856401871</v>
      </c>
      <c r="L598" s="77">
        <f t="shared" si="29"/>
        <v>0.68859795019000924</v>
      </c>
    </row>
    <row r="599" spans="1:12" x14ac:dyDescent="0.2">
      <c r="A599" s="62" t="s">
        <v>609</v>
      </c>
      <c r="B599" s="62" t="s">
        <v>705</v>
      </c>
      <c r="C599" s="62" t="s">
        <v>1075</v>
      </c>
      <c r="D599" s="62" t="s">
        <v>270</v>
      </c>
      <c r="E599" s="62" t="s">
        <v>1229</v>
      </c>
      <c r="F599" s="130">
        <v>0.51652012000000003</v>
      </c>
      <c r="G599" s="130">
        <v>0.39807932000000001</v>
      </c>
      <c r="H599" s="77">
        <f t="shared" si="27"/>
        <v>0.29753065293620384</v>
      </c>
      <c r="I599" s="130">
        <v>0.52113619</v>
      </c>
      <c r="J599" s="130">
        <v>0.71661646000000001</v>
      </c>
      <c r="K599" s="77">
        <f t="shared" si="28"/>
        <v>-0.27278227742633765</v>
      </c>
      <c r="L599" s="77">
        <f t="shared" si="29"/>
        <v>1.0089368638727954</v>
      </c>
    </row>
    <row r="600" spans="1:12" x14ac:dyDescent="0.2">
      <c r="A600" s="62" t="s">
        <v>2536</v>
      </c>
      <c r="B600" s="62" t="s">
        <v>493</v>
      </c>
      <c r="C600" s="62" t="s">
        <v>1070</v>
      </c>
      <c r="D600" s="62" t="s">
        <v>270</v>
      </c>
      <c r="E600" s="62" t="s">
        <v>1229</v>
      </c>
      <c r="F600" s="130">
        <v>1.48259E-3</v>
      </c>
      <c r="G600" s="130">
        <v>8.4902050000000007E-2</v>
      </c>
      <c r="H600" s="77">
        <f t="shared" si="27"/>
        <v>-0.9825376419061731</v>
      </c>
      <c r="I600" s="130">
        <v>0.516405</v>
      </c>
      <c r="J600" s="130">
        <v>1.390145</v>
      </c>
      <c r="K600" s="77">
        <f t="shared" si="28"/>
        <v>-0.62852436256649491</v>
      </c>
      <c r="L600" s="77" t="str">
        <f t="shared" si="29"/>
        <v/>
      </c>
    </row>
    <row r="601" spans="1:12" x14ac:dyDescent="0.2">
      <c r="A601" s="62" t="s">
        <v>2778</v>
      </c>
      <c r="B601" s="62" t="s">
        <v>89</v>
      </c>
      <c r="C601" s="62" t="s">
        <v>1069</v>
      </c>
      <c r="D601" s="62" t="s">
        <v>270</v>
      </c>
      <c r="E601" s="62" t="s">
        <v>1229</v>
      </c>
      <c r="F601" s="130">
        <v>1.5955383799999998</v>
      </c>
      <c r="G601" s="130">
        <v>3.3312215539999999</v>
      </c>
      <c r="H601" s="77">
        <f t="shared" si="27"/>
        <v>-0.52103504551231661</v>
      </c>
      <c r="I601" s="130">
        <v>0.51113902</v>
      </c>
      <c r="J601" s="130">
        <v>4.4249074999999998</v>
      </c>
      <c r="K601" s="77">
        <f t="shared" si="28"/>
        <v>-0.88448594236150702</v>
      </c>
      <c r="L601" s="77">
        <f t="shared" si="29"/>
        <v>0.3203552019851757</v>
      </c>
    </row>
    <row r="602" spans="1:12" x14ac:dyDescent="0.2">
      <c r="A602" s="62" t="s">
        <v>617</v>
      </c>
      <c r="B602" s="62" t="s">
        <v>713</v>
      </c>
      <c r="C602" s="62" t="s">
        <v>1075</v>
      </c>
      <c r="D602" s="62" t="s">
        <v>270</v>
      </c>
      <c r="E602" s="62" t="s">
        <v>1229</v>
      </c>
      <c r="F602" s="130">
        <v>2.6739297299999998</v>
      </c>
      <c r="G602" s="130">
        <v>0.66799598999999998</v>
      </c>
      <c r="H602" s="77">
        <f t="shared" si="27"/>
        <v>3.0029128468271189</v>
      </c>
      <c r="I602" s="130">
        <v>0.51077596999999997</v>
      </c>
      <c r="J602" s="130">
        <v>5.95771373</v>
      </c>
      <c r="K602" s="77">
        <f t="shared" si="28"/>
        <v>-0.91426644630003062</v>
      </c>
      <c r="L602" s="77">
        <f t="shared" si="29"/>
        <v>0.19102071541722976</v>
      </c>
    </row>
    <row r="603" spans="1:12" x14ac:dyDescent="0.2">
      <c r="A603" s="62" t="s">
        <v>618</v>
      </c>
      <c r="B603" s="62" t="s">
        <v>714</v>
      </c>
      <c r="C603" s="62" t="s">
        <v>1075</v>
      </c>
      <c r="D603" s="62" t="s">
        <v>270</v>
      </c>
      <c r="E603" s="62" t="s">
        <v>1229</v>
      </c>
      <c r="F603" s="130">
        <v>0.83651800799999998</v>
      </c>
      <c r="G603" s="130">
        <v>1.8104088</v>
      </c>
      <c r="H603" s="77">
        <f t="shared" si="27"/>
        <v>-0.53793971394747975</v>
      </c>
      <c r="I603" s="130">
        <v>0.50074540000000001</v>
      </c>
      <c r="J603" s="130">
        <v>1.6179837699999999</v>
      </c>
      <c r="K603" s="77">
        <f t="shared" si="28"/>
        <v>-0.69051271756576393</v>
      </c>
      <c r="L603" s="77">
        <f t="shared" si="29"/>
        <v>0.59860683835989814</v>
      </c>
    </row>
    <row r="604" spans="1:12" x14ac:dyDescent="0.2">
      <c r="A604" s="62" t="s">
        <v>28</v>
      </c>
      <c r="B604" s="62" t="s">
        <v>67</v>
      </c>
      <c r="C604" s="62" t="s">
        <v>1075</v>
      </c>
      <c r="D604" s="62" t="s">
        <v>270</v>
      </c>
      <c r="E604" s="62" t="s">
        <v>1229</v>
      </c>
      <c r="F604" s="130">
        <v>1.20933862</v>
      </c>
      <c r="G604" s="130">
        <v>2.3093898199999998</v>
      </c>
      <c r="H604" s="77">
        <f t="shared" si="27"/>
        <v>-0.4763384641576015</v>
      </c>
      <c r="I604" s="130">
        <v>0.49753657000000001</v>
      </c>
      <c r="J604" s="130">
        <v>6.98341572</v>
      </c>
      <c r="K604" s="77">
        <f t="shared" si="28"/>
        <v>-0.92875455365272164</v>
      </c>
      <c r="L604" s="77">
        <f t="shared" si="29"/>
        <v>0.41141212376067177</v>
      </c>
    </row>
    <row r="605" spans="1:12" x14ac:dyDescent="0.2">
      <c r="A605" s="62" t="s">
        <v>2065</v>
      </c>
      <c r="B605" s="62" t="s">
        <v>1903</v>
      </c>
      <c r="C605" s="62" t="s">
        <v>809</v>
      </c>
      <c r="D605" s="62" t="s">
        <v>270</v>
      </c>
      <c r="E605" s="62" t="s">
        <v>1229</v>
      </c>
      <c r="F605" s="130">
        <v>0.19690323999999998</v>
      </c>
      <c r="G605" s="130">
        <v>0.337252353</v>
      </c>
      <c r="H605" s="77">
        <f t="shared" si="27"/>
        <v>-0.41615458499113878</v>
      </c>
      <c r="I605" s="130">
        <v>0.49121017</v>
      </c>
      <c r="J605" s="130">
        <v>0.36801731999999998</v>
      </c>
      <c r="K605" s="77">
        <f t="shared" si="28"/>
        <v>0.33474742438752614</v>
      </c>
      <c r="L605" s="77">
        <f t="shared" si="29"/>
        <v>2.4946779443548013</v>
      </c>
    </row>
    <row r="606" spans="1:12" x14ac:dyDescent="0.2">
      <c r="A606" s="62" t="s">
        <v>2803</v>
      </c>
      <c r="B606" s="62" t="s">
        <v>127</v>
      </c>
      <c r="C606" s="62" t="s">
        <v>809</v>
      </c>
      <c r="D606" s="62" t="s">
        <v>270</v>
      </c>
      <c r="E606" s="62" t="s">
        <v>1229</v>
      </c>
      <c r="F606" s="130">
        <v>0.86145667400000003</v>
      </c>
      <c r="G606" s="130">
        <v>4.4542297770000001</v>
      </c>
      <c r="H606" s="77">
        <f t="shared" si="27"/>
        <v>-0.80659806136444856</v>
      </c>
      <c r="I606" s="130">
        <v>0.48555152000000001</v>
      </c>
      <c r="J606" s="130">
        <v>5.1996362000000005</v>
      </c>
      <c r="K606" s="77">
        <f t="shared" si="28"/>
        <v>-0.90661817455613525</v>
      </c>
      <c r="L606" s="77">
        <f t="shared" si="29"/>
        <v>0.56364009317548103</v>
      </c>
    </row>
    <row r="607" spans="1:12" x14ac:dyDescent="0.2">
      <c r="A607" s="62" t="s">
        <v>2181</v>
      </c>
      <c r="B607" s="62" t="s">
        <v>1869</v>
      </c>
      <c r="C607" s="62" t="s">
        <v>1074</v>
      </c>
      <c r="D607" s="62" t="s">
        <v>999</v>
      </c>
      <c r="E607" s="62" t="s">
        <v>272</v>
      </c>
      <c r="F607" s="130">
        <v>1.4715502199999999</v>
      </c>
      <c r="G607" s="130">
        <v>8.1595926500000004</v>
      </c>
      <c r="H607" s="77">
        <f t="shared" si="27"/>
        <v>-0.81965396029910886</v>
      </c>
      <c r="I607" s="130">
        <v>0.47991734000000003</v>
      </c>
      <c r="J607" s="130">
        <v>25.526212668027348</v>
      </c>
      <c r="K607" s="77">
        <f t="shared" si="28"/>
        <v>-0.98119903856316626</v>
      </c>
      <c r="L607" s="77">
        <f t="shared" si="29"/>
        <v>0.3261304530945604</v>
      </c>
    </row>
    <row r="608" spans="1:12" x14ac:dyDescent="0.2">
      <c r="A608" s="62" t="s">
        <v>1995</v>
      </c>
      <c r="B608" s="62" t="s">
        <v>1085</v>
      </c>
      <c r="C608" s="62" t="s">
        <v>809</v>
      </c>
      <c r="D608" s="62" t="s">
        <v>270</v>
      </c>
      <c r="E608" s="62" t="s">
        <v>1229</v>
      </c>
      <c r="F608" s="130">
        <v>0.67847285000000002</v>
      </c>
      <c r="G608" s="130">
        <v>0.86462463000000001</v>
      </c>
      <c r="H608" s="77">
        <f t="shared" si="27"/>
        <v>-0.21529779923109527</v>
      </c>
      <c r="I608" s="130">
        <v>0.4720068</v>
      </c>
      <c r="J608" s="130">
        <v>2.2784907799999998</v>
      </c>
      <c r="K608" s="77">
        <f t="shared" si="28"/>
        <v>-0.79284234803881892</v>
      </c>
      <c r="L608" s="77">
        <f t="shared" si="29"/>
        <v>0.69569003387534223</v>
      </c>
    </row>
    <row r="609" spans="1:12" x14ac:dyDescent="0.2">
      <c r="A609" s="62" t="s">
        <v>2806</v>
      </c>
      <c r="B609" s="62" t="s">
        <v>668</v>
      </c>
      <c r="C609" s="62" t="s">
        <v>1073</v>
      </c>
      <c r="D609" s="62" t="s">
        <v>270</v>
      </c>
      <c r="E609" s="62" t="s">
        <v>1229</v>
      </c>
      <c r="F609" s="130">
        <v>0.7297747</v>
      </c>
      <c r="G609" s="130">
        <v>0.62151710500000001</v>
      </c>
      <c r="H609" s="77">
        <f t="shared" si="27"/>
        <v>0.17418280869357572</v>
      </c>
      <c r="I609" s="130">
        <v>0.47148687</v>
      </c>
      <c r="J609" s="130">
        <v>2.3204499999999999E-3</v>
      </c>
      <c r="K609" s="77" t="str">
        <f t="shared" si="28"/>
        <v/>
      </c>
      <c r="L609" s="77">
        <f t="shared" si="29"/>
        <v>0.64607182189242796</v>
      </c>
    </row>
    <row r="610" spans="1:12" x14ac:dyDescent="0.2">
      <c r="A610" s="62" t="s">
        <v>2234</v>
      </c>
      <c r="B610" s="62" t="s">
        <v>14</v>
      </c>
      <c r="C610" s="62" t="s">
        <v>1074</v>
      </c>
      <c r="D610" s="62" t="s">
        <v>999</v>
      </c>
      <c r="E610" s="62" t="s">
        <v>1229</v>
      </c>
      <c r="F610" s="130">
        <v>1.384934573</v>
      </c>
      <c r="G610" s="130">
        <v>4.2220142640000002</v>
      </c>
      <c r="H610" s="77">
        <f t="shared" si="27"/>
        <v>-0.67197302367995981</v>
      </c>
      <c r="I610" s="130">
        <v>0.46156276000000002</v>
      </c>
      <c r="J610" s="130">
        <v>12.684742522789</v>
      </c>
      <c r="K610" s="77">
        <f t="shared" si="28"/>
        <v>-0.96361276082894298</v>
      </c>
      <c r="L610" s="77">
        <f t="shared" si="29"/>
        <v>0.33327405423938394</v>
      </c>
    </row>
    <row r="611" spans="1:12" x14ac:dyDescent="0.2">
      <c r="A611" s="62" t="s">
        <v>2092</v>
      </c>
      <c r="B611" s="62" t="s">
        <v>1190</v>
      </c>
      <c r="C611" s="62" t="s">
        <v>809</v>
      </c>
      <c r="D611" s="62" t="s">
        <v>270</v>
      </c>
      <c r="E611" s="62" t="s">
        <v>1229</v>
      </c>
      <c r="F611" s="130">
        <v>0.60852172699999996</v>
      </c>
      <c r="G611" s="130">
        <v>0.34735022999999998</v>
      </c>
      <c r="H611" s="77">
        <f t="shared" si="27"/>
        <v>0.75189671531238078</v>
      </c>
      <c r="I611" s="130">
        <v>0.46023610999999998</v>
      </c>
      <c r="J611" s="130">
        <v>0.33886305</v>
      </c>
      <c r="K611" s="77">
        <f t="shared" si="28"/>
        <v>0.35817732266766766</v>
      </c>
      <c r="L611" s="77">
        <f t="shared" si="29"/>
        <v>0.75631828672569323</v>
      </c>
    </row>
    <row r="612" spans="1:12" x14ac:dyDescent="0.2">
      <c r="A612" s="62" t="s">
        <v>2517</v>
      </c>
      <c r="B612" s="62" t="s">
        <v>764</v>
      </c>
      <c r="C612" s="62" t="s">
        <v>1070</v>
      </c>
      <c r="D612" s="62" t="s">
        <v>271</v>
      </c>
      <c r="E612" s="62" t="s">
        <v>272</v>
      </c>
      <c r="F612" s="130">
        <v>5.640847655</v>
      </c>
      <c r="G612" s="130">
        <v>12.763510925</v>
      </c>
      <c r="H612" s="77">
        <f t="shared" si="27"/>
        <v>-0.55804890299022492</v>
      </c>
      <c r="I612" s="130">
        <v>0.45364429000000001</v>
      </c>
      <c r="J612" s="130">
        <v>0.11067061</v>
      </c>
      <c r="K612" s="77">
        <f t="shared" si="28"/>
        <v>3.0990493320674748</v>
      </c>
      <c r="L612" s="77">
        <f t="shared" si="29"/>
        <v>8.0421297958276447E-2</v>
      </c>
    </row>
    <row r="613" spans="1:12" x14ac:dyDescent="0.2">
      <c r="A613" s="62" t="s">
        <v>2512</v>
      </c>
      <c r="B613" s="62" t="s">
        <v>692</v>
      </c>
      <c r="C613" s="62" t="s">
        <v>1070</v>
      </c>
      <c r="D613" s="62" t="s">
        <v>270</v>
      </c>
      <c r="E613" s="62" t="s">
        <v>1229</v>
      </c>
      <c r="F613" s="130">
        <v>0.97109132499999995</v>
      </c>
      <c r="G613" s="130">
        <v>1.4746267500000001</v>
      </c>
      <c r="H613" s="77">
        <f t="shared" si="27"/>
        <v>-0.34146635750368703</v>
      </c>
      <c r="I613" s="130">
        <v>0.45342010999999999</v>
      </c>
      <c r="J613" s="130">
        <v>0.52732893000000003</v>
      </c>
      <c r="K613" s="77">
        <f t="shared" si="28"/>
        <v>-0.14015696047626292</v>
      </c>
      <c r="L613" s="77">
        <f t="shared" si="29"/>
        <v>0.46691809341412871</v>
      </c>
    </row>
    <row r="614" spans="1:12" x14ac:dyDescent="0.2">
      <c r="A614" s="62" t="s">
        <v>2813</v>
      </c>
      <c r="B614" s="62" t="s">
        <v>106</v>
      </c>
      <c r="C614" s="62" t="s">
        <v>1076</v>
      </c>
      <c r="D614" s="62" t="s">
        <v>271</v>
      </c>
      <c r="E614" s="62" t="s">
        <v>272</v>
      </c>
      <c r="F614" s="130">
        <v>0.64538762899999991</v>
      </c>
      <c r="G614" s="130">
        <v>0.48447696399999995</v>
      </c>
      <c r="H614" s="77">
        <f t="shared" si="27"/>
        <v>0.33213274718258834</v>
      </c>
      <c r="I614" s="130">
        <v>0.45234193</v>
      </c>
      <c r="J614" s="130">
        <v>0.42308674000000002</v>
      </c>
      <c r="K614" s="77">
        <f t="shared" si="28"/>
        <v>6.9147026446633619E-2</v>
      </c>
      <c r="L614" s="77">
        <f t="shared" si="29"/>
        <v>0.70088410386930433</v>
      </c>
    </row>
    <row r="615" spans="1:12" x14ac:dyDescent="0.2">
      <c r="A615" s="62" t="s">
        <v>2450</v>
      </c>
      <c r="B615" s="62" t="s">
        <v>2451</v>
      </c>
      <c r="C615" s="62" t="s">
        <v>1074</v>
      </c>
      <c r="D615" s="62" t="s">
        <v>999</v>
      </c>
      <c r="E615" s="62" t="s">
        <v>272</v>
      </c>
      <c r="F615" s="130">
        <v>0.25218164999999998</v>
      </c>
      <c r="G615" s="130">
        <v>0.58659055000000004</v>
      </c>
      <c r="H615" s="77">
        <f t="shared" si="27"/>
        <v>-0.57008913628083513</v>
      </c>
      <c r="I615" s="130">
        <v>0.44799359999999999</v>
      </c>
      <c r="J615" s="130">
        <v>0</v>
      </c>
      <c r="K615" s="77" t="str">
        <f t="shared" si="28"/>
        <v/>
      </c>
      <c r="L615" s="77">
        <f t="shared" si="29"/>
        <v>1.7764718408337801</v>
      </c>
    </row>
    <row r="616" spans="1:12" x14ac:dyDescent="0.2">
      <c r="A616" s="62" t="s">
        <v>2007</v>
      </c>
      <c r="B616" s="62" t="s">
        <v>1219</v>
      </c>
      <c r="C616" s="62" t="s">
        <v>809</v>
      </c>
      <c r="D616" s="62" t="s">
        <v>270</v>
      </c>
      <c r="E616" s="62" t="s">
        <v>1229</v>
      </c>
      <c r="F616" s="130">
        <v>0.31542165799999999</v>
      </c>
      <c r="G616" s="130">
        <v>0.13886194899999998</v>
      </c>
      <c r="H616" s="77">
        <f t="shared" si="27"/>
        <v>1.2714765295423014</v>
      </c>
      <c r="I616" s="130">
        <v>0.44257505285605603</v>
      </c>
      <c r="J616" s="130">
        <v>8.9421447490979507</v>
      </c>
      <c r="K616" s="77">
        <f t="shared" si="28"/>
        <v>-0.95050683417971948</v>
      </c>
      <c r="L616" s="77">
        <f t="shared" si="29"/>
        <v>1.4031219532047987</v>
      </c>
    </row>
    <row r="617" spans="1:12" x14ac:dyDescent="0.2">
      <c r="A617" s="62" t="s">
        <v>1797</v>
      </c>
      <c r="B617" s="62" t="s">
        <v>722</v>
      </c>
      <c r="C617" s="62" t="s">
        <v>1075</v>
      </c>
      <c r="D617" s="62" t="s">
        <v>270</v>
      </c>
      <c r="E617" s="62" t="s">
        <v>1229</v>
      </c>
      <c r="F617" s="130">
        <v>1.618745799</v>
      </c>
      <c r="G617" s="130">
        <v>8.5342351329999993</v>
      </c>
      <c r="H617" s="77">
        <f t="shared" si="27"/>
        <v>-0.81032327164965634</v>
      </c>
      <c r="I617" s="130">
        <v>0.43158000000000002</v>
      </c>
      <c r="J617" s="130">
        <v>0.38434090000000004</v>
      </c>
      <c r="K617" s="77">
        <f t="shared" si="28"/>
        <v>0.12290937550492287</v>
      </c>
      <c r="L617" s="77">
        <f t="shared" si="29"/>
        <v>0.26661381933260542</v>
      </c>
    </row>
    <row r="618" spans="1:12" x14ac:dyDescent="0.2">
      <c r="A618" s="62" t="s">
        <v>2218</v>
      </c>
      <c r="B618" s="62" t="s">
        <v>390</v>
      </c>
      <c r="C618" s="62" t="s">
        <v>1074</v>
      </c>
      <c r="D618" s="62" t="s">
        <v>271</v>
      </c>
      <c r="E618" s="62" t="s">
        <v>1229</v>
      </c>
      <c r="F618" s="130">
        <v>1.8890464899999999</v>
      </c>
      <c r="G618" s="130">
        <v>1.80543586</v>
      </c>
      <c r="H618" s="77">
        <f t="shared" si="27"/>
        <v>4.6310495904296367E-2</v>
      </c>
      <c r="I618" s="130">
        <v>0.42753012000000001</v>
      </c>
      <c r="J618" s="130">
        <v>4.4287867639656699</v>
      </c>
      <c r="K618" s="77">
        <f t="shared" si="28"/>
        <v>-0.90346563454385498</v>
      </c>
      <c r="L618" s="77">
        <f t="shared" si="29"/>
        <v>0.22632059203582652</v>
      </c>
    </row>
    <row r="619" spans="1:12" x14ac:dyDescent="0.2">
      <c r="A619" s="62" t="s">
        <v>2821</v>
      </c>
      <c r="B619" s="62" t="s">
        <v>500</v>
      </c>
      <c r="C619" s="62" t="s">
        <v>809</v>
      </c>
      <c r="D619" s="62" t="s">
        <v>270</v>
      </c>
      <c r="E619" s="62" t="s">
        <v>1229</v>
      </c>
      <c r="F619" s="130">
        <v>0.43627939199999999</v>
      </c>
      <c r="G619" s="130">
        <v>1.4961644950000001</v>
      </c>
      <c r="H619" s="77">
        <f t="shared" si="27"/>
        <v>-0.70840145354471873</v>
      </c>
      <c r="I619" s="130">
        <v>0.42628615999999997</v>
      </c>
      <c r="J619" s="130">
        <v>4.1523393300000002</v>
      </c>
      <c r="K619" s="77">
        <f t="shared" si="28"/>
        <v>-0.89733831314792856</v>
      </c>
      <c r="L619" s="77">
        <f t="shared" si="29"/>
        <v>0.97709442118228673</v>
      </c>
    </row>
    <row r="620" spans="1:12" x14ac:dyDescent="0.2">
      <c r="A620" s="62" t="s">
        <v>2824</v>
      </c>
      <c r="B620" s="62" t="s">
        <v>728</v>
      </c>
      <c r="C620" s="62" t="s">
        <v>809</v>
      </c>
      <c r="D620" s="62" t="s">
        <v>270</v>
      </c>
      <c r="E620" s="62" t="s">
        <v>1229</v>
      </c>
      <c r="F620" s="130">
        <v>0.40154173999999998</v>
      </c>
      <c r="G620" s="130">
        <v>0.28914353999999998</v>
      </c>
      <c r="H620" s="77">
        <f t="shared" si="27"/>
        <v>0.38872803452568916</v>
      </c>
      <c r="I620" s="130">
        <v>0.42356269000000002</v>
      </c>
      <c r="J620" s="130">
        <v>1.22996898</v>
      </c>
      <c r="K620" s="77">
        <f t="shared" si="28"/>
        <v>-0.65563140462290348</v>
      </c>
      <c r="L620" s="77">
        <f t="shared" si="29"/>
        <v>1.0548409985970575</v>
      </c>
    </row>
    <row r="621" spans="1:12" x14ac:dyDescent="0.2">
      <c r="A621" s="62" t="s">
        <v>1800</v>
      </c>
      <c r="B621" s="62" t="s">
        <v>731</v>
      </c>
      <c r="C621" s="62" t="s">
        <v>1075</v>
      </c>
      <c r="D621" s="62" t="s">
        <v>270</v>
      </c>
      <c r="E621" s="62" t="s">
        <v>1229</v>
      </c>
      <c r="F621" s="130">
        <v>1.828294224</v>
      </c>
      <c r="G621" s="130">
        <v>0.253483183</v>
      </c>
      <c r="H621" s="77">
        <f t="shared" si="27"/>
        <v>6.2126844959178218</v>
      </c>
      <c r="I621" s="130">
        <v>0.41789009999999999</v>
      </c>
      <c r="J621" s="130">
        <v>1.11571E-2</v>
      </c>
      <c r="K621" s="77">
        <f t="shared" si="28"/>
        <v>36.455082413888917</v>
      </c>
      <c r="L621" s="77">
        <f t="shared" si="29"/>
        <v>0.2285682985344267</v>
      </c>
    </row>
    <row r="622" spans="1:12" x14ac:dyDescent="0.2">
      <c r="A622" s="62" t="s">
        <v>2776</v>
      </c>
      <c r="B622" s="62" t="s">
        <v>1158</v>
      </c>
      <c r="C622" s="62" t="s">
        <v>1069</v>
      </c>
      <c r="D622" s="62" t="s">
        <v>270</v>
      </c>
      <c r="E622" s="62" t="s">
        <v>1229</v>
      </c>
      <c r="F622" s="130">
        <v>1.6468526999999999</v>
      </c>
      <c r="G622" s="130">
        <v>3.4947628599999998</v>
      </c>
      <c r="H622" s="77">
        <f t="shared" si="27"/>
        <v>-0.52876553689826045</v>
      </c>
      <c r="I622" s="130">
        <v>0.41770855000000001</v>
      </c>
      <c r="J622" s="130">
        <v>1.70680549</v>
      </c>
      <c r="K622" s="77">
        <f t="shared" si="28"/>
        <v>-0.75526880335966107</v>
      </c>
      <c r="L622" s="77">
        <f t="shared" si="29"/>
        <v>0.25364050470330468</v>
      </c>
    </row>
    <row r="623" spans="1:12" x14ac:dyDescent="0.2">
      <c r="A623" s="62" t="s">
        <v>2022</v>
      </c>
      <c r="B623" s="62" t="s">
        <v>157</v>
      </c>
      <c r="C623" s="62" t="s">
        <v>809</v>
      </c>
      <c r="D623" s="62" t="s">
        <v>270</v>
      </c>
      <c r="E623" s="62" t="s">
        <v>1229</v>
      </c>
      <c r="F623" s="130">
        <v>9.7659711999999996E-2</v>
      </c>
      <c r="G623" s="130">
        <v>1.2827673000000001E-2</v>
      </c>
      <c r="H623" s="77">
        <f t="shared" si="27"/>
        <v>6.6132056063480871</v>
      </c>
      <c r="I623" s="130">
        <v>0.41288406</v>
      </c>
      <c r="J623" s="130">
        <v>4.1563889999999999E-2</v>
      </c>
      <c r="K623" s="77">
        <f t="shared" si="28"/>
        <v>8.9337203519689812</v>
      </c>
      <c r="L623" s="77">
        <f t="shared" si="29"/>
        <v>4.2277828957758956</v>
      </c>
    </row>
    <row r="624" spans="1:12" x14ac:dyDescent="0.2">
      <c r="A624" s="62" t="s">
        <v>2062</v>
      </c>
      <c r="B624" s="62" t="s">
        <v>352</v>
      </c>
      <c r="C624" s="62" t="s">
        <v>809</v>
      </c>
      <c r="D624" s="62" t="s">
        <v>270</v>
      </c>
      <c r="E624" s="62" t="s">
        <v>1229</v>
      </c>
      <c r="F624" s="130">
        <v>0.36447532599999999</v>
      </c>
      <c r="G624" s="130">
        <v>0.10638262</v>
      </c>
      <c r="H624" s="77">
        <f t="shared" si="27"/>
        <v>2.426079617140469</v>
      </c>
      <c r="I624" s="130">
        <v>0.40716550000000001</v>
      </c>
      <c r="J624" s="130">
        <v>9.2572619999999994E-2</v>
      </c>
      <c r="K624" s="77">
        <f t="shared" si="28"/>
        <v>3.3983361386984621</v>
      </c>
      <c r="L624" s="77">
        <f t="shared" si="29"/>
        <v>1.1171277476270096</v>
      </c>
    </row>
    <row r="625" spans="1:12" x14ac:dyDescent="0.2">
      <c r="A625" s="62" t="s">
        <v>1292</v>
      </c>
      <c r="B625" s="62" t="s">
        <v>1293</v>
      </c>
      <c r="C625" s="62" t="s">
        <v>599</v>
      </c>
      <c r="D625" s="62" t="s">
        <v>270</v>
      </c>
      <c r="E625" s="62" t="s">
        <v>1229</v>
      </c>
      <c r="F625" s="130">
        <v>1.02069411</v>
      </c>
      <c r="G625" s="130">
        <v>0.35492278999999999</v>
      </c>
      <c r="H625" s="77">
        <f t="shared" si="27"/>
        <v>1.8758201466859878</v>
      </c>
      <c r="I625" s="130">
        <v>0.39579840000000005</v>
      </c>
      <c r="J625" s="130">
        <v>0.10312202000000001</v>
      </c>
      <c r="K625" s="77">
        <f t="shared" si="28"/>
        <v>2.8381560019867726</v>
      </c>
      <c r="L625" s="77">
        <f t="shared" si="29"/>
        <v>0.38777376701037303</v>
      </c>
    </row>
    <row r="626" spans="1:12" x14ac:dyDescent="0.2">
      <c r="A626" s="62" t="s">
        <v>2837</v>
      </c>
      <c r="B626" s="62" t="s">
        <v>257</v>
      </c>
      <c r="C626" s="62" t="s">
        <v>809</v>
      </c>
      <c r="D626" s="62" t="s">
        <v>270</v>
      </c>
      <c r="E626" s="62" t="s">
        <v>1229</v>
      </c>
      <c r="F626" s="130">
        <v>0.28238990899999999</v>
      </c>
      <c r="G626" s="130">
        <v>3.8228070000000001</v>
      </c>
      <c r="H626" s="77">
        <f t="shared" si="27"/>
        <v>-0.92613022080371832</v>
      </c>
      <c r="I626" s="130">
        <v>0.37729190000000001</v>
      </c>
      <c r="J626" s="130">
        <v>6.7044672699999994</v>
      </c>
      <c r="K626" s="77">
        <f t="shared" si="28"/>
        <v>-0.94372529765515578</v>
      </c>
      <c r="L626" s="77">
        <f t="shared" si="29"/>
        <v>1.3360672176143518</v>
      </c>
    </row>
    <row r="627" spans="1:12" x14ac:dyDescent="0.2">
      <c r="A627" s="62" t="s">
        <v>808</v>
      </c>
      <c r="B627" s="62" t="s">
        <v>806</v>
      </c>
      <c r="C627" s="62" t="s">
        <v>1075</v>
      </c>
      <c r="D627" s="62" t="s">
        <v>270</v>
      </c>
      <c r="E627" s="62" t="s">
        <v>1229</v>
      </c>
      <c r="F627" s="130">
        <v>0.23721777999999999</v>
      </c>
      <c r="G627" s="130">
        <v>0.86651819999999991</v>
      </c>
      <c r="H627" s="77">
        <f t="shared" si="27"/>
        <v>-0.72624027977715877</v>
      </c>
      <c r="I627" s="130">
        <v>0.37285790999999996</v>
      </c>
      <c r="J627" s="130">
        <v>1.83884928</v>
      </c>
      <c r="K627" s="77">
        <f t="shared" si="28"/>
        <v>-0.79723302281740027</v>
      </c>
      <c r="L627" s="77">
        <f t="shared" si="29"/>
        <v>1.5717957987803444</v>
      </c>
    </row>
    <row r="628" spans="1:12" x14ac:dyDescent="0.2">
      <c r="A628" s="62" t="s">
        <v>1976</v>
      </c>
      <c r="B628" s="62" t="s">
        <v>1977</v>
      </c>
      <c r="C628" s="62" t="s">
        <v>809</v>
      </c>
      <c r="D628" s="62" t="s">
        <v>270</v>
      </c>
      <c r="E628" s="62" t="s">
        <v>1229</v>
      </c>
      <c r="F628" s="130">
        <v>0.37098999999999999</v>
      </c>
      <c r="G628" s="130">
        <v>0</v>
      </c>
      <c r="H628" s="77" t="str">
        <f t="shared" si="27"/>
        <v/>
      </c>
      <c r="I628" s="130">
        <v>0.3709904</v>
      </c>
      <c r="J628" s="130">
        <v>8.5800000000000004E-4</v>
      </c>
      <c r="K628" s="77" t="str">
        <f t="shared" si="28"/>
        <v/>
      </c>
      <c r="L628" s="77">
        <f t="shared" si="29"/>
        <v>1.0000010781961779</v>
      </c>
    </row>
    <row r="629" spans="1:12" x14ac:dyDescent="0.2">
      <c r="A629" s="62" t="s">
        <v>2206</v>
      </c>
      <c r="B629" s="62" t="s">
        <v>93</v>
      </c>
      <c r="C629" s="62" t="s">
        <v>1069</v>
      </c>
      <c r="D629" s="62" t="s">
        <v>270</v>
      </c>
      <c r="E629" s="62" t="s">
        <v>1229</v>
      </c>
      <c r="F629" s="130">
        <v>0.71851906999999993</v>
      </c>
      <c r="G629" s="130">
        <v>4.8829314000000004</v>
      </c>
      <c r="H629" s="77">
        <f t="shared" si="27"/>
        <v>-0.85285087765107659</v>
      </c>
      <c r="I629" s="130">
        <v>0.37032500000000002</v>
      </c>
      <c r="J629" s="130">
        <v>3.6351265000000001</v>
      </c>
      <c r="K629" s="77">
        <f t="shared" si="28"/>
        <v>-0.89812596618026908</v>
      </c>
      <c r="L629" s="77">
        <f t="shared" si="29"/>
        <v>0.515400377612803</v>
      </c>
    </row>
    <row r="630" spans="1:12" x14ac:dyDescent="0.2">
      <c r="A630" s="62" t="s">
        <v>2541</v>
      </c>
      <c r="B630" s="62" t="s">
        <v>675</v>
      </c>
      <c r="C630" s="62" t="s">
        <v>1070</v>
      </c>
      <c r="D630" s="62" t="s">
        <v>270</v>
      </c>
      <c r="E630" s="62" t="s">
        <v>1229</v>
      </c>
      <c r="F630" s="130">
        <v>0.436503011</v>
      </c>
      <c r="G630" s="130">
        <v>1.990853502</v>
      </c>
      <c r="H630" s="77">
        <f t="shared" si="27"/>
        <v>-0.78074579040522485</v>
      </c>
      <c r="I630" s="130">
        <v>0.36612399000000001</v>
      </c>
      <c r="J630" s="130">
        <v>0</v>
      </c>
      <c r="K630" s="77" t="str">
        <f t="shared" si="28"/>
        <v/>
      </c>
      <c r="L630" s="77">
        <f t="shared" si="29"/>
        <v>0.83876624163767799</v>
      </c>
    </row>
    <row r="631" spans="1:12" x14ac:dyDescent="0.2">
      <c r="A631" s="62" t="s">
        <v>405</v>
      </c>
      <c r="B631" s="62" t="s">
        <v>416</v>
      </c>
      <c r="C631" s="62" t="s">
        <v>1075</v>
      </c>
      <c r="D631" s="62" t="s">
        <v>270</v>
      </c>
      <c r="E631" s="62" t="s">
        <v>1229</v>
      </c>
      <c r="F631" s="130">
        <v>1.1627311029999998</v>
      </c>
      <c r="G631" s="130">
        <v>1.4072198170000001</v>
      </c>
      <c r="H631" s="77">
        <f t="shared" si="27"/>
        <v>-0.17373882249698325</v>
      </c>
      <c r="I631" s="130">
        <v>0.36034203000000004</v>
      </c>
      <c r="J631" s="130">
        <v>0.23652081</v>
      </c>
      <c r="K631" s="77">
        <f t="shared" si="28"/>
        <v>0.52351089107127624</v>
      </c>
      <c r="L631" s="77">
        <f t="shared" si="29"/>
        <v>0.30991002912906518</v>
      </c>
    </row>
    <row r="632" spans="1:12" x14ac:dyDescent="0.2">
      <c r="A632" s="62" t="s">
        <v>2248</v>
      </c>
      <c r="B632" s="62" t="s">
        <v>991</v>
      </c>
      <c r="C632" s="62" t="s">
        <v>1074</v>
      </c>
      <c r="D632" s="62" t="s">
        <v>999</v>
      </c>
      <c r="E632" s="62" t="s">
        <v>1229</v>
      </c>
      <c r="F632" s="130">
        <v>2.5672505000000001</v>
      </c>
      <c r="G632" s="130">
        <v>3.5902578350000001</v>
      </c>
      <c r="H632" s="77">
        <f t="shared" si="27"/>
        <v>-0.28493979597429109</v>
      </c>
      <c r="I632" s="130">
        <v>0.35509376000000004</v>
      </c>
      <c r="J632" s="130">
        <v>19.197791873376751</v>
      </c>
      <c r="K632" s="77">
        <f t="shared" si="28"/>
        <v>-0.98150340610305087</v>
      </c>
      <c r="L632" s="77">
        <f t="shared" si="29"/>
        <v>0.13831675561072052</v>
      </c>
    </row>
    <row r="633" spans="1:12" x14ac:dyDescent="0.2">
      <c r="A633" s="62" t="s">
        <v>2830</v>
      </c>
      <c r="B633" s="62" t="s">
        <v>499</v>
      </c>
      <c r="C633" s="62" t="s">
        <v>809</v>
      </c>
      <c r="D633" s="62" t="s">
        <v>270</v>
      </c>
      <c r="E633" s="62" t="s">
        <v>1229</v>
      </c>
      <c r="F633" s="130">
        <v>0.35159200000000002</v>
      </c>
      <c r="G633" s="130">
        <v>2.00606E-3</v>
      </c>
      <c r="H633" s="77" t="str">
        <f t="shared" si="27"/>
        <v/>
      </c>
      <c r="I633" s="130">
        <v>0.35289552000000002</v>
      </c>
      <c r="J633" s="130">
        <v>1.4260708600000001</v>
      </c>
      <c r="K633" s="77">
        <f t="shared" si="28"/>
        <v>-0.75253998248025344</v>
      </c>
      <c r="L633" s="77">
        <f t="shared" si="29"/>
        <v>1.0037074791235296</v>
      </c>
    </row>
    <row r="634" spans="1:12" x14ac:dyDescent="0.2">
      <c r="A634" s="62" t="s">
        <v>1937</v>
      </c>
      <c r="B634" s="62" t="s">
        <v>1852</v>
      </c>
      <c r="C634" s="62" t="s">
        <v>186</v>
      </c>
      <c r="D634" s="62" t="s">
        <v>271</v>
      </c>
      <c r="E634" s="62" t="s">
        <v>272</v>
      </c>
      <c r="F634" s="130">
        <v>3.5235032000000004</v>
      </c>
      <c r="G634" s="130">
        <v>1.1058558300000001</v>
      </c>
      <c r="H634" s="77">
        <f t="shared" si="27"/>
        <v>2.1862229274497746</v>
      </c>
      <c r="I634" s="130">
        <v>0.34478619687613499</v>
      </c>
      <c r="J634" s="130">
        <v>4.9848799999999997E-3</v>
      </c>
      <c r="K634" s="77">
        <f t="shared" si="28"/>
        <v>68.166398564486002</v>
      </c>
      <c r="L634" s="77">
        <f t="shared" si="29"/>
        <v>9.7853237901454143E-2</v>
      </c>
    </row>
    <row r="635" spans="1:12" x14ac:dyDescent="0.2">
      <c r="A635" s="62" t="s">
        <v>2008</v>
      </c>
      <c r="B635" s="62" t="s">
        <v>1220</v>
      </c>
      <c r="C635" s="62" t="s">
        <v>809</v>
      </c>
      <c r="D635" s="62" t="s">
        <v>270</v>
      </c>
      <c r="E635" s="62" t="s">
        <v>1229</v>
      </c>
      <c r="F635" s="130">
        <v>0.49272281400000001</v>
      </c>
      <c r="G635" s="130">
        <v>0.11781799000000001</v>
      </c>
      <c r="H635" s="77">
        <f t="shared" si="27"/>
        <v>3.1820677300639737</v>
      </c>
      <c r="I635" s="130">
        <v>0.33675546000000001</v>
      </c>
      <c r="J635" s="130">
        <v>0.36038021999999997</v>
      </c>
      <c r="K635" s="77">
        <f t="shared" si="28"/>
        <v>-6.5555096225869303E-2</v>
      </c>
      <c r="L635" s="77">
        <f t="shared" si="29"/>
        <v>0.68345822525684796</v>
      </c>
    </row>
    <row r="636" spans="1:12" x14ac:dyDescent="0.2">
      <c r="A636" s="62" t="s">
        <v>2841</v>
      </c>
      <c r="B636" s="62" t="s">
        <v>1606</v>
      </c>
      <c r="C636" s="62" t="s">
        <v>809</v>
      </c>
      <c r="D636" s="62" t="s">
        <v>270</v>
      </c>
      <c r="E636" s="62" t="s">
        <v>1229</v>
      </c>
      <c r="F636" s="130">
        <v>0.25805139999999999</v>
      </c>
      <c r="G636" s="130">
        <v>0.44010300000000002</v>
      </c>
      <c r="H636" s="77">
        <f t="shared" si="27"/>
        <v>-0.41365680306655495</v>
      </c>
      <c r="I636" s="130">
        <v>0.33646048000000001</v>
      </c>
      <c r="J636" s="130">
        <v>43.65603943</v>
      </c>
      <c r="K636" s="77">
        <f t="shared" si="28"/>
        <v>-0.99229292248236367</v>
      </c>
      <c r="L636" s="77">
        <f t="shared" si="29"/>
        <v>1.3038506282081788</v>
      </c>
    </row>
    <row r="637" spans="1:12" x14ac:dyDescent="0.2">
      <c r="A637" s="62" t="s">
        <v>2721</v>
      </c>
      <c r="B637" s="62" t="s">
        <v>225</v>
      </c>
      <c r="C637" s="62" t="s">
        <v>1074</v>
      </c>
      <c r="D637" s="62" t="s">
        <v>271</v>
      </c>
      <c r="E637" s="62" t="s">
        <v>1229</v>
      </c>
      <c r="F637" s="130">
        <v>7.5631520999999999</v>
      </c>
      <c r="G637" s="130">
        <v>2.9106714240000002</v>
      </c>
      <c r="H637" s="77">
        <f t="shared" si="27"/>
        <v>1.5984218066106246</v>
      </c>
      <c r="I637" s="130">
        <v>0.33529122894068747</v>
      </c>
      <c r="J637" s="130">
        <v>139.86155528479048</v>
      </c>
      <c r="K637" s="77">
        <f t="shared" si="28"/>
        <v>-0.99760269197451756</v>
      </c>
      <c r="L637" s="77">
        <f t="shared" si="29"/>
        <v>4.4332207591156005E-2</v>
      </c>
    </row>
    <row r="638" spans="1:12" x14ac:dyDescent="0.2">
      <c r="A638" s="62" t="s">
        <v>2522</v>
      </c>
      <c r="B638" s="62" t="s">
        <v>767</v>
      </c>
      <c r="C638" s="62" t="s">
        <v>1070</v>
      </c>
      <c r="D638" s="62" t="s">
        <v>270</v>
      </c>
      <c r="E638" s="62" t="s">
        <v>1229</v>
      </c>
      <c r="F638" s="130">
        <v>3.9756186409999996</v>
      </c>
      <c r="G638" s="130">
        <v>5.6962298630000001</v>
      </c>
      <c r="H638" s="77">
        <f t="shared" si="27"/>
        <v>-0.30206140963100392</v>
      </c>
      <c r="I638" s="130">
        <v>0.327789</v>
      </c>
      <c r="J638" s="130">
        <v>1.735884</v>
      </c>
      <c r="K638" s="77">
        <f t="shared" si="28"/>
        <v>-0.81116883386217054</v>
      </c>
      <c r="L638" s="77">
        <f t="shared" si="29"/>
        <v>8.2449809601846072E-2</v>
      </c>
    </row>
    <row r="639" spans="1:12" x14ac:dyDescent="0.2">
      <c r="A639" s="62" t="s">
        <v>2064</v>
      </c>
      <c r="B639" s="62" t="s">
        <v>1231</v>
      </c>
      <c r="C639" s="62" t="s">
        <v>809</v>
      </c>
      <c r="D639" s="62" t="s">
        <v>270</v>
      </c>
      <c r="E639" s="62" t="s">
        <v>1229</v>
      </c>
      <c r="F639" s="130">
        <v>0.19745878</v>
      </c>
      <c r="G639" s="130">
        <v>0.60413818000000008</v>
      </c>
      <c r="H639" s="77">
        <f t="shared" si="27"/>
        <v>-0.67315626368788684</v>
      </c>
      <c r="I639" s="130">
        <v>0.30913626</v>
      </c>
      <c r="J639" s="130">
        <v>5.2284400000000002E-2</v>
      </c>
      <c r="K639" s="77">
        <f t="shared" si="28"/>
        <v>4.9125907536473594</v>
      </c>
      <c r="L639" s="77">
        <f t="shared" si="29"/>
        <v>1.5655736351657799</v>
      </c>
    </row>
    <row r="640" spans="1:12" x14ac:dyDescent="0.2">
      <c r="A640" s="62" t="s">
        <v>2228</v>
      </c>
      <c r="B640" s="62" t="s">
        <v>445</v>
      </c>
      <c r="C640" s="62" t="s">
        <v>1074</v>
      </c>
      <c r="D640" s="62" t="s">
        <v>271</v>
      </c>
      <c r="E640" s="62" t="s">
        <v>1229</v>
      </c>
      <c r="F640" s="130">
        <v>0.77139081000000009</v>
      </c>
      <c r="G640" s="130">
        <v>2.961355186</v>
      </c>
      <c r="H640" s="77">
        <f t="shared" si="27"/>
        <v>-0.73951425561958906</v>
      </c>
      <c r="I640" s="130">
        <v>0.30906407000000002</v>
      </c>
      <c r="J640" s="130">
        <v>0.62479641000000008</v>
      </c>
      <c r="K640" s="77">
        <f t="shared" si="28"/>
        <v>-0.50533635428539037</v>
      </c>
      <c r="L640" s="77">
        <f t="shared" si="29"/>
        <v>0.40065822147920066</v>
      </c>
    </row>
    <row r="641" spans="1:12" x14ac:dyDescent="0.2">
      <c r="A641" s="62" t="s">
        <v>2219</v>
      </c>
      <c r="B641" s="62" t="s">
        <v>1128</v>
      </c>
      <c r="C641" s="62" t="s">
        <v>1074</v>
      </c>
      <c r="D641" s="62" t="s">
        <v>271</v>
      </c>
      <c r="E641" s="62" t="s">
        <v>272</v>
      </c>
      <c r="F641" s="130">
        <v>0.60462767000000006</v>
      </c>
      <c r="G641" s="130">
        <v>5.4787965980000006</v>
      </c>
      <c r="H641" s="77">
        <f t="shared" si="27"/>
        <v>-0.88964224913538215</v>
      </c>
      <c r="I641" s="130">
        <v>0.30746978999999997</v>
      </c>
      <c r="J641" s="130">
        <v>0.10155861000000001</v>
      </c>
      <c r="K641" s="77">
        <f t="shared" si="28"/>
        <v>2.0275108137064888</v>
      </c>
      <c r="L641" s="77">
        <f t="shared" si="29"/>
        <v>0.50852748766856792</v>
      </c>
    </row>
    <row r="642" spans="1:12" x14ac:dyDescent="0.2">
      <c r="A642" s="62" t="s">
        <v>2436</v>
      </c>
      <c r="B642" s="62" t="s">
        <v>458</v>
      </c>
      <c r="C642" s="62" t="s">
        <v>1173</v>
      </c>
      <c r="D642" s="62" t="s">
        <v>999</v>
      </c>
      <c r="E642" s="62" t="s">
        <v>272</v>
      </c>
      <c r="F642" s="130">
        <v>4.5216334299999996</v>
      </c>
      <c r="G642" s="130">
        <v>5.0829693169999999</v>
      </c>
      <c r="H642" s="77">
        <f t="shared" si="27"/>
        <v>-0.11043464006808212</v>
      </c>
      <c r="I642" s="130">
        <v>0.30549821999999999</v>
      </c>
      <c r="J642" s="130">
        <v>0.26344441999999996</v>
      </c>
      <c r="K642" s="77">
        <f t="shared" si="28"/>
        <v>0.15963063480334871</v>
      </c>
      <c r="L642" s="77">
        <f t="shared" si="29"/>
        <v>6.7563685718769112E-2</v>
      </c>
    </row>
    <row r="643" spans="1:12" x14ac:dyDescent="0.2">
      <c r="A643" s="62" t="s">
        <v>2847</v>
      </c>
      <c r="B643" s="62" t="s">
        <v>143</v>
      </c>
      <c r="C643" s="62" t="s">
        <v>809</v>
      </c>
      <c r="D643" s="62" t="s">
        <v>271</v>
      </c>
      <c r="E643" s="62" t="s">
        <v>272</v>
      </c>
      <c r="F643" s="130">
        <v>0.23524735299999999</v>
      </c>
      <c r="G643" s="130">
        <v>0.74147922799999999</v>
      </c>
      <c r="H643" s="77">
        <f t="shared" si="27"/>
        <v>-0.68273237588255142</v>
      </c>
      <c r="I643" s="130">
        <v>0.29755419999999999</v>
      </c>
      <c r="J643" s="130">
        <v>7.5801469800000003</v>
      </c>
      <c r="K643" s="77">
        <f t="shared" si="28"/>
        <v>-0.96074558965873769</v>
      </c>
      <c r="L643" s="77">
        <f t="shared" si="29"/>
        <v>1.264856739960853</v>
      </c>
    </row>
    <row r="644" spans="1:12" x14ac:dyDescent="0.2">
      <c r="A644" s="62" t="s">
        <v>2068</v>
      </c>
      <c r="B644" s="62" t="s">
        <v>1910</v>
      </c>
      <c r="C644" s="62" t="s">
        <v>809</v>
      </c>
      <c r="D644" s="62" t="s">
        <v>270</v>
      </c>
      <c r="E644" s="62" t="s">
        <v>272</v>
      </c>
      <c r="F644" s="130">
        <v>1.4885683000000001</v>
      </c>
      <c r="G644" s="130">
        <v>7.5071240000000011E-2</v>
      </c>
      <c r="H644" s="77">
        <f t="shared" si="27"/>
        <v>18.828742671627641</v>
      </c>
      <c r="I644" s="130">
        <v>0.29539509999999997</v>
      </c>
      <c r="J644" s="130">
        <v>1.6261399999999999E-2</v>
      </c>
      <c r="K644" s="77">
        <f t="shared" si="28"/>
        <v>17.165416261822475</v>
      </c>
      <c r="L644" s="77">
        <f t="shared" si="29"/>
        <v>0.19844242283004412</v>
      </c>
    </row>
    <row r="645" spans="1:12" x14ac:dyDescent="0.2">
      <c r="A645" s="62" t="s">
        <v>2266</v>
      </c>
      <c r="B645" s="62" t="s">
        <v>231</v>
      </c>
      <c r="C645" s="62" t="s">
        <v>1074</v>
      </c>
      <c r="D645" s="62" t="s">
        <v>271</v>
      </c>
      <c r="E645" s="62" t="s">
        <v>1229</v>
      </c>
      <c r="F645" s="130">
        <v>0.31047384</v>
      </c>
      <c r="G645" s="130">
        <v>2.0681478000000002</v>
      </c>
      <c r="H645" s="77">
        <f t="shared" si="27"/>
        <v>-0.84987831140501657</v>
      </c>
      <c r="I645" s="130">
        <v>0.29352831000000001</v>
      </c>
      <c r="J645" s="130">
        <v>3.8510336117851103</v>
      </c>
      <c r="K645" s="77">
        <f t="shared" si="28"/>
        <v>-0.92377934352436419</v>
      </c>
      <c r="L645" s="77">
        <f t="shared" si="29"/>
        <v>0.94542042575954233</v>
      </c>
    </row>
    <row r="646" spans="1:12" x14ac:dyDescent="0.2">
      <c r="A646" s="62" t="s">
        <v>2628</v>
      </c>
      <c r="B646" s="62" t="s">
        <v>1103</v>
      </c>
      <c r="C646" s="62" t="s">
        <v>1074</v>
      </c>
      <c r="D646" s="62" t="s">
        <v>271</v>
      </c>
      <c r="E646" s="62" t="s">
        <v>272</v>
      </c>
      <c r="F646" s="130">
        <v>1.2841717099999999</v>
      </c>
      <c r="G646" s="130">
        <v>1.650401725</v>
      </c>
      <c r="H646" s="77">
        <f t="shared" si="27"/>
        <v>-0.22190355805644846</v>
      </c>
      <c r="I646" s="130">
        <v>0.28395480000000001</v>
      </c>
      <c r="J646" s="130">
        <v>0.33805984</v>
      </c>
      <c r="K646" s="77">
        <f t="shared" si="28"/>
        <v>-0.16004574811370675</v>
      </c>
      <c r="L646" s="77">
        <f t="shared" si="29"/>
        <v>0.22111902776615444</v>
      </c>
    </row>
    <row r="647" spans="1:12" x14ac:dyDescent="0.2">
      <c r="A647" s="62" t="s">
        <v>2097</v>
      </c>
      <c r="B647" s="62" t="s">
        <v>587</v>
      </c>
      <c r="C647" s="62" t="s">
        <v>809</v>
      </c>
      <c r="D647" s="62" t="s">
        <v>271</v>
      </c>
      <c r="E647" s="62" t="s">
        <v>272</v>
      </c>
      <c r="F647" s="130">
        <v>0.20461229</v>
      </c>
      <c r="G647" s="130">
        <v>0.3921057</v>
      </c>
      <c r="H647" s="77">
        <f t="shared" ref="H647:H710" si="30">IF(ISERROR(F647/G647-1),"",IF((F647/G647-1)&gt;10000%,"",F647/G647-1))</f>
        <v>-0.4781705800247229</v>
      </c>
      <c r="I647" s="130">
        <v>0.27975345000000001</v>
      </c>
      <c r="J647" s="130">
        <v>0.43737229999999999</v>
      </c>
      <c r="K647" s="77">
        <f t="shared" ref="K647:K710" si="31">IF(ISERROR(I647/J647-1),"",IF((I647/J647-1)&gt;10000%,"",I647/J647-1))</f>
        <v>-0.36037684599596265</v>
      </c>
      <c r="L647" s="77">
        <f t="shared" ref="L647:L710" si="32">IF(ISERROR(I647/F647),"",IF(I647/F647&gt;10000%,"",I647/F647))</f>
        <v>1.3672367871939657</v>
      </c>
    </row>
    <row r="648" spans="1:12" x14ac:dyDescent="0.2">
      <c r="A648" s="62" t="s">
        <v>2273</v>
      </c>
      <c r="B648" s="62" t="s">
        <v>392</v>
      </c>
      <c r="C648" s="62" t="s">
        <v>1074</v>
      </c>
      <c r="D648" s="62" t="s">
        <v>999</v>
      </c>
      <c r="E648" s="62" t="s">
        <v>1229</v>
      </c>
      <c r="F648" s="130">
        <v>0.35288773899999998</v>
      </c>
      <c r="G648" s="130">
        <v>0.883807852</v>
      </c>
      <c r="H648" s="77">
        <f t="shared" si="30"/>
        <v>-0.60071893658622988</v>
      </c>
      <c r="I648" s="130">
        <v>0.25222482000000002</v>
      </c>
      <c r="J648" s="130">
        <v>0</v>
      </c>
      <c r="K648" s="77" t="str">
        <f t="shared" si="31"/>
        <v/>
      </c>
      <c r="L648" s="77">
        <f t="shared" si="32"/>
        <v>0.7147452068319099</v>
      </c>
    </row>
    <row r="649" spans="1:12" x14ac:dyDescent="0.2">
      <c r="A649" s="62" t="s">
        <v>2801</v>
      </c>
      <c r="B649" s="62" t="s">
        <v>2374</v>
      </c>
      <c r="C649" s="62" t="s">
        <v>353</v>
      </c>
      <c r="D649" s="62" t="s">
        <v>999</v>
      </c>
      <c r="E649" s="62" t="s">
        <v>1229</v>
      </c>
      <c r="F649" s="130">
        <v>0.92212134999999995</v>
      </c>
      <c r="G649" s="130">
        <v>0.20373845000000002</v>
      </c>
      <c r="H649" s="77">
        <f t="shared" si="30"/>
        <v>3.526005523257882</v>
      </c>
      <c r="I649" s="130">
        <v>0.25188300000000002</v>
      </c>
      <c r="J649" s="130">
        <v>0</v>
      </c>
      <c r="K649" s="77" t="str">
        <f t="shared" si="31"/>
        <v/>
      </c>
      <c r="L649" s="77">
        <f t="shared" si="32"/>
        <v>0.27315602225238578</v>
      </c>
    </row>
    <row r="650" spans="1:12" x14ac:dyDescent="0.2">
      <c r="A650" s="62" t="s">
        <v>2312</v>
      </c>
      <c r="B650" s="62" t="s">
        <v>57</v>
      </c>
      <c r="C650" s="62" t="s">
        <v>2330</v>
      </c>
      <c r="D650" s="62" t="s">
        <v>271</v>
      </c>
      <c r="E650" s="62" t="s">
        <v>272</v>
      </c>
      <c r="F650" s="130">
        <v>18.024400735</v>
      </c>
      <c r="G650" s="130">
        <v>5.8310127600000001</v>
      </c>
      <c r="H650" s="77">
        <f t="shared" si="30"/>
        <v>2.0911269580209253</v>
      </c>
      <c r="I650" s="130">
        <v>0.25165777</v>
      </c>
      <c r="J650" s="130">
        <v>2.0022765800000002</v>
      </c>
      <c r="K650" s="77">
        <f t="shared" si="31"/>
        <v>-0.87431418190987387</v>
      </c>
      <c r="L650" s="77">
        <f t="shared" si="32"/>
        <v>1.3962060303693086E-2</v>
      </c>
    </row>
    <row r="651" spans="1:12" x14ac:dyDescent="0.2">
      <c r="A651" s="62" t="s">
        <v>2229</v>
      </c>
      <c r="B651" s="62" t="s">
        <v>234</v>
      </c>
      <c r="C651" s="62" t="s">
        <v>1074</v>
      </c>
      <c r="D651" s="62" t="s">
        <v>271</v>
      </c>
      <c r="E651" s="62" t="s">
        <v>1229</v>
      </c>
      <c r="F651" s="130">
        <v>0.55957792000000006</v>
      </c>
      <c r="G651" s="130">
        <v>2.5272231549999997</v>
      </c>
      <c r="H651" s="77">
        <f t="shared" si="30"/>
        <v>-0.77857993312031037</v>
      </c>
      <c r="I651" s="130">
        <v>0.24317594000000001</v>
      </c>
      <c r="J651" s="130">
        <v>3.2359635600000001</v>
      </c>
      <c r="K651" s="77">
        <f t="shared" si="31"/>
        <v>-0.92485207713525674</v>
      </c>
      <c r="L651" s="77">
        <f t="shared" si="32"/>
        <v>0.43457029183710461</v>
      </c>
    </row>
    <row r="652" spans="1:12" x14ac:dyDescent="0.2">
      <c r="A652" s="62" t="s">
        <v>2790</v>
      </c>
      <c r="B652" s="62" t="s">
        <v>94</v>
      </c>
      <c r="C652" s="62" t="s">
        <v>1069</v>
      </c>
      <c r="D652" s="62" t="s">
        <v>270</v>
      </c>
      <c r="E652" s="62" t="s">
        <v>1229</v>
      </c>
      <c r="F652" s="130">
        <v>1.1496076529999999</v>
      </c>
      <c r="G652" s="130">
        <v>0.36976572999999996</v>
      </c>
      <c r="H652" s="77">
        <f t="shared" si="30"/>
        <v>2.1090162222442843</v>
      </c>
      <c r="I652" s="130">
        <v>0.24305874999999999</v>
      </c>
      <c r="J652" s="130">
        <v>2.9773859999999999E-2</v>
      </c>
      <c r="K652" s="77">
        <f t="shared" si="31"/>
        <v>7.1634947568101683</v>
      </c>
      <c r="L652" s="77">
        <f t="shared" si="32"/>
        <v>0.2114275678016907</v>
      </c>
    </row>
    <row r="653" spans="1:12" x14ac:dyDescent="0.2">
      <c r="A653" s="62" t="s">
        <v>2283</v>
      </c>
      <c r="B653" s="62" t="s">
        <v>12</v>
      </c>
      <c r="C653" s="62" t="s">
        <v>1074</v>
      </c>
      <c r="D653" s="62" t="s">
        <v>999</v>
      </c>
      <c r="E653" s="62" t="s">
        <v>1229</v>
      </c>
      <c r="F653" s="130">
        <v>1.5515958949999999</v>
      </c>
      <c r="G653" s="130">
        <v>0.17982336999999998</v>
      </c>
      <c r="H653" s="77">
        <f t="shared" si="30"/>
        <v>7.6284440948915595</v>
      </c>
      <c r="I653" s="130">
        <v>0.23864833999999999</v>
      </c>
      <c r="J653" s="130">
        <v>2.8535342065346501</v>
      </c>
      <c r="K653" s="77">
        <f t="shared" si="31"/>
        <v>-0.9163674507726276</v>
      </c>
      <c r="L653" s="77">
        <f t="shared" si="32"/>
        <v>0.15380830844489957</v>
      </c>
    </row>
    <row r="654" spans="1:12" x14ac:dyDescent="0.2">
      <c r="A654" s="62" t="s">
        <v>2501</v>
      </c>
      <c r="B654" s="62" t="s">
        <v>1079</v>
      </c>
      <c r="C654" s="62" t="s">
        <v>1070</v>
      </c>
      <c r="D654" s="62" t="s">
        <v>270</v>
      </c>
      <c r="E654" s="62" t="s">
        <v>1229</v>
      </c>
      <c r="F654" s="130">
        <v>1.1398450000000001E-2</v>
      </c>
      <c r="G654" s="130">
        <v>6.4546999999999998E-3</v>
      </c>
      <c r="H654" s="77">
        <f t="shared" si="30"/>
        <v>0.76591475978744183</v>
      </c>
      <c r="I654" s="130">
        <v>0.23620497000000001</v>
      </c>
      <c r="J654" s="130">
        <v>1.140301E-2</v>
      </c>
      <c r="K654" s="77">
        <f t="shared" si="31"/>
        <v>19.714264917771711</v>
      </c>
      <c r="L654" s="77">
        <f t="shared" si="32"/>
        <v>20.722551750457299</v>
      </c>
    </row>
    <row r="655" spans="1:12" x14ac:dyDescent="0.2">
      <c r="A655" s="62" t="s">
        <v>2221</v>
      </c>
      <c r="B655" s="62" t="s">
        <v>21</v>
      </c>
      <c r="C655" s="62" t="s">
        <v>1074</v>
      </c>
      <c r="D655" s="62" t="s">
        <v>999</v>
      </c>
      <c r="E655" s="62" t="s">
        <v>1229</v>
      </c>
      <c r="F655" s="130">
        <v>0.36033229999999999</v>
      </c>
      <c r="G655" s="130">
        <v>0.62246718000000001</v>
      </c>
      <c r="H655" s="77">
        <f t="shared" si="30"/>
        <v>-0.4211224116265857</v>
      </c>
      <c r="I655" s="130">
        <v>0.23217687000000001</v>
      </c>
      <c r="J655" s="130">
        <v>9.3052981799999994</v>
      </c>
      <c r="K655" s="77">
        <f t="shared" si="31"/>
        <v>-0.97504895968846861</v>
      </c>
      <c r="L655" s="77">
        <f t="shared" si="32"/>
        <v>0.64434098747184199</v>
      </c>
    </row>
    <row r="656" spans="1:12" x14ac:dyDescent="0.2">
      <c r="A656" s="62" t="s">
        <v>2452</v>
      </c>
      <c r="B656" s="62" t="s">
        <v>2453</v>
      </c>
      <c r="C656" s="62" t="s">
        <v>1074</v>
      </c>
      <c r="D656" s="62" t="s">
        <v>999</v>
      </c>
      <c r="E656" s="62" t="s">
        <v>272</v>
      </c>
      <c r="F656" s="130">
        <v>0.48857784999999998</v>
      </c>
      <c r="G656" s="130">
        <v>0.15610016000000002</v>
      </c>
      <c r="H656" s="77">
        <f t="shared" si="30"/>
        <v>2.1298997387318495</v>
      </c>
      <c r="I656" s="130">
        <v>0.22570693</v>
      </c>
      <c r="J656" s="130">
        <v>0</v>
      </c>
      <c r="K656" s="77" t="str">
        <f t="shared" si="31"/>
        <v/>
      </c>
      <c r="L656" s="77">
        <f t="shared" si="32"/>
        <v>0.4619671767764339</v>
      </c>
    </row>
    <row r="657" spans="1:12" x14ac:dyDescent="0.2">
      <c r="A657" s="62" t="s">
        <v>2758</v>
      </c>
      <c r="B657" s="62" t="s">
        <v>589</v>
      </c>
      <c r="C657" s="62" t="s">
        <v>1069</v>
      </c>
      <c r="D657" s="62" t="s">
        <v>270</v>
      </c>
      <c r="E657" s="62" t="s">
        <v>1229</v>
      </c>
      <c r="F657" s="130">
        <v>2.6469335610000004</v>
      </c>
      <c r="G657" s="130">
        <v>5.8232327060000006</v>
      </c>
      <c r="H657" s="77">
        <f t="shared" si="30"/>
        <v>-0.54545289624563387</v>
      </c>
      <c r="I657" s="130">
        <v>0.224248</v>
      </c>
      <c r="J657" s="130">
        <v>0</v>
      </c>
      <c r="K657" s="77" t="str">
        <f t="shared" si="31"/>
        <v/>
      </c>
      <c r="L657" s="77">
        <f t="shared" si="32"/>
        <v>8.4719920176341737E-2</v>
      </c>
    </row>
    <row r="658" spans="1:12" x14ac:dyDescent="0.2">
      <c r="A658" s="62" t="s">
        <v>2046</v>
      </c>
      <c r="B658" s="62" t="s">
        <v>321</v>
      </c>
      <c r="C658" s="62" t="s">
        <v>809</v>
      </c>
      <c r="D658" s="62" t="s">
        <v>270</v>
      </c>
      <c r="E658" s="62" t="s">
        <v>1229</v>
      </c>
      <c r="F658" s="130">
        <v>0.17989854599999999</v>
      </c>
      <c r="G658" s="130">
        <v>0.45342505</v>
      </c>
      <c r="H658" s="77">
        <f t="shared" si="30"/>
        <v>-0.60324524196446583</v>
      </c>
      <c r="I658" s="130">
        <v>0.22216889000000001</v>
      </c>
      <c r="J658" s="130">
        <v>0.43346037999999998</v>
      </c>
      <c r="K658" s="77">
        <f t="shared" si="31"/>
        <v>-0.4874528324826366</v>
      </c>
      <c r="L658" s="77">
        <f t="shared" si="32"/>
        <v>1.2349676800611831</v>
      </c>
    </row>
    <row r="659" spans="1:12" x14ac:dyDescent="0.2">
      <c r="A659" s="62" t="s">
        <v>2204</v>
      </c>
      <c r="B659" s="62" t="s">
        <v>48</v>
      </c>
      <c r="C659" s="62" t="s">
        <v>1074</v>
      </c>
      <c r="D659" s="62" t="s">
        <v>999</v>
      </c>
      <c r="E659" s="62" t="s">
        <v>272</v>
      </c>
      <c r="F659" s="130">
        <v>0.81514629299999997</v>
      </c>
      <c r="G659" s="130">
        <v>0.99544248999999996</v>
      </c>
      <c r="H659" s="77">
        <f t="shared" si="30"/>
        <v>-0.18112166078022252</v>
      </c>
      <c r="I659" s="130">
        <v>0.22178095</v>
      </c>
      <c r="J659" s="130">
        <v>5.7944496174783504</v>
      </c>
      <c r="K659" s="77">
        <f t="shared" si="31"/>
        <v>-0.96172527769833027</v>
      </c>
      <c r="L659" s="77">
        <f t="shared" si="32"/>
        <v>0.27207502739634004</v>
      </c>
    </row>
    <row r="660" spans="1:12" x14ac:dyDescent="0.2">
      <c r="A660" s="62" t="s">
        <v>2422</v>
      </c>
      <c r="B660" s="62" t="s">
        <v>1343</v>
      </c>
      <c r="C660" s="62" t="s">
        <v>1173</v>
      </c>
      <c r="D660" s="62" t="s">
        <v>271</v>
      </c>
      <c r="E660" s="62" t="s">
        <v>272</v>
      </c>
      <c r="F660" s="130">
        <v>2.1582806699999999</v>
      </c>
      <c r="G660" s="130">
        <v>3.8495053800000001</v>
      </c>
      <c r="H660" s="77">
        <f t="shared" si="30"/>
        <v>-0.43933558809573614</v>
      </c>
      <c r="I660" s="130">
        <v>0.21629895999999998</v>
      </c>
      <c r="J660" s="130">
        <v>2.0921518400000001</v>
      </c>
      <c r="K660" s="77">
        <f t="shared" si="31"/>
        <v>-0.89661411955644676</v>
      </c>
      <c r="L660" s="77">
        <f t="shared" si="32"/>
        <v>0.10021817968651871</v>
      </c>
    </row>
    <row r="661" spans="1:12" x14ac:dyDescent="0.2">
      <c r="A661" s="129" t="s">
        <v>2029</v>
      </c>
      <c r="B661" s="129" t="s">
        <v>802</v>
      </c>
      <c r="C661" s="129" t="s">
        <v>809</v>
      </c>
      <c r="D661" s="129" t="s">
        <v>270</v>
      </c>
      <c r="E661" s="129" t="s">
        <v>272</v>
      </c>
      <c r="F661" s="130">
        <v>4.9848531810000001</v>
      </c>
      <c r="G661" s="130">
        <v>1.1298561299999998</v>
      </c>
      <c r="H661" s="77">
        <f t="shared" si="30"/>
        <v>3.4119362179324551</v>
      </c>
      <c r="I661" s="130">
        <v>0.21067327999999999</v>
      </c>
      <c r="J661" s="130">
        <v>0.63167219999999991</v>
      </c>
      <c r="K661" s="77">
        <f t="shared" si="31"/>
        <v>-0.66648321708633051</v>
      </c>
      <c r="L661" s="77">
        <f t="shared" si="32"/>
        <v>4.2262685048175742E-2</v>
      </c>
    </row>
    <row r="662" spans="1:12" x14ac:dyDescent="0.2">
      <c r="A662" s="62" t="s">
        <v>468</v>
      </c>
      <c r="B662" s="62" t="s">
        <v>469</v>
      </c>
      <c r="C662" s="62" t="s">
        <v>1173</v>
      </c>
      <c r="D662" s="62" t="s">
        <v>271</v>
      </c>
      <c r="E662" s="62" t="s">
        <v>272</v>
      </c>
      <c r="F662" s="130">
        <v>5.1180000000000003E-2</v>
      </c>
      <c r="G662" s="130">
        <v>1.2258133999999998</v>
      </c>
      <c r="H662" s="77">
        <f t="shared" si="30"/>
        <v>-0.95824813140401299</v>
      </c>
      <c r="I662" s="130">
        <v>0.20960000000000001</v>
      </c>
      <c r="J662" s="130">
        <v>14.615816010188</v>
      </c>
      <c r="K662" s="77">
        <f t="shared" si="31"/>
        <v>-0.98565937065341425</v>
      </c>
      <c r="L662" s="77">
        <f t="shared" si="32"/>
        <v>4.0953497459945289</v>
      </c>
    </row>
    <row r="663" spans="1:12" x14ac:dyDescent="0.2">
      <c r="A663" s="62" t="s">
        <v>2544</v>
      </c>
      <c r="B663" s="62" t="s">
        <v>671</v>
      </c>
      <c r="C663" s="62" t="s">
        <v>1070</v>
      </c>
      <c r="D663" s="62" t="s">
        <v>270</v>
      </c>
      <c r="E663" s="62" t="s">
        <v>1229</v>
      </c>
      <c r="F663" s="130">
        <v>0.31641043300000005</v>
      </c>
      <c r="G663" s="130">
        <v>5.2231932999999994E-2</v>
      </c>
      <c r="H663" s="77">
        <f t="shared" si="30"/>
        <v>5.0577967313597236</v>
      </c>
      <c r="I663" s="130">
        <v>0.20498023999999998</v>
      </c>
      <c r="J663" s="130">
        <v>1.9258000000000001E-2</v>
      </c>
      <c r="K663" s="77">
        <f t="shared" si="31"/>
        <v>9.6439007165853141</v>
      </c>
      <c r="L663" s="77">
        <f t="shared" si="32"/>
        <v>0.64783021867044421</v>
      </c>
    </row>
    <row r="664" spans="1:12" x14ac:dyDescent="0.2">
      <c r="A664" s="62" t="s">
        <v>1801</v>
      </c>
      <c r="B664" s="62" t="s">
        <v>732</v>
      </c>
      <c r="C664" s="62" t="s">
        <v>1075</v>
      </c>
      <c r="D664" s="62" t="s">
        <v>270</v>
      </c>
      <c r="E664" s="62" t="s">
        <v>1229</v>
      </c>
      <c r="F664" s="130">
        <v>2.8225158390000002</v>
      </c>
      <c r="G664" s="130">
        <v>5.1144457350000003</v>
      </c>
      <c r="H664" s="77">
        <f t="shared" si="30"/>
        <v>-0.44812869561123614</v>
      </c>
      <c r="I664" s="130">
        <v>0.20318847688226399</v>
      </c>
      <c r="J664" s="130">
        <v>0.64197202118667496</v>
      </c>
      <c r="K664" s="77">
        <f t="shared" si="31"/>
        <v>-0.68349325176715126</v>
      </c>
      <c r="L664" s="77">
        <f t="shared" si="32"/>
        <v>7.1988427513750425E-2</v>
      </c>
    </row>
    <row r="665" spans="1:12" x14ac:dyDescent="0.2">
      <c r="A665" s="62" t="s">
        <v>2893</v>
      </c>
      <c r="B665" s="62" t="s">
        <v>1200</v>
      </c>
      <c r="C665" s="62" t="s">
        <v>1173</v>
      </c>
      <c r="D665" s="62" t="s">
        <v>270</v>
      </c>
      <c r="E665" s="62" t="s">
        <v>1229</v>
      </c>
      <c r="F665" s="130">
        <v>6.7305133079848005E-3</v>
      </c>
      <c r="G665" s="130">
        <v>0.34772638562657798</v>
      </c>
      <c r="H665" s="77">
        <f t="shared" si="30"/>
        <v>-0.98064422607488677</v>
      </c>
      <c r="I665" s="130">
        <v>0.20060328631670798</v>
      </c>
      <c r="J665" s="130">
        <v>0</v>
      </c>
      <c r="K665" s="77" t="str">
        <f t="shared" si="31"/>
        <v/>
      </c>
      <c r="L665" s="77">
        <f t="shared" si="32"/>
        <v>29.805050096063344</v>
      </c>
    </row>
    <row r="666" spans="1:12" x14ac:dyDescent="0.2">
      <c r="A666" s="62" t="s">
        <v>2542</v>
      </c>
      <c r="B666" s="62" t="s">
        <v>1648</v>
      </c>
      <c r="C666" s="62" t="s">
        <v>1070</v>
      </c>
      <c r="D666" s="62" t="s">
        <v>270</v>
      </c>
      <c r="E666" s="62" t="s">
        <v>1229</v>
      </c>
      <c r="F666" s="130">
        <v>3.135450611</v>
      </c>
      <c r="G666" s="130">
        <v>1.600671226</v>
      </c>
      <c r="H666" s="77">
        <f t="shared" si="30"/>
        <v>0.95883486881646496</v>
      </c>
      <c r="I666" s="130">
        <v>0.19922895999999998</v>
      </c>
      <c r="J666" s="130">
        <v>0.35647649999999997</v>
      </c>
      <c r="K666" s="77">
        <f t="shared" si="31"/>
        <v>-0.44111614650615116</v>
      </c>
      <c r="L666" s="77">
        <f t="shared" si="32"/>
        <v>6.3540774426824473E-2</v>
      </c>
    </row>
    <row r="667" spans="1:12" x14ac:dyDescent="0.2">
      <c r="A667" s="62" t="s">
        <v>2043</v>
      </c>
      <c r="B667" s="62" t="s">
        <v>320</v>
      </c>
      <c r="C667" s="62" t="s">
        <v>809</v>
      </c>
      <c r="D667" s="62" t="s">
        <v>270</v>
      </c>
      <c r="E667" s="62" t="s">
        <v>1229</v>
      </c>
      <c r="F667" s="130">
        <v>8.147175999999999E-2</v>
      </c>
      <c r="G667" s="130">
        <v>0.34673065999999997</v>
      </c>
      <c r="H667" s="77">
        <f t="shared" si="30"/>
        <v>-0.76502868249378353</v>
      </c>
      <c r="I667" s="130">
        <v>0.18387961</v>
      </c>
      <c r="J667" s="130">
        <v>0.96268666000000003</v>
      </c>
      <c r="K667" s="77">
        <f t="shared" si="31"/>
        <v>-0.80899329175289503</v>
      </c>
      <c r="L667" s="77">
        <f t="shared" si="32"/>
        <v>2.2569735820117303</v>
      </c>
    </row>
    <row r="668" spans="1:12" x14ac:dyDescent="0.2">
      <c r="A668" s="62" t="s">
        <v>2405</v>
      </c>
      <c r="B668" s="62" t="s">
        <v>2406</v>
      </c>
      <c r="C668" s="62" t="s">
        <v>809</v>
      </c>
      <c r="D668" s="62" t="s">
        <v>271</v>
      </c>
      <c r="E668" s="62" t="s">
        <v>272</v>
      </c>
      <c r="F668" s="130">
        <v>0.23923796999999999</v>
      </c>
      <c r="G668" s="130">
        <v>0.66988618</v>
      </c>
      <c r="H668" s="77">
        <f t="shared" si="30"/>
        <v>-0.64286773314236756</v>
      </c>
      <c r="I668" s="130">
        <v>0.18352460000000001</v>
      </c>
      <c r="J668" s="130">
        <v>1.2455874599999999</v>
      </c>
      <c r="K668" s="77">
        <f t="shared" si="31"/>
        <v>-0.8526602058116417</v>
      </c>
      <c r="L668" s="77">
        <f t="shared" si="32"/>
        <v>0.76712154011338596</v>
      </c>
    </row>
    <row r="669" spans="1:12" x14ac:dyDescent="0.2">
      <c r="A669" s="62" t="s">
        <v>2515</v>
      </c>
      <c r="B669" s="62" t="s">
        <v>525</v>
      </c>
      <c r="C669" s="62" t="s">
        <v>1070</v>
      </c>
      <c r="D669" s="62" t="s">
        <v>270</v>
      </c>
      <c r="E669" s="62" t="s">
        <v>1229</v>
      </c>
      <c r="F669" s="130">
        <v>0.48000460700000003</v>
      </c>
      <c r="G669" s="130">
        <v>0.71965388899999994</v>
      </c>
      <c r="H669" s="77">
        <f t="shared" si="30"/>
        <v>-0.33300630436807088</v>
      </c>
      <c r="I669" s="130">
        <v>0.17917901999999999</v>
      </c>
      <c r="J669" s="130">
        <v>0.11555938</v>
      </c>
      <c r="K669" s="77">
        <f t="shared" si="31"/>
        <v>0.55053635628713127</v>
      </c>
      <c r="L669" s="77">
        <f t="shared" si="32"/>
        <v>0.37328604223167378</v>
      </c>
    </row>
    <row r="670" spans="1:12" x14ac:dyDescent="0.2">
      <c r="A670" s="62" t="s">
        <v>2233</v>
      </c>
      <c r="B670" s="62" t="s">
        <v>653</v>
      </c>
      <c r="C670" s="62" t="s">
        <v>1074</v>
      </c>
      <c r="D670" s="62" t="s">
        <v>271</v>
      </c>
      <c r="E670" s="62" t="s">
        <v>272</v>
      </c>
      <c r="F670" s="130">
        <v>1.746350165</v>
      </c>
      <c r="G670" s="130">
        <v>1.817974878</v>
      </c>
      <c r="H670" s="77">
        <f t="shared" si="30"/>
        <v>-3.9398076324792863E-2</v>
      </c>
      <c r="I670" s="130">
        <v>0.16785117000000002</v>
      </c>
      <c r="J670" s="130">
        <v>2.5064185999999999</v>
      </c>
      <c r="K670" s="77">
        <f t="shared" si="31"/>
        <v>-0.93303146968347583</v>
      </c>
      <c r="L670" s="77">
        <f t="shared" si="32"/>
        <v>9.6115414516538281E-2</v>
      </c>
    </row>
    <row r="671" spans="1:12" x14ac:dyDescent="0.2">
      <c r="A671" s="62" t="s">
        <v>2588</v>
      </c>
      <c r="B671" s="62" t="s">
        <v>575</v>
      </c>
      <c r="C671" s="62" t="s">
        <v>1070</v>
      </c>
      <c r="D671" s="62" t="s">
        <v>270</v>
      </c>
      <c r="E671" s="62" t="s">
        <v>1229</v>
      </c>
      <c r="F671" s="130">
        <v>0.82848837899999994</v>
      </c>
      <c r="G671" s="130">
        <v>0.238769538</v>
      </c>
      <c r="H671" s="77">
        <f t="shared" si="30"/>
        <v>2.4698244421782141</v>
      </c>
      <c r="I671" s="130">
        <v>0.16555620000000001</v>
      </c>
      <c r="J671" s="130">
        <v>0.222889</v>
      </c>
      <c r="K671" s="77">
        <f t="shared" si="31"/>
        <v>-0.25722579400508772</v>
      </c>
      <c r="L671" s="77">
        <f t="shared" si="32"/>
        <v>0.19982923622879209</v>
      </c>
    </row>
    <row r="672" spans="1:12" x14ac:dyDescent="0.2">
      <c r="A672" s="62" t="s">
        <v>2744</v>
      </c>
      <c r="B672" s="62" t="s">
        <v>1867</v>
      </c>
      <c r="C672" s="62" t="s">
        <v>1577</v>
      </c>
      <c r="D672" s="62" t="s">
        <v>271</v>
      </c>
      <c r="E672" s="62" t="s">
        <v>272</v>
      </c>
      <c r="F672" s="130">
        <v>0.22017202999999999</v>
      </c>
      <c r="G672" s="130">
        <v>0.14127498000000002</v>
      </c>
      <c r="H672" s="77">
        <f t="shared" si="30"/>
        <v>0.55846442165484622</v>
      </c>
      <c r="I672" s="130">
        <v>0.15951938000000002</v>
      </c>
      <c r="J672" s="130">
        <v>0.13523473</v>
      </c>
      <c r="K672" s="77">
        <f t="shared" si="31"/>
        <v>0.17957406355601124</v>
      </c>
      <c r="L672" s="77">
        <f t="shared" si="32"/>
        <v>0.72452154799135937</v>
      </c>
    </row>
    <row r="673" spans="1:12" x14ac:dyDescent="0.2">
      <c r="A673" s="62" t="s">
        <v>2460</v>
      </c>
      <c r="B673" s="62" t="s">
        <v>2461</v>
      </c>
      <c r="C673" s="62" t="s">
        <v>2347</v>
      </c>
      <c r="D673" s="62" t="s">
        <v>270</v>
      </c>
      <c r="E673" s="62" t="s">
        <v>1229</v>
      </c>
      <c r="F673" s="130">
        <v>0.12387669999999999</v>
      </c>
      <c r="G673" s="130">
        <v>8.3218020000000004E-2</v>
      </c>
      <c r="H673" s="77">
        <f t="shared" si="30"/>
        <v>0.48858023778984383</v>
      </c>
      <c r="I673" s="130">
        <v>0.15775437</v>
      </c>
      <c r="J673" s="130">
        <v>6.7060720000000004E-2</v>
      </c>
      <c r="K673" s="77">
        <f t="shared" si="31"/>
        <v>1.3524109195368017</v>
      </c>
      <c r="L673" s="77">
        <f t="shared" si="32"/>
        <v>1.2734789512474907</v>
      </c>
    </row>
    <row r="674" spans="1:12" x14ac:dyDescent="0.2">
      <c r="A674" s="62" t="s">
        <v>2045</v>
      </c>
      <c r="B674" s="62" t="s">
        <v>323</v>
      </c>
      <c r="C674" s="62" t="s">
        <v>809</v>
      </c>
      <c r="D674" s="62" t="s">
        <v>270</v>
      </c>
      <c r="E674" s="62" t="s">
        <v>1229</v>
      </c>
      <c r="F674" s="130">
        <v>0.22369223000000002</v>
      </c>
      <c r="G674" s="130">
        <v>8.1088779999999999E-2</v>
      </c>
      <c r="H674" s="77">
        <f t="shared" si="30"/>
        <v>1.7586088975564809</v>
      </c>
      <c r="I674" s="130">
        <v>0.15661355999999999</v>
      </c>
      <c r="J674" s="130">
        <v>0.16707459</v>
      </c>
      <c r="K674" s="77">
        <f t="shared" si="31"/>
        <v>-6.2612932343571903E-2</v>
      </c>
      <c r="L674" s="77">
        <f t="shared" si="32"/>
        <v>0.70012963794048622</v>
      </c>
    </row>
    <row r="675" spans="1:12" x14ac:dyDescent="0.2">
      <c r="A675" s="62" t="s">
        <v>2498</v>
      </c>
      <c r="B675" s="62" t="s">
        <v>693</v>
      </c>
      <c r="C675" s="62" t="s">
        <v>1070</v>
      </c>
      <c r="D675" s="62" t="s">
        <v>270</v>
      </c>
      <c r="E675" s="62" t="s">
        <v>1229</v>
      </c>
      <c r="F675" s="130">
        <v>1.868692453</v>
      </c>
      <c r="G675" s="130">
        <v>1.3391857</v>
      </c>
      <c r="H675" s="77">
        <f t="shared" si="30"/>
        <v>0.39539456925204619</v>
      </c>
      <c r="I675" s="130">
        <v>0.15189037</v>
      </c>
      <c r="J675" s="130">
        <v>0.25429229000000003</v>
      </c>
      <c r="K675" s="77">
        <f t="shared" si="31"/>
        <v>-0.4026937662954706</v>
      </c>
      <c r="L675" s="77">
        <f t="shared" si="32"/>
        <v>8.1281630776725788E-2</v>
      </c>
    </row>
    <row r="676" spans="1:12" x14ac:dyDescent="0.2">
      <c r="A676" s="62" t="s">
        <v>2444</v>
      </c>
      <c r="B676" s="62" t="s">
        <v>2445</v>
      </c>
      <c r="C676" s="62" t="s">
        <v>1075</v>
      </c>
      <c r="D676" s="62" t="s">
        <v>270</v>
      </c>
      <c r="E676" s="62" t="s">
        <v>272</v>
      </c>
      <c r="F676" s="130">
        <v>1.4276862699999999</v>
      </c>
      <c r="G676" s="130">
        <v>2.6907119399999999</v>
      </c>
      <c r="H676" s="77">
        <f t="shared" si="30"/>
        <v>-0.46940203862922614</v>
      </c>
      <c r="I676" s="130">
        <v>0.14872495999999999</v>
      </c>
      <c r="J676" s="130">
        <v>6.3038440000000001E-2</v>
      </c>
      <c r="K676" s="77">
        <f t="shared" si="31"/>
        <v>1.3592741190930484</v>
      </c>
      <c r="L676" s="77">
        <f t="shared" si="32"/>
        <v>0.10417201812832451</v>
      </c>
    </row>
    <row r="677" spans="1:12" x14ac:dyDescent="0.2">
      <c r="A677" s="62" t="s">
        <v>2516</v>
      </c>
      <c r="B677" s="62" t="s">
        <v>1336</v>
      </c>
      <c r="C677" s="62" t="s">
        <v>1070</v>
      </c>
      <c r="D677" s="62" t="s">
        <v>270</v>
      </c>
      <c r="E677" s="62" t="s">
        <v>1229</v>
      </c>
      <c r="F677" s="130">
        <v>0.76828260900000001</v>
      </c>
      <c r="G677" s="130">
        <v>1.575559935</v>
      </c>
      <c r="H677" s="77">
        <f t="shared" si="30"/>
        <v>-0.51237487579296692</v>
      </c>
      <c r="I677" s="130">
        <v>0.14734823</v>
      </c>
      <c r="J677" s="130">
        <v>1.9081214</v>
      </c>
      <c r="K677" s="77">
        <f t="shared" si="31"/>
        <v>-0.92277837772795801</v>
      </c>
      <c r="L677" s="77">
        <f t="shared" si="32"/>
        <v>0.19178909983630776</v>
      </c>
    </row>
    <row r="678" spans="1:12" x14ac:dyDescent="0.2">
      <c r="A678" s="62" t="s">
        <v>1954</v>
      </c>
      <c r="B678" s="62" t="s">
        <v>1006</v>
      </c>
      <c r="C678" s="62" t="s">
        <v>186</v>
      </c>
      <c r="D678" s="62" t="s">
        <v>999</v>
      </c>
      <c r="E678" s="62" t="s">
        <v>1229</v>
      </c>
      <c r="F678" s="130">
        <v>7.3417079999999996E-2</v>
      </c>
      <c r="G678" s="130">
        <v>0.19077933999999999</v>
      </c>
      <c r="H678" s="77">
        <f t="shared" si="30"/>
        <v>-0.61517279596417518</v>
      </c>
      <c r="I678" s="130">
        <v>0.14677536999999999</v>
      </c>
      <c r="J678" s="130">
        <v>3.4606391268704999</v>
      </c>
      <c r="K678" s="77">
        <f t="shared" si="31"/>
        <v>-0.95758720727037183</v>
      </c>
      <c r="L678" s="77">
        <f t="shared" si="32"/>
        <v>1.9991992326581225</v>
      </c>
    </row>
    <row r="679" spans="1:12" x14ac:dyDescent="0.2">
      <c r="A679" s="62" t="s">
        <v>2477</v>
      </c>
      <c r="B679" s="62" t="s">
        <v>2478</v>
      </c>
      <c r="C679" s="62" t="s">
        <v>186</v>
      </c>
      <c r="D679" s="62" t="s">
        <v>999</v>
      </c>
      <c r="E679" s="62" t="s">
        <v>1229</v>
      </c>
      <c r="F679" s="130">
        <v>1.5923450000000002E-2</v>
      </c>
      <c r="G679" s="130">
        <v>0.13896535999999998</v>
      </c>
      <c r="H679" s="77">
        <f t="shared" si="30"/>
        <v>-0.88541424999726548</v>
      </c>
      <c r="I679" s="130">
        <v>0.13602339999999999</v>
      </c>
      <c r="J679" s="130">
        <v>0</v>
      </c>
      <c r="K679" s="77" t="str">
        <f t="shared" si="31"/>
        <v/>
      </c>
      <c r="L679" s="77">
        <f t="shared" si="32"/>
        <v>8.5423322207184977</v>
      </c>
    </row>
    <row r="680" spans="1:12" x14ac:dyDescent="0.2">
      <c r="A680" s="62" t="s">
        <v>2253</v>
      </c>
      <c r="B680" s="62" t="s">
        <v>394</v>
      </c>
      <c r="C680" s="62" t="s">
        <v>1069</v>
      </c>
      <c r="D680" s="62" t="s">
        <v>270</v>
      </c>
      <c r="E680" s="62" t="s">
        <v>1229</v>
      </c>
      <c r="F680" s="130">
        <v>0.10232294</v>
      </c>
      <c r="G680" s="130">
        <v>0.33719477000000003</v>
      </c>
      <c r="H680" s="77">
        <f t="shared" si="30"/>
        <v>-0.69654647965032201</v>
      </c>
      <c r="I680" s="130">
        <v>0.12887355</v>
      </c>
      <c r="J680" s="130">
        <v>0.73090712999999996</v>
      </c>
      <c r="K680" s="77">
        <f t="shared" si="31"/>
        <v>-0.82367999338028075</v>
      </c>
      <c r="L680" s="77">
        <f t="shared" si="32"/>
        <v>1.2594785685399579</v>
      </c>
    </row>
    <row r="681" spans="1:12" x14ac:dyDescent="0.2">
      <c r="A681" s="62" t="s">
        <v>2304</v>
      </c>
      <c r="B681" s="62" t="s">
        <v>2305</v>
      </c>
      <c r="C681" s="62" t="s">
        <v>1074</v>
      </c>
      <c r="D681" s="62" t="s">
        <v>999</v>
      </c>
      <c r="E681" s="62" t="s">
        <v>272</v>
      </c>
      <c r="F681" s="130">
        <v>0.30689419000000001</v>
      </c>
      <c r="G681" s="130">
        <v>0.49680449999999998</v>
      </c>
      <c r="H681" s="77">
        <f t="shared" si="30"/>
        <v>-0.38226366709641313</v>
      </c>
      <c r="I681" s="130">
        <v>0.12542120000000001</v>
      </c>
      <c r="J681" s="130">
        <v>0</v>
      </c>
      <c r="K681" s="77" t="str">
        <f t="shared" si="31"/>
        <v/>
      </c>
      <c r="L681" s="77">
        <f t="shared" si="32"/>
        <v>0.4086789652159919</v>
      </c>
    </row>
    <row r="682" spans="1:12" x14ac:dyDescent="0.2">
      <c r="A682" s="62" t="s">
        <v>260</v>
      </c>
      <c r="B682" s="62" t="s">
        <v>261</v>
      </c>
      <c r="C682" s="62" t="s">
        <v>1075</v>
      </c>
      <c r="D682" s="62" t="s">
        <v>270</v>
      </c>
      <c r="E682" s="62" t="s">
        <v>272</v>
      </c>
      <c r="F682" s="130">
        <v>0.16632489</v>
      </c>
      <c r="G682" s="130">
        <v>0.10866706</v>
      </c>
      <c r="H682" s="77">
        <f t="shared" si="30"/>
        <v>0.53059160706105435</v>
      </c>
      <c r="I682" s="130">
        <v>0.12037637</v>
      </c>
      <c r="J682" s="130">
        <v>4.984077E-2</v>
      </c>
      <c r="K682" s="77">
        <f t="shared" si="31"/>
        <v>1.4152189061284566</v>
      </c>
      <c r="L682" s="77">
        <f t="shared" si="32"/>
        <v>0.72374236952749527</v>
      </c>
    </row>
    <row r="683" spans="1:12" x14ac:dyDescent="0.2">
      <c r="A683" s="62" t="s">
        <v>1237</v>
      </c>
      <c r="B683" s="62" t="s">
        <v>1238</v>
      </c>
      <c r="C683" s="62" t="s">
        <v>1075</v>
      </c>
      <c r="D683" s="62" t="s">
        <v>270</v>
      </c>
      <c r="E683" s="62" t="s">
        <v>1229</v>
      </c>
      <c r="F683" s="130">
        <v>0.19055879000000001</v>
      </c>
      <c r="G683" s="130">
        <v>2.0460224600000001</v>
      </c>
      <c r="H683" s="77">
        <f t="shared" si="30"/>
        <v>-0.90686378389023159</v>
      </c>
      <c r="I683" s="130">
        <v>0.11914434</v>
      </c>
      <c r="J683" s="130">
        <v>9.2491091799999996</v>
      </c>
      <c r="K683" s="77">
        <f t="shared" si="31"/>
        <v>-0.98711829023949305</v>
      </c>
      <c r="L683" s="77">
        <f t="shared" si="32"/>
        <v>0.62523665268865314</v>
      </c>
    </row>
    <row r="684" spans="1:12" x14ac:dyDescent="0.2">
      <c r="A684" s="62" t="s">
        <v>2486</v>
      </c>
      <c r="B684" s="62" t="s">
        <v>1984</v>
      </c>
      <c r="C684" s="62" t="s">
        <v>1173</v>
      </c>
      <c r="D684" s="62" t="s">
        <v>271</v>
      </c>
      <c r="E684" s="62" t="s">
        <v>272</v>
      </c>
      <c r="F684" s="130">
        <v>9.0603100000000006E-2</v>
      </c>
      <c r="G684" s="130">
        <v>0.26203135999999999</v>
      </c>
      <c r="H684" s="77">
        <f t="shared" si="30"/>
        <v>-0.65422802827875248</v>
      </c>
      <c r="I684" s="130">
        <v>0.1162181851963255</v>
      </c>
      <c r="J684" s="130">
        <v>0</v>
      </c>
      <c r="K684" s="77" t="str">
        <f t="shared" si="31"/>
        <v/>
      </c>
      <c r="L684" s="77">
        <f t="shared" si="32"/>
        <v>1.2827175361143879</v>
      </c>
    </row>
    <row r="685" spans="1:12" x14ac:dyDescent="0.2">
      <c r="A685" s="62" t="s">
        <v>2577</v>
      </c>
      <c r="B685" s="62" t="s">
        <v>566</v>
      </c>
      <c r="C685" s="62" t="s">
        <v>1070</v>
      </c>
      <c r="D685" s="62" t="s">
        <v>270</v>
      </c>
      <c r="E685" s="62" t="s">
        <v>1229</v>
      </c>
      <c r="F685" s="130">
        <v>0.30840541999999999</v>
      </c>
      <c r="G685" s="130">
        <v>0.30767401</v>
      </c>
      <c r="H685" s="77">
        <f t="shared" si="30"/>
        <v>2.3772238675603408E-3</v>
      </c>
      <c r="I685" s="130">
        <v>0.11082212</v>
      </c>
      <c r="J685" s="130">
        <v>0.10489921000000001</v>
      </c>
      <c r="K685" s="77">
        <f t="shared" si="31"/>
        <v>5.646286564026548E-2</v>
      </c>
      <c r="L685" s="77">
        <f t="shared" si="32"/>
        <v>0.3593390803572778</v>
      </c>
    </row>
    <row r="686" spans="1:12" x14ac:dyDescent="0.2">
      <c r="A686" s="62" t="s">
        <v>2727</v>
      </c>
      <c r="B686" s="62" t="s">
        <v>1165</v>
      </c>
      <c r="C686" s="62" t="s">
        <v>1069</v>
      </c>
      <c r="D686" s="62" t="s">
        <v>270</v>
      </c>
      <c r="E686" s="62" t="s">
        <v>1229</v>
      </c>
      <c r="F686" s="130">
        <v>5.9671708387371494</v>
      </c>
      <c r="G686" s="130">
        <v>5.67865695875226</v>
      </c>
      <c r="H686" s="77">
        <f t="shared" si="30"/>
        <v>5.0806710474070149E-2</v>
      </c>
      <c r="I686" s="130">
        <v>0.10668</v>
      </c>
      <c r="J686" s="130">
        <v>0</v>
      </c>
      <c r="K686" s="77" t="str">
        <f t="shared" si="31"/>
        <v/>
      </c>
      <c r="L686" s="77">
        <f t="shared" si="32"/>
        <v>1.7877818966982519E-2</v>
      </c>
    </row>
    <row r="687" spans="1:12" x14ac:dyDescent="0.2">
      <c r="A687" s="62" t="s">
        <v>1933</v>
      </c>
      <c r="B687" s="62" t="s">
        <v>1934</v>
      </c>
      <c r="C687" s="62" t="s">
        <v>1075</v>
      </c>
      <c r="D687" s="62" t="s">
        <v>270</v>
      </c>
      <c r="E687" s="62" t="s">
        <v>1229</v>
      </c>
      <c r="F687" s="130">
        <v>0.50629398000000003</v>
      </c>
      <c r="G687" s="130">
        <v>0.90570198000000002</v>
      </c>
      <c r="H687" s="77">
        <f t="shared" si="30"/>
        <v>-0.44099274244713471</v>
      </c>
      <c r="I687" s="130">
        <v>0.10504817</v>
      </c>
      <c r="J687" s="130">
        <v>9.0678410000000001E-2</v>
      </c>
      <c r="K687" s="77">
        <f t="shared" si="31"/>
        <v>0.15846947470737516</v>
      </c>
      <c r="L687" s="77">
        <f t="shared" si="32"/>
        <v>0.20748453299800246</v>
      </c>
    </row>
    <row r="688" spans="1:12" x14ac:dyDescent="0.2">
      <c r="A688" s="62" t="s">
        <v>2085</v>
      </c>
      <c r="B688" s="62" t="s">
        <v>1189</v>
      </c>
      <c r="C688" s="62" t="s">
        <v>809</v>
      </c>
      <c r="D688" s="62" t="s">
        <v>270</v>
      </c>
      <c r="E688" s="62" t="s">
        <v>1229</v>
      </c>
      <c r="F688" s="130">
        <v>0.238850428</v>
      </c>
      <c r="G688" s="130">
        <v>9.8631768999999994E-2</v>
      </c>
      <c r="H688" s="77">
        <f t="shared" si="30"/>
        <v>1.4216378801844263</v>
      </c>
      <c r="I688" s="130">
        <v>0.10391644999999999</v>
      </c>
      <c r="J688" s="130">
        <v>10.231178949999999</v>
      </c>
      <c r="K688" s="77">
        <f t="shared" si="31"/>
        <v>-0.98984315976605997</v>
      </c>
      <c r="L688" s="77">
        <f t="shared" si="32"/>
        <v>0.43506913874987901</v>
      </c>
    </row>
    <row r="689" spans="1:12" x14ac:dyDescent="0.2">
      <c r="A689" s="62" t="s">
        <v>2655</v>
      </c>
      <c r="B689" s="62" t="s">
        <v>1101</v>
      </c>
      <c r="C689" s="62" t="s">
        <v>1074</v>
      </c>
      <c r="D689" s="62" t="s">
        <v>271</v>
      </c>
      <c r="E689" s="62" t="s">
        <v>272</v>
      </c>
      <c r="F689" s="130">
        <v>0.38897178600000004</v>
      </c>
      <c r="G689" s="130">
        <v>1.9604047</v>
      </c>
      <c r="H689" s="77">
        <f t="shared" si="30"/>
        <v>-0.80158597558963207</v>
      </c>
      <c r="I689" s="130">
        <v>0.10253276</v>
      </c>
      <c r="J689" s="130">
        <v>2.73568614945526</v>
      </c>
      <c r="K689" s="77">
        <f t="shared" si="31"/>
        <v>-0.96252027666974271</v>
      </c>
      <c r="L689" s="77">
        <f t="shared" si="32"/>
        <v>0.26359947865216116</v>
      </c>
    </row>
    <row r="690" spans="1:12" x14ac:dyDescent="0.2">
      <c r="A690" s="62" t="s">
        <v>2118</v>
      </c>
      <c r="B690" s="62" t="s">
        <v>2119</v>
      </c>
      <c r="C690" s="62" t="s">
        <v>809</v>
      </c>
      <c r="D690" s="62" t="s">
        <v>270</v>
      </c>
      <c r="E690" s="62" t="s">
        <v>1229</v>
      </c>
      <c r="F690" s="130">
        <v>3.36336412</v>
      </c>
      <c r="G690" s="130">
        <v>1.8542599999999999E-2</v>
      </c>
      <c r="H690" s="77" t="str">
        <f t="shared" si="30"/>
        <v/>
      </c>
      <c r="I690" s="130">
        <v>0.10249011999999999</v>
      </c>
      <c r="J690" s="130">
        <v>1.8542599999999999E-2</v>
      </c>
      <c r="K690" s="77">
        <f t="shared" si="31"/>
        <v>4.5272788066398455</v>
      </c>
      <c r="L690" s="77">
        <f t="shared" si="32"/>
        <v>3.0472502037632486E-2</v>
      </c>
    </row>
    <row r="691" spans="1:12" x14ac:dyDescent="0.2">
      <c r="A691" s="62" t="s">
        <v>2027</v>
      </c>
      <c r="B691" s="62" t="s">
        <v>1586</v>
      </c>
      <c r="C691" s="62" t="s">
        <v>809</v>
      </c>
      <c r="D691" s="62" t="s">
        <v>270</v>
      </c>
      <c r="E691" s="62" t="s">
        <v>272</v>
      </c>
      <c r="F691" s="130">
        <v>9.8549360000000003E-2</v>
      </c>
      <c r="G691" s="130">
        <v>5.6919600000000002E-3</v>
      </c>
      <c r="H691" s="77">
        <f t="shared" si="30"/>
        <v>16.313782949985594</v>
      </c>
      <c r="I691" s="130">
        <v>0.10076591</v>
      </c>
      <c r="J691" s="130">
        <v>6.9771599999999996E-3</v>
      </c>
      <c r="K691" s="77">
        <f t="shared" si="31"/>
        <v>13.442253008387368</v>
      </c>
      <c r="L691" s="77">
        <f t="shared" si="32"/>
        <v>1.0224917746802211</v>
      </c>
    </row>
    <row r="692" spans="1:12" x14ac:dyDescent="0.2">
      <c r="A692" s="62" t="s">
        <v>2254</v>
      </c>
      <c r="B692" s="62" t="s">
        <v>1919</v>
      </c>
      <c r="C692" s="62" t="s">
        <v>1074</v>
      </c>
      <c r="D692" s="62" t="s">
        <v>271</v>
      </c>
      <c r="E692" s="62" t="s">
        <v>1229</v>
      </c>
      <c r="F692" s="130">
        <v>0.89208069999999995</v>
      </c>
      <c r="G692" s="130">
        <v>1.28601448</v>
      </c>
      <c r="H692" s="77">
        <f t="shared" si="30"/>
        <v>-0.3063214187137302</v>
      </c>
      <c r="I692" s="130">
        <v>9.998747999999999E-2</v>
      </c>
      <c r="J692" s="130">
        <v>2.8750410000000001E-2</v>
      </c>
      <c r="K692" s="77">
        <f t="shared" si="31"/>
        <v>2.4777757951973549</v>
      </c>
      <c r="L692" s="77">
        <f t="shared" si="32"/>
        <v>0.11208344715898461</v>
      </c>
    </row>
    <row r="693" spans="1:12" x14ac:dyDescent="0.2">
      <c r="A693" s="62" t="s">
        <v>2757</v>
      </c>
      <c r="B693" s="62" t="s">
        <v>1010</v>
      </c>
      <c r="C693" s="62" t="s">
        <v>1070</v>
      </c>
      <c r="D693" s="62" t="s">
        <v>270</v>
      </c>
      <c r="E693" s="62" t="s">
        <v>1229</v>
      </c>
      <c r="F693" s="130">
        <v>2.6531254199999998</v>
      </c>
      <c r="G693" s="130">
        <v>6.7692183520000002</v>
      </c>
      <c r="H693" s="77">
        <f t="shared" si="30"/>
        <v>-0.60806029854006405</v>
      </c>
      <c r="I693" s="130">
        <v>9.9755839999999998E-2</v>
      </c>
      <c r="J693" s="130">
        <v>7.930893E-2</v>
      </c>
      <c r="K693" s="77">
        <f t="shared" si="31"/>
        <v>0.2578134643854102</v>
      </c>
      <c r="L693" s="77">
        <f t="shared" si="32"/>
        <v>3.759936837060647E-2</v>
      </c>
    </row>
    <row r="694" spans="1:12" x14ac:dyDescent="0.2">
      <c r="A694" s="129" t="s">
        <v>2194</v>
      </c>
      <c r="B694" s="129" t="s">
        <v>82</v>
      </c>
      <c r="C694" s="129" t="s">
        <v>1069</v>
      </c>
      <c r="D694" s="129" t="s">
        <v>270</v>
      </c>
      <c r="E694" s="129" t="s">
        <v>1229</v>
      </c>
      <c r="F694" s="130">
        <v>9.8220500000000002E-2</v>
      </c>
      <c r="G694" s="130">
        <v>0.7506157</v>
      </c>
      <c r="H694" s="77">
        <f t="shared" si="30"/>
        <v>-0.869146755123827</v>
      </c>
      <c r="I694" s="130">
        <v>9.8220500000000002E-2</v>
      </c>
      <c r="J694" s="130">
        <v>76.263889040000009</v>
      </c>
      <c r="K694" s="77">
        <f t="shared" si="31"/>
        <v>-0.99871209688836504</v>
      </c>
      <c r="L694" s="77">
        <f t="shared" si="32"/>
        <v>1</v>
      </c>
    </row>
    <row r="695" spans="1:12" x14ac:dyDescent="0.2">
      <c r="A695" s="62" t="s">
        <v>2001</v>
      </c>
      <c r="B695" s="62" t="s">
        <v>1213</v>
      </c>
      <c r="C695" s="62" t="s">
        <v>809</v>
      </c>
      <c r="D695" s="62" t="s">
        <v>270</v>
      </c>
      <c r="E695" s="62" t="s">
        <v>1229</v>
      </c>
      <c r="F695" s="130">
        <v>0.22528627799999998</v>
      </c>
      <c r="G695" s="130">
        <v>7.0176149999999993E-2</v>
      </c>
      <c r="H695" s="77">
        <f t="shared" si="30"/>
        <v>2.2102969171150026</v>
      </c>
      <c r="I695" s="130">
        <v>9.2283649999999995E-2</v>
      </c>
      <c r="J695" s="130">
        <v>0.10249130000000001</v>
      </c>
      <c r="K695" s="77">
        <f t="shared" si="31"/>
        <v>-9.9595282721557932E-2</v>
      </c>
      <c r="L695" s="77">
        <f t="shared" si="32"/>
        <v>0.40962836626916088</v>
      </c>
    </row>
    <row r="696" spans="1:12" x14ac:dyDescent="0.2">
      <c r="A696" s="62" t="s">
        <v>1985</v>
      </c>
      <c r="B696" s="62" t="s">
        <v>1986</v>
      </c>
      <c r="C696" s="62" t="s">
        <v>1173</v>
      </c>
      <c r="D696" s="62" t="s">
        <v>271</v>
      </c>
      <c r="E696" s="62" t="s">
        <v>272</v>
      </c>
      <c r="F696" s="130">
        <v>3.38142E-3</v>
      </c>
      <c r="G696" s="130">
        <v>0</v>
      </c>
      <c r="H696" s="77" t="str">
        <f t="shared" si="30"/>
        <v/>
      </c>
      <c r="I696" s="130">
        <v>8.6345695658615995E-2</v>
      </c>
      <c r="J696" s="130">
        <v>0</v>
      </c>
      <c r="K696" s="77" t="str">
        <f t="shared" si="31"/>
        <v/>
      </c>
      <c r="L696" s="77">
        <f t="shared" si="32"/>
        <v>25.535335941295667</v>
      </c>
    </row>
    <row r="697" spans="1:12" x14ac:dyDescent="0.2">
      <c r="A697" s="62" t="s">
        <v>2860</v>
      </c>
      <c r="B697" s="62" t="s">
        <v>1734</v>
      </c>
      <c r="C697" s="62" t="s">
        <v>1071</v>
      </c>
      <c r="D697" s="62" t="s">
        <v>270</v>
      </c>
      <c r="E697" s="62" t="s">
        <v>1229</v>
      </c>
      <c r="F697" s="130">
        <v>0.11057225999999999</v>
      </c>
      <c r="G697" s="130">
        <v>7.0452559999999997E-2</v>
      </c>
      <c r="H697" s="77">
        <f t="shared" si="30"/>
        <v>0.56945695089007398</v>
      </c>
      <c r="I697" s="130">
        <v>8.139964999999999E-2</v>
      </c>
      <c r="J697" s="130">
        <v>17.56438348</v>
      </c>
      <c r="K697" s="77">
        <f t="shared" si="31"/>
        <v>-0.99536564149304263</v>
      </c>
      <c r="L697" s="77">
        <f t="shared" si="32"/>
        <v>0.73616700970026294</v>
      </c>
    </row>
    <row r="698" spans="1:12" x14ac:dyDescent="0.2">
      <c r="A698" s="62" t="s">
        <v>2211</v>
      </c>
      <c r="B698" s="62" t="s">
        <v>747</v>
      </c>
      <c r="C698" s="62" t="s">
        <v>1074</v>
      </c>
      <c r="D698" s="62" t="s">
        <v>271</v>
      </c>
      <c r="E698" s="62" t="s">
        <v>272</v>
      </c>
      <c r="F698" s="130">
        <v>3.2163392499999999</v>
      </c>
      <c r="G698" s="130">
        <v>1.874282172</v>
      </c>
      <c r="H698" s="77">
        <f t="shared" si="30"/>
        <v>0.71603790403017276</v>
      </c>
      <c r="I698" s="130">
        <v>7.8673000000000007E-2</v>
      </c>
      <c r="J698" s="130">
        <v>0.58747998999999995</v>
      </c>
      <c r="K698" s="77">
        <f t="shared" si="31"/>
        <v>-0.86608394951460388</v>
      </c>
      <c r="L698" s="77">
        <f t="shared" si="32"/>
        <v>2.446041722744266E-2</v>
      </c>
    </row>
    <row r="699" spans="1:12" x14ac:dyDescent="0.2">
      <c r="A699" s="62" t="s">
        <v>2502</v>
      </c>
      <c r="B699" s="62" t="s">
        <v>1077</v>
      </c>
      <c r="C699" s="62" t="s">
        <v>1070</v>
      </c>
      <c r="D699" s="62" t="s">
        <v>270</v>
      </c>
      <c r="E699" s="62" t="s">
        <v>1229</v>
      </c>
      <c r="F699" s="130">
        <v>0.90124341500000005</v>
      </c>
      <c r="G699" s="130">
        <v>1.3307764900000001</v>
      </c>
      <c r="H699" s="77">
        <f t="shared" si="30"/>
        <v>-0.3227687581105374</v>
      </c>
      <c r="I699" s="130">
        <v>7.7149800000000004E-2</v>
      </c>
      <c r="J699" s="130">
        <v>0.23476111</v>
      </c>
      <c r="K699" s="77">
        <f t="shared" si="31"/>
        <v>-0.67136890773774238</v>
      </c>
      <c r="L699" s="77">
        <f t="shared" si="32"/>
        <v>8.5603732261389121E-2</v>
      </c>
    </row>
    <row r="700" spans="1:12" x14ac:dyDescent="0.2">
      <c r="A700" s="62" t="s">
        <v>2033</v>
      </c>
      <c r="B700" s="62" t="s">
        <v>1587</v>
      </c>
      <c r="C700" s="62" t="s">
        <v>809</v>
      </c>
      <c r="D700" s="62" t="s">
        <v>270</v>
      </c>
      <c r="E700" s="62" t="s">
        <v>272</v>
      </c>
      <c r="F700" s="130">
        <v>7.6628520000000006E-2</v>
      </c>
      <c r="G700" s="130">
        <v>8.805809999999999E-3</v>
      </c>
      <c r="H700" s="77">
        <f t="shared" si="30"/>
        <v>7.7020410388141478</v>
      </c>
      <c r="I700" s="130">
        <v>7.6628520000000006E-2</v>
      </c>
      <c r="J700" s="130">
        <v>8.805809999999999E-3</v>
      </c>
      <c r="K700" s="77">
        <f t="shared" si="31"/>
        <v>7.7020410388141478</v>
      </c>
      <c r="L700" s="77">
        <f t="shared" si="32"/>
        <v>1</v>
      </c>
    </row>
    <row r="701" spans="1:12" x14ac:dyDescent="0.2">
      <c r="A701" s="62" t="s">
        <v>2322</v>
      </c>
      <c r="B701" s="62" t="s">
        <v>355</v>
      </c>
      <c r="C701" s="62" t="s">
        <v>2330</v>
      </c>
      <c r="D701" s="62" t="s">
        <v>271</v>
      </c>
      <c r="E701" s="62" t="s">
        <v>272</v>
      </c>
      <c r="F701" s="130">
        <v>0.21003327600000002</v>
      </c>
      <c r="G701" s="130">
        <v>0.48664052000000002</v>
      </c>
      <c r="H701" s="77">
        <f t="shared" si="30"/>
        <v>-0.568401587274319</v>
      </c>
      <c r="I701" s="130">
        <v>7.4973520000000002E-2</v>
      </c>
      <c r="J701" s="130">
        <v>0.20641022000000001</v>
      </c>
      <c r="K701" s="77">
        <f t="shared" si="31"/>
        <v>-0.63677418685954601</v>
      </c>
      <c r="L701" s="77">
        <f t="shared" si="32"/>
        <v>0.35696019901151282</v>
      </c>
    </row>
    <row r="702" spans="1:12" x14ac:dyDescent="0.2">
      <c r="A702" s="62" t="s">
        <v>1972</v>
      </c>
      <c r="B702" s="62" t="s">
        <v>1973</v>
      </c>
      <c r="C702" s="62" t="s">
        <v>809</v>
      </c>
      <c r="D702" s="62" t="s">
        <v>270</v>
      </c>
      <c r="E702" s="62" t="s">
        <v>1229</v>
      </c>
      <c r="F702" s="130">
        <v>7.3826000000000003E-2</v>
      </c>
      <c r="G702" s="130">
        <v>8.342E-4</v>
      </c>
      <c r="H702" s="77">
        <f t="shared" si="30"/>
        <v>87.4991608726924</v>
      </c>
      <c r="I702" s="130">
        <v>7.3825600000000005E-2</v>
      </c>
      <c r="J702" s="130">
        <v>8.342E-4</v>
      </c>
      <c r="K702" s="77">
        <f t="shared" si="31"/>
        <v>87.498681371373777</v>
      </c>
      <c r="L702" s="77">
        <f t="shared" si="32"/>
        <v>0.99999458185463119</v>
      </c>
    </row>
    <row r="703" spans="1:12" x14ac:dyDescent="0.2">
      <c r="A703" s="62" t="s">
        <v>2574</v>
      </c>
      <c r="B703" s="62" t="s">
        <v>532</v>
      </c>
      <c r="C703" s="62" t="s">
        <v>1070</v>
      </c>
      <c r="D703" s="62" t="s">
        <v>270</v>
      </c>
      <c r="E703" s="62" t="s">
        <v>1229</v>
      </c>
      <c r="F703" s="130">
        <v>0.23451185999999999</v>
      </c>
      <c r="G703" s="130">
        <v>1.4934759099999999</v>
      </c>
      <c r="H703" s="77">
        <f t="shared" si="30"/>
        <v>-0.84297579999131023</v>
      </c>
      <c r="I703" s="130">
        <v>7.349994E-2</v>
      </c>
      <c r="J703" s="130">
        <v>8.5776479299999995</v>
      </c>
      <c r="K703" s="77">
        <f t="shared" si="31"/>
        <v>-0.99143122443357268</v>
      </c>
      <c r="L703" s="77">
        <f t="shared" si="32"/>
        <v>0.31341672868911619</v>
      </c>
    </row>
    <row r="704" spans="1:12" x14ac:dyDescent="0.2">
      <c r="A704" s="62" t="s">
        <v>1917</v>
      </c>
      <c r="B704" s="62" t="s">
        <v>1918</v>
      </c>
      <c r="C704" s="62" t="s">
        <v>186</v>
      </c>
      <c r="D704" s="62" t="s">
        <v>999</v>
      </c>
      <c r="E704" s="62" t="s">
        <v>272</v>
      </c>
      <c r="F704" s="130">
        <v>7.3255119999999993E-2</v>
      </c>
      <c r="G704" s="130">
        <v>1.2254216899999999</v>
      </c>
      <c r="H704" s="77">
        <f t="shared" si="30"/>
        <v>-0.94022048034746308</v>
      </c>
      <c r="I704" s="130">
        <v>7.2243399999999999E-2</v>
      </c>
      <c r="J704" s="130">
        <v>0.65803741000000004</v>
      </c>
      <c r="K704" s="77">
        <f t="shared" si="31"/>
        <v>-0.89021384057784803</v>
      </c>
      <c r="L704" s="77">
        <f t="shared" si="32"/>
        <v>0.98618908821663254</v>
      </c>
    </row>
    <row r="705" spans="1:12" x14ac:dyDescent="0.2">
      <c r="A705" s="62" t="s">
        <v>2420</v>
      </c>
      <c r="B705" s="62" t="s">
        <v>3</v>
      </c>
      <c r="C705" s="62" t="s">
        <v>1173</v>
      </c>
      <c r="D705" s="62" t="s">
        <v>271</v>
      </c>
      <c r="E705" s="62" t="s">
        <v>272</v>
      </c>
      <c r="F705" s="130">
        <v>0.75300237999999997</v>
      </c>
      <c r="G705" s="130">
        <v>1.1783654399999999</v>
      </c>
      <c r="H705" s="77">
        <f t="shared" si="30"/>
        <v>-0.36097720245427423</v>
      </c>
      <c r="I705" s="130">
        <v>6.9295240000000008E-2</v>
      </c>
      <c r="J705" s="130">
        <v>2.1846839999999999E-2</v>
      </c>
      <c r="K705" s="77">
        <f t="shared" si="31"/>
        <v>2.1718655878836488</v>
      </c>
      <c r="L705" s="77">
        <f t="shared" si="32"/>
        <v>9.2025260265445649E-2</v>
      </c>
    </row>
    <row r="706" spans="1:12" x14ac:dyDescent="0.2">
      <c r="A706" s="62" t="s">
        <v>1957</v>
      </c>
      <c r="B706" s="62" t="s">
        <v>1015</v>
      </c>
      <c r="C706" s="62" t="s">
        <v>186</v>
      </c>
      <c r="D706" s="62" t="s">
        <v>999</v>
      </c>
      <c r="E706" s="62" t="s">
        <v>1229</v>
      </c>
      <c r="F706" s="130">
        <v>0.11148725999999999</v>
      </c>
      <c r="G706" s="130">
        <v>2.6940040000000002E-2</v>
      </c>
      <c r="H706" s="77">
        <f t="shared" si="30"/>
        <v>3.1383479757268358</v>
      </c>
      <c r="I706" s="130">
        <v>6.9037470000000004E-2</v>
      </c>
      <c r="J706" s="130">
        <v>0</v>
      </c>
      <c r="K706" s="77" t="str">
        <f t="shared" si="31"/>
        <v/>
      </c>
      <c r="L706" s="77">
        <f t="shared" si="32"/>
        <v>0.61924088904866803</v>
      </c>
    </row>
    <row r="707" spans="1:12" x14ac:dyDescent="0.2">
      <c r="A707" s="129" t="s">
        <v>2061</v>
      </c>
      <c r="B707" s="129" t="s">
        <v>1726</v>
      </c>
      <c r="C707" s="129" t="s">
        <v>809</v>
      </c>
      <c r="D707" s="129" t="s">
        <v>270</v>
      </c>
      <c r="E707" s="129" t="s">
        <v>1229</v>
      </c>
      <c r="F707" s="130">
        <v>1.7098334E-2</v>
      </c>
      <c r="G707" s="130">
        <v>1.9028179999999999E-2</v>
      </c>
      <c r="H707" s="77">
        <f t="shared" si="30"/>
        <v>-0.1014204196092322</v>
      </c>
      <c r="I707" s="130">
        <v>6.6919779999999998E-2</v>
      </c>
      <c r="J707" s="130">
        <v>1.9028179999999999E-2</v>
      </c>
      <c r="K707" s="77">
        <f t="shared" si="31"/>
        <v>2.5168775994341028</v>
      </c>
      <c r="L707" s="77">
        <f t="shared" si="32"/>
        <v>3.9138187381296916</v>
      </c>
    </row>
    <row r="708" spans="1:12" x14ac:dyDescent="0.2">
      <c r="A708" s="62" t="s">
        <v>2563</v>
      </c>
      <c r="B708" s="62" t="s">
        <v>172</v>
      </c>
      <c r="C708" s="62" t="s">
        <v>1070</v>
      </c>
      <c r="D708" s="62" t="s">
        <v>270</v>
      </c>
      <c r="E708" s="62" t="s">
        <v>1229</v>
      </c>
      <c r="F708" s="130">
        <v>0.61078530500000006</v>
      </c>
      <c r="G708" s="130">
        <v>1.280102195</v>
      </c>
      <c r="H708" s="77">
        <f t="shared" si="30"/>
        <v>-0.52286207508612226</v>
      </c>
      <c r="I708" s="130">
        <v>6.2829309999999999E-2</v>
      </c>
      <c r="J708" s="130">
        <v>0.33456092999999998</v>
      </c>
      <c r="K708" s="77">
        <f t="shared" si="31"/>
        <v>-0.81220368439315371</v>
      </c>
      <c r="L708" s="77">
        <f t="shared" si="32"/>
        <v>0.10286644011515633</v>
      </c>
    </row>
    <row r="709" spans="1:12" x14ac:dyDescent="0.2">
      <c r="A709" s="62" t="s">
        <v>194</v>
      </c>
      <c r="B709" s="62" t="s">
        <v>195</v>
      </c>
      <c r="C709" s="62" t="s">
        <v>1075</v>
      </c>
      <c r="D709" s="62" t="s">
        <v>270</v>
      </c>
      <c r="E709" s="62" t="s">
        <v>272</v>
      </c>
      <c r="F709" s="130">
        <v>0.24372692100000001</v>
      </c>
      <c r="G709" s="130">
        <v>0.69692430500000002</v>
      </c>
      <c r="H709" s="77">
        <f t="shared" si="30"/>
        <v>-0.65028207618616485</v>
      </c>
      <c r="I709" s="130">
        <v>6.2732629999999998E-2</v>
      </c>
      <c r="J709" s="130">
        <v>2.3671729999999998E-2</v>
      </c>
      <c r="K709" s="77">
        <f t="shared" si="31"/>
        <v>1.6501075333319535</v>
      </c>
      <c r="L709" s="77">
        <f t="shared" si="32"/>
        <v>0.2573890062805167</v>
      </c>
    </row>
    <row r="710" spans="1:12" x14ac:dyDescent="0.2">
      <c r="A710" s="62" t="s">
        <v>795</v>
      </c>
      <c r="B710" s="62" t="s">
        <v>800</v>
      </c>
      <c r="C710" s="62" t="s">
        <v>1075</v>
      </c>
      <c r="D710" s="62" t="s">
        <v>270</v>
      </c>
      <c r="E710" s="62" t="s">
        <v>1229</v>
      </c>
      <c r="F710" s="130">
        <v>5.1674339999999999E-2</v>
      </c>
      <c r="G710" s="130">
        <v>0.53632991500000005</v>
      </c>
      <c r="H710" s="77">
        <f t="shared" si="30"/>
        <v>-0.90365195273509968</v>
      </c>
      <c r="I710" s="130">
        <v>6.2031660000000002E-2</v>
      </c>
      <c r="J710" s="130">
        <v>5.5191999999999991E-4</v>
      </c>
      <c r="K710" s="77" t="str">
        <f t="shared" si="31"/>
        <v/>
      </c>
      <c r="L710" s="77">
        <f t="shared" si="32"/>
        <v>1.2004344903098909</v>
      </c>
    </row>
    <row r="711" spans="1:12" x14ac:dyDescent="0.2">
      <c r="A711" s="62" t="s">
        <v>2755</v>
      </c>
      <c r="B711" s="62" t="s">
        <v>250</v>
      </c>
      <c r="C711" s="62" t="s">
        <v>1069</v>
      </c>
      <c r="D711" s="62" t="s">
        <v>270</v>
      </c>
      <c r="E711" s="62" t="s">
        <v>1229</v>
      </c>
      <c r="F711" s="130">
        <v>2.75696926</v>
      </c>
      <c r="G711" s="130">
        <v>2.3220402099999999</v>
      </c>
      <c r="H711" s="77">
        <f t="shared" ref="H711:H774" si="33">IF(ISERROR(F711/G711-1),"",IF((F711/G711-1)&gt;10000%,"",F711/G711-1))</f>
        <v>0.18730470218687567</v>
      </c>
      <c r="I711" s="130">
        <v>5.9411169999999999E-2</v>
      </c>
      <c r="J711" s="130">
        <v>5.3652890000000002E-2</v>
      </c>
      <c r="K711" s="77">
        <f t="shared" ref="K711:K774" si="34">IF(ISERROR(I711/J711-1),"",IF((I711/J711-1)&gt;10000%,"",I711/J711-1))</f>
        <v>0.10732469397268241</v>
      </c>
      <c r="L711" s="77">
        <f t="shared" ref="L711:L774" si="35">IF(ISERROR(I711/F711),"",IF(I711/F711&gt;10000%,"",I711/F711))</f>
        <v>2.1549449557518825E-2</v>
      </c>
    </row>
    <row r="712" spans="1:12" x14ac:dyDescent="0.2">
      <c r="A712" s="62" t="s">
        <v>2269</v>
      </c>
      <c r="B712" s="62" t="s">
        <v>1792</v>
      </c>
      <c r="C712" s="62" t="s">
        <v>1074</v>
      </c>
      <c r="D712" s="62" t="s">
        <v>271</v>
      </c>
      <c r="E712" s="62" t="s">
        <v>1229</v>
      </c>
      <c r="F712" s="130">
        <v>0.13856867</v>
      </c>
      <c r="G712" s="130">
        <v>0.55225886999999996</v>
      </c>
      <c r="H712" s="77">
        <f t="shared" si="33"/>
        <v>-0.7490874705190339</v>
      </c>
      <c r="I712" s="130">
        <v>5.6728500000000001E-2</v>
      </c>
      <c r="J712" s="130">
        <v>0</v>
      </c>
      <c r="K712" s="77" t="str">
        <f t="shared" si="34"/>
        <v/>
      </c>
      <c r="L712" s="77">
        <f t="shared" si="35"/>
        <v>0.40938907763205057</v>
      </c>
    </row>
    <row r="713" spans="1:12" x14ac:dyDescent="0.2">
      <c r="A713" s="62" t="s">
        <v>2759</v>
      </c>
      <c r="B713" s="62" t="s">
        <v>178</v>
      </c>
      <c r="C713" s="62" t="s">
        <v>186</v>
      </c>
      <c r="D713" s="62" t="s">
        <v>271</v>
      </c>
      <c r="E713" s="62" t="s">
        <v>1229</v>
      </c>
      <c r="F713" s="130">
        <v>2.6270076800000002</v>
      </c>
      <c r="G713" s="130">
        <v>2.6268039600000002</v>
      </c>
      <c r="H713" s="77">
        <f t="shared" si="33"/>
        <v>7.7554321944894866E-5</v>
      </c>
      <c r="I713" s="130">
        <v>5.6709780000000001E-2</v>
      </c>
      <c r="J713" s="130">
        <v>2.1242586700000001</v>
      </c>
      <c r="K713" s="77">
        <f t="shared" si="34"/>
        <v>-0.97330373141421611</v>
      </c>
      <c r="L713" s="77">
        <f t="shared" si="35"/>
        <v>2.158721515423967E-2</v>
      </c>
    </row>
    <row r="714" spans="1:12" x14ac:dyDescent="0.2">
      <c r="A714" s="62" t="s">
        <v>2575</v>
      </c>
      <c r="B714" s="62" t="s">
        <v>564</v>
      </c>
      <c r="C714" s="62" t="s">
        <v>1070</v>
      </c>
      <c r="D714" s="62" t="s">
        <v>270</v>
      </c>
      <c r="E714" s="62" t="s">
        <v>1229</v>
      </c>
      <c r="F714" s="130">
        <v>0.64338747499999993</v>
      </c>
      <c r="G714" s="130">
        <v>0.69604649299999999</v>
      </c>
      <c r="H714" s="77">
        <f t="shared" si="33"/>
        <v>-7.5654454881363908E-2</v>
      </c>
      <c r="I714" s="130">
        <v>5.6091639999999998E-2</v>
      </c>
      <c r="J714" s="130">
        <v>1.2985700000000001E-2</v>
      </c>
      <c r="K714" s="77">
        <f t="shared" si="34"/>
        <v>3.3194929807403524</v>
      </c>
      <c r="L714" s="77">
        <f t="shared" si="35"/>
        <v>8.7181740676565089E-2</v>
      </c>
    </row>
    <row r="715" spans="1:12" x14ac:dyDescent="0.2">
      <c r="A715" s="62" t="s">
        <v>2437</v>
      </c>
      <c r="B715" s="62" t="s">
        <v>1352</v>
      </c>
      <c r="C715" s="62" t="s">
        <v>1173</v>
      </c>
      <c r="D715" s="62" t="s">
        <v>271</v>
      </c>
      <c r="E715" s="62" t="s">
        <v>272</v>
      </c>
      <c r="F715" s="130">
        <v>0.316908615</v>
      </c>
      <c r="G715" s="130">
        <v>0.36859650999999999</v>
      </c>
      <c r="H715" s="77">
        <f t="shared" si="33"/>
        <v>-0.1402289321730148</v>
      </c>
      <c r="I715" s="130">
        <v>5.4935600000000001E-2</v>
      </c>
      <c r="J715" s="130">
        <v>0.11088114973048199</v>
      </c>
      <c r="K715" s="77">
        <f t="shared" si="34"/>
        <v>-0.50455419939699797</v>
      </c>
      <c r="L715" s="77">
        <f t="shared" si="35"/>
        <v>0.17334839571969352</v>
      </c>
    </row>
    <row r="716" spans="1:12" x14ac:dyDescent="0.2">
      <c r="A716" s="62" t="s">
        <v>2037</v>
      </c>
      <c r="B716" s="62" t="s">
        <v>375</v>
      </c>
      <c r="C716" s="62" t="s">
        <v>809</v>
      </c>
      <c r="D716" s="62" t="s">
        <v>270</v>
      </c>
      <c r="E716" s="62" t="s">
        <v>1229</v>
      </c>
      <c r="F716" s="130">
        <v>0.25008957100000001</v>
      </c>
      <c r="G716" s="130">
        <v>8.1136936000000007E-2</v>
      </c>
      <c r="H716" s="77">
        <f t="shared" si="33"/>
        <v>2.0823147055984466</v>
      </c>
      <c r="I716" s="130">
        <v>5.4385699999999995E-2</v>
      </c>
      <c r="J716" s="130">
        <v>1.4395102500000001</v>
      </c>
      <c r="K716" s="77">
        <f t="shared" si="34"/>
        <v>-0.96221930340544637</v>
      </c>
      <c r="L716" s="77">
        <f t="shared" si="35"/>
        <v>0.2174648858108521</v>
      </c>
    </row>
    <row r="717" spans="1:12" x14ac:dyDescent="0.2">
      <c r="A717" s="62" t="s">
        <v>2220</v>
      </c>
      <c r="B717" s="62" t="s">
        <v>1915</v>
      </c>
      <c r="C717" s="62" t="s">
        <v>1178</v>
      </c>
      <c r="D717" s="62" t="s">
        <v>270</v>
      </c>
      <c r="E717" s="62" t="s">
        <v>1229</v>
      </c>
      <c r="F717" s="130">
        <v>1.68588E-2</v>
      </c>
      <c r="G717" s="130">
        <v>1.3941E-2</v>
      </c>
      <c r="H717" s="77">
        <f t="shared" si="33"/>
        <v>0.20929632020658495</v>
      </c>
      <c r="I717" s="130">
        <v>5.0572610000000004E-2</v>
      </c>
      <c r="J717" s="130">
        <v>0</v>
      </c>
      <c r="K717" s="77" t="str">
        <f t="shared" si="34"/>
        <v/>
      </c>
      <c r="L717" s="77">
        <f t="shared" si="35"/>
        <v>2.9997751915913353</v>
      </c>
    </row>
    <row r="718" spans="1:12" x14ac:dyDescent="0.2">
      <c r="A718" s="62" t="s">
        <v>1240</v>
      </c>
      <c r="B718" s="62" t="s">
        <v>72</v>
      </c>
      <c r="C718" s="62" t="s">
        <v>599</v>
      </c>
      <c r="D718" s="62" t="s">
        <v>270</v>
      </c>
      <c r="E718" s="62" t="s">
        <v>1229</v>
      </c>
      <c r="F718" s="130">
        <v>0.12377254</v>
      </c>
      <c r="G718" s="130">
        <v>0.25900310999999998</v>
      </c>
      <c r="H718" s="77">
        <f t="shared" si="33"/>
        <v>-0.52211948343014103</v>
      </c>
      <c r="I718" s="130">
        <v>4.9269690000000005E-2</v>
      </c>
      <c r="J718" s="130">
        <v>1.9798130000000001E-2</v>
      </c>
      <c r="K718" s="77">
        <f t="shared" si="34"/>
        <v>1.4886032165664131</v>
      </c>
      <c r="L718" s="77">
        <f t="shared" si="35"/>
        <v>0.39806640471303251</v>
      </c>
    </row>
    <row r="719" spans="1:12" x14ac:dyDescent="0.2">
      <c r="A719" s="62" t="s">
        <v>2659</v>
      </c>
      <c r="B719" s="62" t="s">
        <v>2660</v>
      </c>
      <c r="C719" s="62" t="s">
        <v>2661</v>
      </c>
      <c r="D719" s="62" t="s">
        <v>271</v>
      </c>
      <c r="E719" s="62" t="s">
        <v>1229</v>
      </c>
      <c r="F719" s="130">
        <v>4.8181169999999995E-2</v>
      </c>
      <c r="G719" s="130">
        <v>0</v>
      </c>
      <c r="H719" s="77" t="str">
        <f t="shared" si="33"/>
        <v/>
      </c>
      <c r="I719" s="130">
        <v>4.8181169999999995E-2</v>
      </c>
      <c r="J719" s="130">
        <v>0</v>
      </c>
      <c r="K719" s="77" t="str">
        <f t="shared" si="34"/>
        <v/>
      </c>
      <c r="L719" s="77">
        <f t="shared" si="35"/>
        <v>1</v>
      </c>
    </row>
    <row r="720" spans="1:12" x14ac:dyDescent="0.2">
      <c r="A720" s="62" t="s">
        <v>2044</v>
      </c>
      <c r="B720" s="62" t="s">
        <v>322</v>
      </c>
      <c r="C720" s="62" t="s">
        <v>809</v>
      </c>
      <c r="D720" s="62" t="s">
        <v>270</v>
      </c>
      <c r="E720" s="62" t="s">
        <v>1229</v>
      </c>
      <c r="F720" s="130">
        <v>8.6833250000000001E-2</v>
      </c>
      <c r="G720" s="130">
        <v>0.77398330000000004</v>
      </c>
      <c r="H720" s="77">
        <f t="shared" si="33"/>
        <v>-0.88780991786256891</v>
      </c>
      <c r="I720" s="130">
        <v>4.7934879999999999E-2</v>
      </c>
      <c r="J720" s="130">
        <v>0.77748289999999998</v>
      </c>
      <c r="K720" s="77">
        <f t="shared" si="34"/>
        <v>-0.93834606523178843</v>
      </c>
      <c r="L720" s="77">
        <f t="shared" si="35"/>
        <v>0.55203369676938263</v>
      </c>
    </row>
    <row r="721" spans="1:12" x14ac:dyDescent="0.2">
      <c r="A721" s="62" t="s">
        <v>2877</v>
      </c>
      <c r="B721" s="62" t="s">
        <v>1203</v>
      </c>
      <c r="C721" s="62" t="s">
        <v>1173</v>
      </c>
      <c r="D721" s="62" t="s">
        <v>270</v>
      </c>
      <c r="E721" s="62" t="s">
        <v>1229</v>
      </c>
      <c r="F721" s="130">
        <v>2.1612849999999999E-2</v>
      </c>
      <c r="G721" s="130">
        <v>0</v>
      </c>
      <c r="H721" s="77" t="str">
        <f t="shared" si="33"/>
        <v/>
      </c>
      <c r="I721" s="130">
        <v>4.3230999999999999E-2</v>
      </c>
      <c r="J721" s="130">
        <v>0</v>
      </c>
      <c r="K721" s="77" t="str">
        <f t="shared" si="34"/>
        <v/>
      </c>
      <c r="L721" s="77">
        <f t="shared" si="35"/>
        <v>2.0002452244845079</v>
      </c>
    </row>
    <row r="722" spans="1:12" x14ac:dyDescent="0.2">
      <c r="A722" s="62" t="s">
        <v>2082</v>
      </c>
      <c r="B722" s="62" t="s">
        <v>1195</v>
      </c>
      <c r="C722" s="62" t="s">
        <v>809</v>
      </c>
      <c r="D722" s="62" t="s">
        <v>270</v>
      </c>
      <c r="E722" s="62" t="s">
        <v>1229</v>
      </c>
      <c r="F722" s="130">
        <v>0.24705207000000001</v>
      </c>
      <c r="G722" s="130">
        <v>9.5031535999999986E-2</v>
      </c>
      <c r="H722" s="77">
        <f t="shared" si="33"/>
        <v>1.5996851192639889</v>
      </c>
      <c r="I722" s="130">
        <v>4.168707E-2</v>
      </c>
      <c r="J722" s="130">
        <v>8.418059E-2</v>
      </c>
      <c r="K722" s="77">
        <f t="shared" si="34"/>
        <v>-0.50478999968995231</v>
      </c>
      <c r="L722" s="77">
        <f t="shared" si="35"/>
        <v>0.16873799114494364</v>
      </c>
    </row>
    <row r="723" spans="1:12" x14ac:dyDescent="0.2">
      <c r="A723" s="62" t="s">
        <v>2862</v>
      </c>
      <c r="B723" s="62" t="s">
        <v>248</v>
      </c>
      <c r="C723" s="62" t="s">
        <v>1069</v>
      </c>
      <c r="D723" s="62" t="s">
        <v>270</v>
      </c>
      <c r="E723" s="62" t="s">
        <v>1229</v>
      </c>
      <c r="F723" s="130">
        <v>9.5756820000000006E-2</v>
      </c>
      <c r="G723" s="130">
        <v>0.34945894</v>
      </c>
      <c r="H723" s="77">
        <f t="shared" si="33"/>
        <v>-0.72598549059869522</v>
      </c>
      <c r="I723" s="130">
        <v>4.113381E-2</v>
      </c>
      <c r="J723" s="130">
        <v>8.9873100000000011E-2</v>
      </c>
      <c r="K723" s="77">
        <f t="shared" si="34"/>
        <v>-0.54231232704780408</v>
      </c>
      <c r="L723" s="77">
        <f t="shared" si="35"/>
        <v>0.4295653301770046</v>
      </c>
    </row>
    <row r="724" spans="1:12" x14ac:dyDescent="0.2">
      <c r="A724" s="62" t="s">
        <v>2513</v>
      </c>
      <c r="B724" s="62" t="s">
        <v>691</v>
      </c>
      <c r="C724" s="62" t="s">
        <v>1070</v>
      </c>
      <c r="D724" s="62" t="s">
        <v>270</v>
      </c>
      <c r="E724" s="62" t="s">
        <v>1229</v>
      </c>
      <c r="F724" s="130">
        <v>0.10931962200000001</v>
      </c>
      <c r="G724" s="130">
        <v>0.19683281</v>
      </c>
      <c r="H724" s="77">
        <f t="shared" si="33"/>
        <v>-0.44460670962325843</v>
      </c>
      <c r="I724" s="130">
        <v>3.8117650000000003E-2</v>
      </c>
      <c r="J724" s="130">
        <v>0</v>
      </c>
      <c r="K724" s="77" t="str">
        <f t="shared" si="34"/>
        <v/>
      </c>
      <c r="L724" s="77">
        <f t="shared" si="35"/>
        <v>0.3486807702280566</v>
      </c>
    </row>
    <row r="725" spans="1:12" x14ac:dyDescent="0.2">
      <c r="A725" s="62" t="s">
        <v>2098</v>
      </c>
      <c r="B725" s="62" t="s">
        <v>588</v>
      </c>
      <c r="C725" s="62" t="s">
        <v>809</v>
      </c>
      <c r="D725" s="62" t="s">
        <v>271</v>
      </c>
      <c r="E725" s="62" t="s">
        <v>272</v>
      </c>
      <c r="F725" s="130">
        <v>5.7979459999999997E-2</v>
      </c>
      <c r="G725" s="130">
        <v>5.3308679999999997E-2</v>
      </c>
      <c r="H725" s="77">
        <f t="shared" si="33"/>
        <v>8.761762624773306E-2</v>
      </c>
      <c r="I725" s="130">
        <v>3.77937E-2</v>
      </c>
      <c r="J725" s="130">
        <v>5.3308679999999997E-2</v>
      </c>
      <c r="K725" s="77">
        <f t="shared" si="34"/>
        <v>-0.29104040842879619</v>
      </c>
      <c r="L725" s="77">
        <f t="shared" si="35"/>
        <v>0.65184636076293223</v>
      </c>
    </row>
    <row r="726" spans="1:12" x14ac:dyDescent="0.2">
      <c r="A726" s="62" t="s">
        <v>2362</v>
      </c>
      <c r="B726" s="62" t="s">
        <v>350</v>
      </c>
      <c r="C726" s="62" t="s">
        <v>353</v>
      </c>
      <c r="D726" s="62" t="s">
        <v>271</v>
      </c>
      <c r="E726" s="62" t="s">
        <v>272</v>
      </c>
      <c r="F726" s="130">
        <v>2.38592263</v>
      </c>
      <c r="G726" s="130">
        <v>12.12231783</v>
      </c>
      <c r="H726" s="77">
        <f t="shared" si="33"/>
        <v>-0.80317933719776091</v>
      </c>
      <c r="I726" s="130">
        <v>3.5405829999999999E-2</v>
      </c>
      <c r="J726" s="130">
        <v>1.39917304</v>
      </c>
      <c r="K726" s="77">
        <f t="shared" si="34"/>
        <v>-0.97469517422948626</v>
      </c>
      <c r="L726" s="77">
        <f t="shared" si="35"/>
        <v>1.483947113574257E-2</v>
      </c>
    </row>
    <row r="727" spans="1:12" x14ac:dyDescent="0.2">
      <c r="A727" s="62" t="s">
        <v>2425</v>
      </c>
      <c r="B727" s="62" t="s">
        <v>1249</v>
      </c>
      <c r="C727" s="62" t="s">
        <v>1173</v>
      </c>
      <c r="D727" s="62" t="s">
        <v>271</v>
      </c>
      <c r="E727" s="62" t="s">
        <v>272</v>
      </c>
      <c r="F727" s="130">
        <v>4.2779999999999999E-4</v>
      </c>
      <c r="G727" s="130">
        <v>0.74571944999999995</v>
      </c>
      <c r="H727" s="77">
        <f t="shared" si="33"/>
        <v>-0.99942632581193902</v>
      </c>
      <c r="I727" s="130">
        <v>3.3913720000000001E-2</v>
      </c>
      <c r="J727" s="130">
        <v>0.68533560999999998</v>
      </c>
      <c r="K727" s="77">
        <f t="shared" si="34"/>
        <v>-0.95051516438785366</v>
      </c>
      <c r="L727" s="77">
        <f t="shared" si="35"/>
        <v>79.274707807386633</v>
      </c>
    </row>
    <row r="728" spans="1:12" x14ac:dyDescent="0.2">
      <c r="A728" s="62" t="s">
        <v>2578</v>
      </c>
      <c r="B728" s="62" t="s">
        <v>567</v>
      </c>
      <c r="C728" s="62" t="s">
        <v>1070</v>
      </c>
      <c r="D728" s="62" t="s">
        <v>270</v>
      </c>
      <c r="E728" s="62" t="s">
        <v>1229</v>
      </c>
      <c r="F728" s="130">
        <v>5.1974159699999998</v>
      </c>
      <c r="G728" s="130">
        <v>0.33324197600000005</v>
      </c>
      <c r="H728" s="77">
        <f t="shared" si="33"/>
        <v>14.596522480109165</v>
      </c>
      <c r="I728" s="130">
        <v>3.3058999999999998E-2</v>
      </c>
      <c r="J728" s="130">
        <v>0</v>
      </c>
      <c r="K728" s="77" t="str">
        <f t="shared" si="34"/>
        <v/>
      </c>
      <c r="L728" s="77">
        <f t="shared" si="35"/>
        <v>6.3606607958300474E-3</v>
      </c>
    </row>
    <row r="729" spans="1:12" x14ac:dyDescent="0.2">
      <c r="A729" s="62" t="s">
        <v>2835</v>
      </c>
      <c r="B729" s="62" t="s">
        <v>1168</v>
      </c>
      <c r="C729" s="62" t="s">
        <v>1069</v>
      </c>
      <c r="D729" s="62" t="s">
        <v>270</v>
      </c>
      <c r="E729" s="62" t="s">
        <v>1229</v>
      </c>
      <c r="F729" s="130">
        <v>0.31429098999999999</v>
      </c>
      <c r="G729" s="130">
        <v>2.65624591</v>
      </c>
      <c r="H729" s="77">
        <f t="shared" si="33"/>
        <v>-0.88167850393038349</v>
      </c>
      <c r="I729" s="130">
        <v>3.2453530000000001E-2</v>
      </c>
      <c r="J729" s="130">
        <v>0</v>
      </c>
      <c r="K729" s="77" t="str">
        <f t="shared" si="34"/>
        <v/>
      </c>
      <c r="L729" s="77">
        <f t="shared" si="35"/>
        <v>0.10325949846669165</v>
      </c>
    </row>
    <row r="730" spans="1:12" x14ac:dyDescent="0.2">
      <c r="A730" s="62" t="s">
        <v>2004</v>
      </c>
      <c r="B730" s="62" t="s">
        <v>1216</v>
      </c>
      <c r="C730" s="62" t="s">
        <v>809</v>
      </c>
      <c r="D730" s="62" t="s">
        <v>270</v>
      </c>
      <c r="E730" s="62" t="s">
        <v>1229</v>
      </c>
      <c r="F730" s="130">
        <v>6.4898800000000006E-2</v>
      </c>
      <c r="G730" s="130">
        <v>0.15491373</v>
      </c>
      <c r="H730" s="77">
        <f t="shared" si="33"/>
        <v>-0.58106489334418576</v>
      </c>
      <c r="I730" s="130">
        <v>3.1453299999999997E-2</v>
      </c>
      <c r="J730" s="130">
        <v>0.29022171999999996</v>
      </c>
      <c r="K730" s="77">
        <f t="shared" si="34"/>
        <v>-0.89162320449344734</v>
      </c>
      <c r="L730" s="77">
        <f t="shared" si="35"/>
        <v>0.48465148816310921</v>
      </c>
    </row>
    <row r="731" spans="1:12" x14ac:dyDescent="0.2">
      <c r="A731" s="62" t="s">
        <v>2566</v>
      </c>
      <c r="B731" s="62" t="s">
        <v>1989</v>
      </c>
      <c r="C731" s="62" t="s">
        <v>1070</v>
      </c>
      <c r="D731" s="62" t="s">
        <v>270</v>
      </c>
      <c r="E731" s="62" t="s">
        <v>1229</v>
      </c>
      <c r="F731" s="130">
        <v>0.30526277200000002</v>
      </c>
      <c r="G731" s="130">
        <v>0.38013983600000001</v>
      </c>
      <c r="H731" s="77">
        <f t="shared" si="33"/>
        <v>-0.19697242148544514</v>
      </c>
      <c r="I731" s="130">
        <v>3.1429610000000004E-2</v>
      </c>
      <c r="J731" s="130">
        <v>9.4903639999999997E-2</v>
      </c>
      <c r="K731" s="77">
        <f t="shared" si="34"/>
        <v>-0.66882608506902363</v>
      </c>
      <c r="L731" s="77">
        <f t="shared" si="35"/>
        <v>0.10295919739600609</v>
      </c>
    </row>
    <row r="732" spans="1:12" x14ac:dyDescent="0.2">
      <c r="A732" s="62" t="s">
        <v>2327</v>
      </c>
      <c r="B732" s="62" t="s">
        <v>54</v>
      </c>
      <c r="C732" s="62" t="s">
        <v>2330</v>
      </c>
      <c r="D732" s="62" t="s">
        <v>271</v>
      </c>
      <c r="E732" s="62" t="s">
        <v>272</v>
      </c>
      <c r="F732" s="130">
        <v>6.9507280000000005E-2</v>
      </c>
      <c r="G732" s="130">
        <v>0.25589326000000001</v>
      </c>
      <c r="H732" s="77">
        <f t="shared" si="33"/>
        <v>-0.7283739321621836</v>
      </c>
      <c r="I732" s="130">
        <v>3.121904E-2</v>
      </c>
      <c r="J732" s="130">
        <v>1.8664900000000002E-2</v>
      </c>
      <c r="K732" s="77">
        <f t="shared" si="34"/>
        <v>0.6726068717217879</v>
      </c>
      <c r="L732" s="77">
        <f t="shared" si="35"/>
        <v>0.44914777272251194</v>
      </c>
    </row>
    <row r="733" spans="1:12" x14ac:dyDescent="0.2">
      <c r="A733" s="62" t="s">
        <v>2122</v>
      </c>
      <c r="B733" s="62" t="s">
        <v>2123</v>
      </c>
      <c r="C733" s="62" t="s">
        <v>186</v>
      </c>
      <c r="D733" s="62" t="s">
        <v>999</v>
      </c>
      <c r="E733" s="62" t="s">
        <v>272</v>
      </c>
      <c r="F733" s="130">
        <v>2.4819045699999998</v>
      </c>
      <c r="G733" s="130">
        <v>1.00035355</v>
      </c>
      <c r="H733" s="77">
        <f t="shared" si="33"/>
        <v>1.4810274027617534</v>
      </c>
      <c r="I733" s="130">
        <v>3.09252E-2</v>
      </c>
      <c r="J733" s="130">
        <v>5.4070588299765001</v>
      </c>
      <c r="K733" s="77">
        <f t="shared" si="34"/>
        <v>-0.99428058747418246</v>
      </c>
      <c r="L733" s="77">
        <f t="shared" si="35"/>
        <v>1.246026957434548E-2</v>
      </c>
    </row>
    <row r="734" spans="1:12" x14ac:dyDescent="0.2">
      <c r="A734" s="62" t="s">
        <v>2433</v>
      </c>
      <c r="B734" s="62" t="s">
        <v>1243</v>
      </c>
      <c r="C734" s="62" t="s">
        <v>1173</v>
      </c>
      <c r="D734" s="62" t="s">
        <v>271</v>
      </c>
      <c r="E734" s="62" t="s">
        <v>272</v>
      </c>
      <c r="F734" s="130">
        <v>2.5169853</v>
      </c>
      <c r="G734" s="130">
        <v>1.73286279</v>
      </c>
      <c r="H734" s="77">
        <f t="shared" si="33"/>
        <v>0.45250121043917169</v>
      </c>
      <c r="I734" s="130">
        <v>3.0652800000000001E-2</v>
      </c>
      <c r="J734" s="130">
        <v>0.67701349</v>
      </c>
      <c r="K734" s="77">
        <f t="shared" si="34"/>
        <v>-0.95472350189063437</v>
      </c>
      <c r="L734" s="77">
        <f t="shared" si="35"/>
        <v>1.2178378634154122E-2</v>
      </c>
    </row>
    <row r="735" spans="1:12" x14ac:dyDescent="0.2">
      <c r="A735" s="62" t="s">
        <v>2057</v>
      </c>
      <c r="B735" s="62" t="s">
        <v>1465</v>
      </c>
      <c r="C735" s="62" t="s">
        <v>809</v>
      </c>
      <c r="D735" s="62" t="s">
        <v>270</v>
      </c>
      <c r="E735" s="62" t="s">
        <v>272</v>
      </c>
      <c r="F735" s="130">
        <v>0.54995461999999995</v>
      </c>
      <c r="G735" s="130">
        <v>0.32241666600000002</v>
      </c>
      <c r="H735" s="77">
        <f t="shared" si="33"/>
        <v>0.70572640311341694</v>
      </c>
      <c r="I735" s="130">
        <v>2.9516799999999999E-2</v>
      </c>
      <c r="J735" s="130">
        <v>0.94318701000000005</v>
      </c>
      <c r="K735" s="77">
        <f t="shared" si="34"/>
        <v>-0.96870525178246469</v>
      </c>
      <c r="L735" s="77">
        <f t="shared" si="35"/>
        <v>5.3671337464171139E-2</v>
      </c>
    </row>
    <row r="736" spans="1:12" x14ac:dyDescent="0.2">
      <c r="A736" s="62" t="s">
        <v>2353</v>
      </c>
      <c r="B736" s="62" t="s">
        <v>2354</v>
      </c>
      <c r="C736" s="62" t="s">
        <v>2347</v>
      </c>
      <c r="D736" s="62" t="s">
        <v>270</v>
      </c>
      <c r="E736" s="62" t="s">
        <v>1229</v>
      </c>
      <c r="F736" s="130">
        <v>6.5695339999999991E-2</v>
      </c>
      <c r="G736" s="130">
        <v>0.11114934</v>
      </c>
      <c r="H736" s="77">
        <f t="shared" si="33"/>
        <v>-0.40894529828067361</v>
      </c>
      <c r="I736" s="130">
        <v>2.8868000000000001E-2</v>
      </c>
      <c r="J736" s="130">
        <v>1.8338548899999998</v>
      </c>
      <c r="K736" s="77">
        <f t="shared" si="34"/>
        <v>-0.98425829646750296</v>
      </c>
      <c r="L736" s="77">
        <f t="shared" si="35"/>
        <v>0.43942233954493581</v>
      </c>
    </row>
    <row r="737" spans="1:12" x14ac:dyDescent="0.2">
      <c r="A737" s="62" t="s">
        <v>2076</v>
      </c>
      <c r="B737" s="62" t="s">
        <v>1809</v>
      </c>
      <c r="C737" s="62" t="s">
        <v>809</v>
      </c>
      <c r="D737" s="62" t="s">
        <v>270</v>
      </c>
      <c r="E737" s="62" t="s">
        <v>1229</v>
      </c>
      <c r="F737" s="130">
        <v>2.8598540000000002E-2</v>
      </c>
      <c r="G737" s="130">
        <v>0.27513415000000002</v>
      </c>
      <c r="H737" s="77">
        <f t="shared" si="33"/>
        <v>-0.89605601485675257</v>
      </c>
      <c r="I737" s="130">
        <v>2.8598540000000002E-2</v>
      </c>
      <c r="J737" s="130">
        <v>0.51443430999999995</v>
      </c>
      <c r="K737" s="77">
        <f t="shared" si="34"/>
        <v>-0.94440779037463496</v>
      </c>
      <c r="L737" s="77">
        <f t="shared" si="35"/>
        <v>1</v>
      </c>
    </row>
    <row r="738" spans="1:12" x14ac:dyDescent="0.2">
      <c r="A738" s="62" t="s">
        <v>2549</v>
      </c>
      <c r="B738" s="62" t="s">
        <v>676</v>
      </c>
      <c r="C738" s="62" t="s">
        <v>1070</v>
      </c>
      <c r="D738" s="62" t="s">
        <v>270</v>
      </c>
      <c r="E738" s="62" t="s">
        <v>1229</v>
      </c>
      <c r="F738" s="130">
        <v>3.3318720000000003E-2</v>
      </c>
      <c r="G738" s="130">
        <v>1.7528713200000001</v>
      </c>
      <c r="H738" s="77">
        <f t="shared" si="33"/>
        <v>-0.98099191901890437</v>
      </c>
      <c r="I738" s="130">
        <v>2.7501640000000001E-2</v>
      </c>
      <c r="J738" s="130">
        <v>0</v>
      </c>
      <c r="K738" s="77" t="str">
        <f t="shared" si="34"/>
        <v/>
      </c>
      <c r="L738" s="77">
        <f t="shared" si="35"/>
        <v>0.82541106020879551</v>
      </c>
    </row>
    <row r="739" spans="1:12" x14ac:dyDescent="0.2">
      <c r="A739" s="62" t="s">
        <v>2268</v>
      </c>
      <c r="B739" s="62" t="s">
        <v>481</v>
      </c>
      <c r="C739" s="62" t="s">
        <v>1074</v>
      </c>
      <c r="D739" s="62" t="s">
        <v>271</v>
      </c>
      <c r="E739" s="62" t="s">
        <v>272</v>
      </c>
      <c r="F739" s="130">
        <v>8.6298890000000003E-2</v>
      </c>
      <c r="G739" s="130">
        <v>9.6620360000000002E-2</v>
      </c>
      <c r="H739" s="77">
        <f t="shared" si="33"/>
        <v>-0.10682500044504073</v>
      </c>
      <c r="I739" s="130">
        <v>2.7242509999999998E-2</v>
      </c>
      <c r="J739" s="130">
        <v>0</v>
      </c>
      <c r="K739" s="77" t="str">
        <f t="shared" si="34"/>
        <v/>
      </c>
      <c r="L739" s="77">
        <f t="shared" si="35"/>
        <v>0.31567625029707796</v>
      </c>
    </row>
    <row r="740" spans="1:12" x14ac:dyDescent="0.2">
      <c r="A740" s="62" t="s">
        <v>2009</v>
      </c>
      <c r="B740" s="62" t="s">
        <v>1187</v>
      </c>
      <c r="C740" s="62" t="s">
        <v>809</v>
      </c>
      <c r="D740" s="62" t="s">
        <v>270</v>
      </c>
      <c r="E740" s="62" t="s">
        <v>1229</v>
      </c>
      <c r="F740" s="130">
        <v>2.5294919999999999E-2</v>
      </c>
      <c r="G740" s="130">
        <v>5.3717600000000006E-3</v>
      </c>
      <c r="H740" s="77">
        <f t="shared" si="33"/>
        <v>3.7088700909943846</v>
      </c>
      <c r="I740" s="130">
        <v>2.6587779999999998E-2</v>
      </c>
      <c r="J740" s="130">
        <v>6.1213700000000001E-3</v>
      </c>
      <c r="K740" s="77">
        <f t="shared" si="34"/>
        <v>3.3434361915714943</v>
      </c>
      <c r="L740" s="77">
        <f t="shared" si="35"/>
        <v>1.051111448464751</v>
      </c>
    </row>
    <row r="741" spans="1:12" x14ac:dyDescent="0.2">
      <c r="A741" s="62" t="s">
        <v>2006</v>
      </c>
      <c r="B741" s="62" t="s">
        <v>1218</v>
      </c>
      <c r="C741" s="62" t="s">
        <v>809</v>
      </c>
      <c r="D741" s="62" t="s">
        <v>270</v>
      </c>
      <c r="E741" s="62" t="s">
        <v>1229</v>
      </c>
      <c r="F741" s="130">
        <v>2.1986800000000001E-2</v>
      </c>
      <c r="G741" s="130">
        <v>1.6672366999999997E-2</v>
      </c>
      <c r="H741" s="77">
        <f t="shared" si="33"/>
        <v>0.31875695874497034</v>
      </c>
      <c r="I741" s="130">
        <v>2.5098509999999997E-2</v>
      </c>
      <c r="J741" s="130">
        <v>7.4197999999999998E-3</v>
      </c>
      <c r="K741" s="77">
        <f t="shared" si="34"/>
        <v>2.3826396937922851</v>
      </c>
      <c r="L741" s="77">
        <f t="shared" si="35"/>
        <v>1.141526279404006</v>
      </c>
    </row>
    <row r="742" spans="1:12" x14ac:dyDescent="0.2">
      <c r="A742" s="62" t="s">
        <v>2309</v>
      </c>
      <c r="B742" s="62" t="s">
        <v>324</v>
      </c>
      <c r="C742" s="62" t="s">
        <v>2330</v>
      </c>
      <c r="D742" s="62" t="s">
        <v>271</v>
      </c>
      <c r="E742" s="62" t="s">
        <v>272</v>
      </c>
      <c r="F742" s="130">
        <v>2.8929017300000002</v>
      </c>
      <c r="G742" s="130">
        <v>21.083451149999998</v>
      </c>
      <c r="H742" s="77">
        <f t="shared" si="33"/>
        <v>-0.86278803648329649</v>
      </c>
      <c r="I742" s="130">
        <v>2.503443E-2</v>
      </c>
      <c r="J742" s="130">
        <v>0.41067171000000002</v>
      </c>
      <c r="K742" s="77">
        <f t="shared" si="34"/>
        <v>-0.93904028597441003</v>
      </c>
      <c r="L742" s="77">
        <f t="shared" si="35"/>
        <v>8.6537436582749035E-3</v>
      </c>
    </row>
    <row r="743" spans="1:12" x14ac:dyDescent="0.2">
      <c r="A743" s="62" t="s">
        <v>2897</v>
      </c>
      <c r="B743" s="62" t="s">
        <v>372</v>
      </c>
      <c r="C743" s="62" t="s">
        <v>809</v>
      </c>
      <c r="D743" s="62" t="s">
        <v>271</v>
      </c>
      <c r="E743" s="62" t="s">
        <v>1229</v>
      </c>
      <c r="F743" s="130">
        <v>4.9632000000000001E-3</v>
      </c>
      <c r="G743" s="130">
        <v>4.7819999999999998E-3</v>
      </c>
      <c r="H743" s="77">
        <f t="shared" si="33"/>
        <v>3.7892095357590971E-2</v>
      </c>
      <c r="I743" s="130">
        <v>2.330931E-2</v>
      </c>
      <c r="J743" s="130">
        <v>1.3996209999999999E-2</v>
      </c>
      <c r="K743" s="77">
        <f t="shared" si="34"/>
        <v>0.66540156228007463</v>
      </c>
      <c r="L743" s="77">
        <f t="shared" si="35"/>
        <v>4.6964277079303676</v>
      </c>
    </row>
    <row r="744" spans="1:12" x14ac:dyDescent="0.2">
      <c r="A744" s="62" t="s">
        <v>2078</v>
      </c>
      <c r="B744" s="62" t="s">
        <v>1811</v>
      </c>
      <c r="C744" s="62" t="s">
        <v>809</v>
      </c>
      <c r="D744" s="62" t="s">
        <v>270</v>
      </c>
      <c r="E744" s="62" t="s">
        <v>272</v>
      </c>
      <c r="F744" s="130">
        <v>2.1276090000000001E-2</v>
      </c>
      <c r="G744" s="130">
        <v>0</v>
      </c>
      <c r="H744" s="77" t="str">
        <f t="shared" si="33"/>
        <v/>
      </c>
      <c r="I744" s="130">
        <v>2.1276090000000001E-2</v>
      </c>
      <c r="J744" s="130">
        <v>4.1698000000000004E-3</v>
      </c>
      <c r="K744" s="77">
        <f t="shared" si="34"/>
        <v>4.1024245767183078</v>
      </c>
      <c r="L744" s="77">
        <f t="shared" si="35"/>
        <v>1</v>
      </c>
    </row>
    <row r="745" spans="1:12" x14ac:dyDescent="0.2">
      <c r="A745" s="62" t="s">
        <v>2874</v>
      </c>
      <c r="B745" s="62" t="s">
        <v>2496</v>
      </c>
      <c r="C745" s="62" t="s">
        <v>2347</v>
      </c>
      <c r="D745" s="62" t="s">
        <v>270</v>
      </c>
      <c r="E745" s="62" t="s">
        <v>272</v>
      </c>
      <c r="F745" s="130">
        <v>2.558005E-2</v>
      </c>
      <c r="G745" s="130">
        <v>2.3095979999999999E-2</v>
      </c>
      <c r="H745" s="77">
        <f t="shared" si="33"/>
        <v>0.10755421506253482</v>
      </c>
      <c r="I745" s="130">
        <v>2.0732049999999998E-2</v>
      </c>
      <c r="J745" s="130">
        <v>2.3095979999999999E-2</v>
      </c>
      <c r="K745" s="77">
        <f t="shared" si="34"/>
        <v>-0.10235244401839627</v>
      </c>
      <c r="L745" s="77">
        <f t="shared" si="35"/>
        <v>0.81047730555647857</v>
      </c>
    </row>
    <row r="746" spans="1:12" x14ac:dyDescent="0.2">
      <c r="A746" s="62" t="s">
        <v>2582</v>
      </c>
      <c r="B746" s="62" t="s">
        <v>570</v>
      </c>
      <c r="C746" s="62" t="s">
        <v>1070</v>
      </c>
      <c r="D746" s="62" t="s">
        <v>270</v>
      </c>
      <c r="E746" s="62" t="s">
        <v>1229</v>
      </c>
      <c r="F746" s="130">
        <v>0.16844487799999999</v>
      </c>
      <c r="G746" s="130">
        <v>5.1845740500000002</v>
      </c>
      <c r="H746" s="77">
        <f t="shared" si="33"/>
        <v>-0.96751037281452268</v>
      </c>
      <c r="I746" s="130">
        <v>2.0431999999999999E-2</v>
      </c>
      <c r="J746" s="130">
        <v>13.708966090000001</v>
      </c>
      <c r="K746" s="77">
        <f t="shared" si="34"/>
        <v>-0.99850958855205685</v>
      </c>
      <c r="L746" s="77">
        <f t="shared" si="35"/>
        <v>0.12129784082838066</v>
      </c>
    </row>
    <row r="747" spans="1:12" x14ac:dyDescent="0.2">
      <c r="A747" s="62" t="s">
        <v>2313</v>
      </c>
      <c r="B747" s="62" t="s">
        <v>55</v>
      </c>
      <c r="C747" s="62" t="s">
        <v>2330</v>
      </c>
      <c r="D747" s="62" t="s">
        <v>271</v>
      </c>
      <c r="E747" s="62" t="s">
        <v>272</v>
      </c>
      <c r="F747" s="130">
        <v>0.58007662000000004</v>
      </c>
      <c r="G747" s="130">
        <v>1.8646869450000001</v>
      </c>
      <c r="H747" s="77">
        <f t="shared" si="33"/>
        <v>-0.68891474166458544</v>
      </c>
      <c r="I747" s="130">
        <v>1.9915820000000001E-2</v>
      </c>
      <c r="J747" s="130">
        <v>0</v>
      </c>
      <c r="K747" s="77" t="str">
        <f t="shared" si="34"/>
        <v/>
      </c>
      <c r="L747" s="77">
        <f t="shared" si="35"/>
        <v>3.4333085170714171E-2</v>
      </c>
    </row>
    <row r="748" spans="1:12" x14ac:dyDescent="0.2">
      <c r="A748" s="62" t="s">
        <v>1236</v>
      </c>
      <c r="B748" s="62" t="s">
        <v>266</v>
      </c>
      <c r="C748" s="62" t="s">
        <v>1075</v>
      </c>
      <c r="D748" s="62" t="s">
        <v>270</v>
      </c>
      <c r="E748" s="62" t="s">
        <v>1229</v>
      </c>
      <c r="F748" s="130">
        <v>2.560187837</v>
      </c>
      <c r="G748" s="130">
        <v>5.5824905219999996</v>
      </c>
      <c r="H748" s="77">
        <f t="shared" si="33"/>
        <v>-0.54138966704724845</v>
      </c>
      <c r="I748" s="130">
        <v>1.9860659999999999E-2</v>
      </c>
      <c r="J748" s="130">
        <v>0.70169872</v>
      </c>
      <c r="K748" s="77">
        <f t="shared" si="34"/>
        <v>-0.97169631433843862</v>
      </c>
      <c r="L748" s="77">
        <f t="shared" si="35"/>
        <v>7.7575011149465124E-3</v>
      </c>
    </row>
    <row r="749" spans="1:12" x14ac:dyDescent="0.2">
      <c r="A749" s="62" t="s">
        <v>2583</v>
      </c>
      <c r="B749" s="62" t="s">
        <v>495</v>
      </c>
      <c r="C749" s="62" t="s">
        <v>1070</v>
      </c>
      <c r="D749" s="62" t="s">
        <v>270</v>
      </c>
      <c r="E749" s="62" t="s">
        <v>1229</v>
      </c>
      <c r="F749" s="130">
        <v>0.155144805</v>
      </c>
      <c r="G749" s="130">
        <v>1.9975997860000001</v>
      </c>
      <c r="H749" s="77">
        <f t="shared" si="33"/>
        <v>-0.92233439045832977</v>
      </c>
      <c r="I749" s="130">
        <v>1.9188E-2</v>
      </c>
      <c r="J749" s="130">
        <v>1.450445E-2</v>
      </c>
      <c r="K749" s="77">
        <f t="shared" si="34"/>
        <v>0.32290435004429674</v>
      </c>
      <c r="L749" s="77">
        <f t="shared" si="35"/>
        <v>0.12367800520294572</v>
      </c>
    </row>
    <row r="750" spans="1:12" x14ac:dyDescent="0.2">
      <c r="A750" s="62" t="s">
        <v>2081</v>
      </c>
      <c r="B750" s="62" t="s">
        <v>1930</v>
      </c>
      <c r="C750" s="62" t="s">
        <v>809</v>
      </c>
      <c r="D750" s="62" t="s">
        <v>270</v>
      </c>
      <c r="E750" s="62" t="s">
        <v>1229</v>
      </c>
      <c r="F750" s="130">
        <v>1.8946349999999997E-2</v>
      </c>
      <c r="G750" s="130">
        <v>0</v>
      </c>
      <c r="H750" s="77" t="str">
        <f t="shared" si="33"/>
        <v/>
      </c>
      <c r="I750" s="130">
        <v>1.8946349999999997E-2</v>
      </c>
      <c r="J750" s="130">
        <v>0.82821999999999996</v>
      </c>
      <c r="K750" s="77">
        <f t="shared" si="34"/>
        <v>-0.97712401294342088</v>
      </c>
      <c r="L750" s="77">
        <f t="shared" si="35"/>
        <v>1</v>
      </c>
    </row>
    <row r="751" spans="1:12" x14ac:dyDescent="0.2">
      <c r="A751" s="62" t="s">
        <v>264</v>
      </c>
      <c r="B751" s="62" t="s">
        <v>265</v>
      </c>
      <c r="C751" s="62" t="s">
        <v>1075</v>
      </c>
      <c r="D751" s="62" t="s">
        <v>270</v>
      </c>
      <c r="E751" s="62" t="s">
        <v>272</v>
      </c>
      <c r="F751" s="130">
        <v>0.12126316000000001</v>
      </c>
      <c r="G751" s="130">
        <v>1.4519856580000001</v>
      </c>
      <c r="H751" s="77">
        <f t="shared" si="33"/>
        <v>-0.9164846020813795</v>
      </c>
      <c r="I751" s="130">
        <v>1.8549900000000001E-2</v>
      </c>
      <c r="J751" s="130">
        <v>2.0265749999999999E-2</v>
      </c>
      <c r="K751" s="77">
        <f t="shared" si="34"/>
        <v>-8.466748084822906E-2</v>
      </c>
      <c r="L751" s="77">
        <f t="shared" si="35"/>
        <v>0.15297226296923155</v>
      </c>
    </row>
    <row r="752" spans="1:12" x14ac:dyDescent="0.2">
      <c r="A752" s="62" t="s">
        <v>2586</v>
      </c>
      <c r="B752" s="62" t="s">
        <v>573</v>
      </c>
      <c r="C752" s="62" t="s">
        <v>1070</v>
      </c>
      <c r="D752" s="62" t="s">
        <v>270</v>
      </c>
      <c r="E752" s="62" t="s">
        <v>1229</v>
      </c>
      <c r="F752" s="130">
        <v>5.0783500000000002E-2</v>
      </c>
      <c r="G752" s="130">
        <v>4.0300327300000003</v>
      </c>
      <c r="H752" s="77">
        <f t="shared" si="33"/>
        <v>-0.98739873757799479</v>
      </c>
      <c r="I752" s="130">
        <v>1.803246E-2</v>
      </c>
      <c r="J752" s="130">
        <v>5.1937345800000001</v>
      </c>
      <c r="K752" s="77">
        <f t="shared" si="34"/>
        <v>-0.9965280359012878</v>
      </c>
      <c r="L752" s="77">
        <f t="shared" si="35"/>
        <v>0.35508501777152024</v>
      </c>
    </row>
    <row r="753" spans="1:12" x14ac:dyDescent="0.2">
      <c r="A753" s="62" t="s">
        <v>2794</v>
      </c>
      <c r="B753" s="62" t="s">
        <v>245</v>
      </c>
      <c r="C753" s="62" t="s">
        <v>1069</v>
      </c>
      <c r="D753" s="62" t="s">
        <v>270</v>
      </c>
      <c r="E753" s="62" t="s">
        <v>1229</v>
      </c>
      <c r="F753" s="130">
        <v>1.080133515</v>
      </c>
      <c r="G753" s="130">
        <v>2.1691326759999998</v>
      </c>
      <c r="H753" s="77">
        <f t="shared" si="33"/>
        <v>-0.50204359237636598</v>
      </c>
      <c r="I753" s="130">
        <v>1.7929049999999998E-2</v>
      </c>
      <c r="J753" s="130">
        <v>0</v>
      </c>
      <c r="K753" s="77" t="str">
        <f t="shared" si="34"/>
        <v/>
      </c>
      <c r="L753" s="77">
        <f t="shared" si="35"/>
        <v>1.659892018071488E-2</v>
      </c>
    </row>
    <row r="754" spans="1:12" x14ac:dyDescent="0.2">
      <c r="A754" s="62" t="s">
        <v>2227</v>
      </c>
      <c r="B754" s="62" t="s">
        <v>87</v>
      </c>
      <c r="C754" s="62" t="s">
        <v>1069</v>
      </c>
      <c r="D754" s="62" t="s">
        <v>270</v>
      </c>
      <c r="E754" s="62" t="s">
        <v>1229</v>
      </c>
      <c r="F754" s="130">
        <v>2.17310756</v>
      </c>
      <c r="G754" s="130">
        <v>3.9366042000000001</v>
      </c>
      <c r="H754" s="77">
        <f t="shared" si="33"/>
        <v>-0.44797407877581397</v>
      </c>
      <c r="I754" s="130">
        <v>1.7403490000000001E-2</v>
      </c>
      <c r="J754" s="130">
        <v>0</v>
      </c>
      <c r="K754" s="77" t="str">
        <f t="shared" si="34"/>
        <v/>
      </c>
      <c r="L754" s="77">
        <f t="shared" si="35"/>
        <v>8.0085727555979785E-3</v>
      </c>
    </row>
    <row r="755" spans="1:12" x14ac:dyDescent="0.2">
      <c r="A755" s="62" t="s">
        <v>2878</v>
      </c>
      <c r="B755" s="62" t="s">
        <v>2495</v>
      </c>
      <c r="C755" s="62" t="s">
        <v>2347</v>
      </c>
      <c r="D755" s="62" t="s">
        <v>270</v>
      </c>
      <c r="E755" s="62" t="s">
        <v>272</v>
      </c>
      <c r="F755" s="130">
        <v>1.7165630000000001E-2</v>
      </c>
      <c r="G755" s="130">
        <v>0</v>
      </c>
      <c r="H755" s="77" t="str">
        <f t="shared" si="33"/>
        <v/>
      </c>
      <c r="I755" s="130">
        <v>1.7165630000000001E-2</v>
      </c>
      <c r="J755" s="130">
        <v>0</v>
      </c>
      <c r="K755" s="77" t="str">
        <f t="shared" si="34"/>
        <v/>
      </c>
      <c r="L755" s="77">
        <f t="shared" si="35"/>
        <v>1</v>
      </c>
    </row>
    <row r="756" spans="1:12" x14ac:dyDescent="0.2">
      <c r="A756" s="62" t="s">
        <v>1968</v>
      </c>
      <c r="B756" s="62" t="s">
        <v>1969</v>
      </c>
      <c r="C756" s="62" t="s">
        <v>809</v>
      </c>
      <c r="D756" s="62" t="s">
        <v>270</v>
      </c>
      <c r="E756" s="62" t="s">
        <v>1229</v>
      </c>
      <c r="F756" s="130">
        <v>6.8701710000000013E-2</v>
      </c>
      <c r="G756" s="130">
        <v>8.2445950000000004E-2</v>
      </c>
      <c r="H756" s="77">
        <f t="shared" si="33"/>
        <v>-0.16670606621671524</v>
      </c>
      <c r="I756" s="130">
        <v>1.59598E-2</v>
      </c>
      <c r="J756" s="130">
        <v>3.7086599999999999E-3</v>
      </c>
      <c r="K756" s="77">
        <f t="shared" si="34"/>
        <v>3.3033872072392727</v>
      </c>
      <c r="L756" s="77">
        <f t="shared" si="35"/>
        <v>0.23230571699015928</v>
      </c>
    </row>
    <row r="757" spans="1:12" x14ac:dyDescent="0.2">
      <c r="A757" s="62" t="s">
        <v>2357</v>
      </c>
      <c r="B757" s="62" t="s">
        <v>2358</v>
      </c>
      <c r="C757" s="62" t="s">
        <v>2347</v>
      </c>
      <c r="D757" s="62" t="s">
        <v>270</v>
      </c>
      <c r="E757" s="62" t="s">
        <v>272</v>
      </c>
      <c r="F757" s="130">
        <v>0.23388154999999999</v>
      </c>
      <c r="G757" s="130">
        <v>0.19229770000000002</v>
      </c>
      <c r="H757" s="77">
        <f t="shared" si="33"/>
        <v>0.21624725620743246</v>
      </c>
      <c r="I757" s="130">
        <v>1.5869350000000001E-2</v>
      </c>
      <c r="J757" s="130">
        <v>0.1888089</v>
      </c>
      <c r="K757" s="77">
        <f t="shared" si="34"/>
        <v>-0.91595020150003525</v>
      </c>
      <c r="L757" s="77">
        <f t="shared" si="35"/>
        <v>6.7852081534434852E-2</v>
      </c>
    </row>
    <row r="758" spans="1:12" x14ac:dyDescent="0.2">
      <c r="A758" s="62" t="s">
        <v>1241</v>
      </c>
      <c r="B758" s="62" t="s">
        <v>73</v>
      </c>
      <c r="C758" s="62" t="s">
        <v>599</v>
      </c>
      <c r="D758" s="62" t="s">
        <v>270</v>
      </c>
      <c r="E758" s="62" t="s">
        <v>1229</v>
      </c>
      <c r="F758" s="130">
        <v>0.16435939999999999</v>
      </c>
      <c r="G758" s="130">
        <v>1.86284363</v>
      </c>
      <c r="H758" s="77">
        <f t="shared" si="33"/>
        <v>-0.9117696207276399</v>
      </c>
      <c r="I758" s="130">
        <v>1.5481760000000001E-2</v>
      </c>
      <c r="J758" s="130">
        <v>2.16123683</v>
      </c>
      <c r="K758" s="77">
        <f t="shared" si="34"/>
        <v>-0.99283662031615483</v>
      </c>
      <c r="L758" s="77">
        <f t="shared" si="35"/>
        <v>9.4194551695856776E-2</v>
      </c>
    </row>
    <row r="759" spans="1:12" x14ac:dyDescent="0.2">
      <c r="A759" s="62" t="s">
        <v>1944</v>
      </c>
      <c r="B759" s="62" t="s">
        <v>1853</v>
      </c>
      <c r="C759" s="62" t="s">
        <v>186</v>
      </c>
      <c r="D759" s="62" t="s">
        <v>999</v>
      </c>
      <c r="E759" s="62" t="s">
        <v>272</v>
      </c>
      <c r="F759" s="130">
        <v>5.9464620000000003E-2</v>
      </c>
      <c r="G759" s="130">
        <v>4.7549319999999999E-2</v>
      </c>
      <c r="H759" s="77">
        <f t="shared" si="33"/>
        <v>0.25058823133537977</v>
      </c>
      <c r="I759" s="130">
        <v>1.5168299999999999E-2</v>
      </c>
      <c r="J759" s="130">
        <v>41.873209544860451</v>
      </c>
      <c r="K759" s="77">
        <f t="shared" si="34"/>
        <v>-0.9996377564518012</v>
      </c>
      <c r="L759" s="77">
        <f t="shared" si="35"/>
        <v>0.25508108855315981</v>
      </c>
    </row>
    <row r="760" spans="1:12" x14ac:dyDescent="0.2">
      <c r="A760" s="62" t="s">
        <v>2264</v>
      </c>
      <c r="B760" s="62" t="s">
        <v>384</v>
      </c>
      <c r="C760" s="62" t="s">
        <v>1074</v>
      </c>
      <c r="D760" s="62" t="s">
        <v>271</v>
      </c>
      <c r="E760" s="62" t="s">
        <v>1229</v>
      </c>
      <c r="F760" s="130">
        <v>0.62246393999999994</v>
      </c>
      <c r="G760" s="130">
        <v>1.8491289799999999</v>
      </c>
      <c r="H760" s="77">
        <f t="shared" si="33"/>
        <v>-0.66337451484860721</v>
      </c>
      <c r="I760" s="130">
        <v>1.43505E-2</v>
      </c>
      <c r="J760" s="130">
        <v>4.9472213549508606</v>
      </c>
      <c r="K760" s="77">
        <f t="shared" si="34"/>
        <v>-0.99709928079412924</v>
      </c>
      <c r="L760" s="77">
        <f t="shared" si="35"/>
        <v>2.3054347533770392E-2</v>
      </c>
    </row>
    <row r="761" spans="1:12" x14ac:dyDescent="0.2">
      <c r="A761" s="62" t="s">
        <v>276</v>
      </c>
      <c r="B761" s="62" t="s">
        <v>277</v>
      </c>
      <c r="C761" s="62" t="s">
        <v>1075</v>
      </c>
      <c r="D761" s="62" t="s">
        <v>270</v>
      </c>
      <c r="E761" s="62" t="s">
        <v>1229</v>
      </c>
      <c r="F761" s="130">
        <v>1.0865837700000001</v>
      </c>
      <c r="G761" s="130">
        <v>1.2175085400000001</v>
      </c>
      <c r="H761" s="77">
        <f t="shared" si="33"/>
        <v>-0.10753499108926168</v>
      </c>
      <c r="I761" s="130">
        <v>1.4003649999999999E-2</v>
      </c>
      <c r="J761" s="130">
        <v>0.63719276000000002</v>
      </c>
      <c r="K761" s="77">
        <f t="shared" si="34"/>
        <v>-0.97802289843971235</v>
      </c>
      <c r="L761" s="77">
        <f t="shared" si="35"/>
        <v>1.2887777626201797E-2</v>
      </c>
    </row>
    <row r="762" spans="1:12" x14ac:dyDescent="0.2">
      <c r="A762" s="62" t="s">
        <v>2087</v>
      </c>
      <c r="B762" s="62" t="s">
        <v>1192</v>
      </c>
      <c r="C762" s="62" t="s">
        <v>809</v>
      </c>
      <c r="D762" s="62" t="s">
        <v>270</v>
      </c>
      <c r="E762" s="62" t="s">
        <v>1229</v>
      </c>
      <c r="F762" s="130">
        <v>1.376E-2</v>
      </c>
      <c r="G762" s="130">
        <v>1.1436E-2</v>
      </c>
      <c r="H762" s="77">
        <f t="shared" si="33"/>
        <v>0.20321790835956621</v>
      </c>
      <c r="I762" s="130">
        <v>1.376E-2</v>
      </c>
      <c r="J762" s="130">
        <v>1.1436E-2</v>
      </c>
      <c r="K762" s="77">
        <f t="shared" si="34"/>
        <v>0.20321790835956621</v>
      </c>
      <c r="L762" s="77">
        <f t="shared" si="35"/>
        <v>1</v>
      </c>
    </row>
    <row r="763" spans="1:12" x14ac:dyDescent="0.2">
      <c r="A763" s="62" t="s">
        <v>1956</v>
      </c>
      <c r="B763" s="62" t="s">
        <v>1011</v>
      </c>
      <c r="C763" s="62" t="s">
        <v>186</v>
      </c>
      <c r="D763" s="62" t="s">
        <v>999</v>
      </c>
      <c r="E763" s="62" t="s">
        <v>1229</v>
      </c>
      <c r="F763" s="130">
        <v>0.18749901999999999</v>
      </c>
      <c r="G763" s="130">
        <v>0.16706776999999998</v>
      </c>
      <c r="H763" s="77">
        <f t="shared" si="33"/>
        <v>0.12229318677085366</v>
      </c>
      <c r="I763" s="130">
        <v>1.371494E-2</v>
      </c>
      <c r="J763" s="130">
        <v>1.356019E-2</v>
      </c>
      <c r="K763" s="77">
        <f t="shared" si="34"/>
        <v>1.1412081984101929E-2</v>
      </c>
      <c r="L763" s="77">
        <f t="shared" si="35"/>
        <v>7.3146728980236803E-2</v>
      </c>
    </row>
    <row r="764" spans="1:12" x14ac:dyDescent="0.2">
      <c r="A764" s="62" t="s">
        <v>2235</v>
      </c>
      <c r="B764" s="62" t="s">
        <v>1177</v>
      </c>
      <c r="C764" s="62" t="s">
        <v>1178</v>
      </c>
      <c r="D764" s="62" t="s">
        <v>270</v>
      </c>
      <c r="E764" s="62" t="s">
        <v>1229</v>
      </c>
      <c r="F764" s="130">
        <v>0.1320046</v>
      </c>
      <c r="G764" s="130">
        <v>1.0634440199999999</v>
      </c>
      <c r="H764" s="77">
        <f t="shared" si="33"/>
        <v>-0.87587066407125036</v>
      </c>
      <c r="I764" s="130">
        <v>1.235253E-2</v>
      </c>
      <c r="J764" s="130">
        <v>0</v>
      </c>
      <c r="K764" s="77" t="str">
        <f t="shared" si="34"/>
        <v/>
      </c>
      <c r="L764" s="77">
        <f t="shared" si="35"/>
        <v>9.3576511727621617E-2</v>
      </c>
    </row>
    <row r="765" spans="1:12" x14ac:dyDescent="0.2">
      <c r="A765" s="62" t="s">
        <v>1595</v>
      </c>
      <c r="B765" s="62" t="s">
        <v>1596</v>
      </c>
      <c r="C765" s="62" t="s">
        <v>1075</v>
      </c>
      <c r="D765" s="62" t="s">
        <v>270</v>
      </c>
      <c r="E765" s="62" t="s">
        <v>1229</v>
      </c>
      <c r="F765" s="130">
        <v>5.2325000000000002E-3</v>
      </c>
      <c r="G765" s="130">
        <v>1.1186979999999999E-2</v>
      </c>
      <c r="H765" s="77">
        <f t="shared" si="33"/>
        <v>-0.53226876243633225</v>
      </c>
      <c r="I765" s="130">
        <v>1.046382E-2</v>
      </c>
      <c r="J765" s="130">
        <v>0</v>
      </c>
      <c r="K765" s="77" t="str">
        <f t="shared" si="34"/>
        <v/>
      </c>
      <c r="L765" s="77">
        <f t="shared" si="35"/>
        <v>1.9997744863831821</v>
      </c>
    </row>
    <row r="766" spans="1:12" x14ac:dyDescent="0.2">
      <c r="A766" s="62" t="s">
        <v>2237</v>
      </c>
      <c r="B766" s="62" t="s">
        <v>1210</v>
      </c>
      <c r="C766" s="62" t="s">
        <v>1074</v>
      </c>
      <c r="D766" s="62" t="s">
        <v>271</v>
      </c>
      <c r="E766" s="62" t="s">
        <v>1229</v>
      </c>
      <c r="F766" s="130">
        <v>0.14864816</v>
      </c>
      <c r="G766" s="130">
        <v>0.96960099</v>
      </c>
      <c r="H766" s="77">
        <f t="shared" si="33"/>
        <v>-0.84669141065955389</v>
      </c>
      <c r="I766" s="130">
        <v>1.033679E-2</v>
      </c>
      <c r="J766" s="130">
        <v>0.64502303999999999</v>
      </c>
      <c r="K766" s="77">
        <f t="shared" si="34"/>
        <v>-0.9839745414365354</v>
      </c>
      <c r="L766" s="77">
        <f t="shared" si="35"/>
        <v>6.9538634047000655E-2</v>
      </c>
    </row>
    <row r="767" spans="1:12" x14ac:dyDescent="0.2">
      <c r="A767" s="62" t="s">
        <v>2431</v>
      </c>
      <c r="B767" s="62" t="s">
        <v>9</v>
      </c>
      <c r="C767" s="62" t="s">
        <v>1173</v>
      </c>
      <c r="D767" s="62" t="s">
        <v>271</v>
      </c>
      <c r="E767" s="62" t="s">
        <v>272</v>
      </c>
      <c r="F767" s="130">
        <v>0.34817759000000004</v>
      </c>
      <c r="G767" s="130">
        <v>0.89363819</v>
      </c>
      <c r="H767" s="77">
        <f t="shared" si="33"/>
        <v>-0.6103819264930922</v>
      </c>
      <c r="I767" s="130">
        <v>9.8236E-3</v>
      </c>
      <c r="J767" s="130">
        <v>2.3582904650493903</v>
      </c>
      <c r="K767" s="77">
        <f t="shared" si="34"/>
        <v>-0.99583444018216205</v>
      </c>
      <c r="L767" s="77">
        <f t="shared" si="35"/>
        <v>2.8214337401783956E-2</v>
      </c>
    </row>
    <row r="768" spans="1:12" x14ac:dyDescent="0.2">
      <c r="A768" s="62" t="s">
        <v>2225</v>
      </c>
      <c r="B768" s="62" t="s">
        <v>990</v>
      </c>
      <c r="C768" s="62" t="s">
        <v>1074</v>
      </c>
      <c r="D768" s="62" t="s">
        <v>999</v>
      </c>
      <c r="E768" s="62" t="s">
        <v>1229</v>
      </c>
      <c r="F768" s="130">
        <v>0.27185450999999999</v>
      </c>
      <c r="G768" s="130">
        <v>0.19154270000000001</v>
      </c>
      <c r="H768" s="77">
        <f t="shared" si="33"/>
        <v>0.41928932817591047</v>
      </c>
      <c r="I768" s="130">
        <v>9.3772999999999999E-3</v>
      </c>
      <c r="J768" s="130">
        <v>9.6037199999999996E-3</v>
      </c>
      <c r="K768" s="77">
        <f t="shared" si="34"/>
        <v>-2.3576280857834253E-2</v>
      </c>
      <c r="L768" s="77">
        <f t="shared" si="35"/>
        <v>3.4493818035242457E-2</v>
      </c>
    </row>
    <row r="769" spans="1:12" x14ac:dyDescent="0.2">
      <c r="A769" s="62" t="s">
        <v>2892</v>
      </c>
      <c r="B769" s="62" t="s">
        <v>2492</v>
      </c>
      <c r="C769" s="62" t="s">
        <v>2347</v>
      </c>
      <c r="D769" s="62" t="s">
        <v>270</v>
      </c>
      <c r="E769" s="62" t="s">
        <v>1229</v>
      </c>
      <c r="F769" s="130">
        <v>8.4722000000000009E-3</v>
      </c>
      <c r="G769" s="130">
        <v>0</v>
      </c>
      <c r="H769" s="77" t="str">
        <f t="shared" si="33"/>
        <v/>
      </c>
      <c r="I769" s="130">
        <v>7.9229999999999995E-3</v>
      </c>
      <c r="J769" s="130">
        <v>0</v>
      </c>
      <c r="K769" s="77" t="str">
        <f t="shared" si="34"/>
        <v/>
      </c>
      <c r="L769" s="77">
        <f t="shared" si="35"/>
        <v>0.93517622341304485</v>
      </c>
    </row>
    <row r="770" spans="1:12" x14ac:dyDescent="0.2">
      <c r="A770" s="62" t="s">
        <v>2256</v>
      </c>
      <c r="B770" s="62" t="s">
        <v>207</v>
      </c>
      <c r="C770" s="62" t="s">
        <v>1074</v>
      </c>
      <c r="D770" s="62" t="s">
        <v>271</v>
      </c>
      <c r="E770" s="62" t="s">
        <v>1229</v>
      </c>
      <c r="F770" s="130">
        <v>1.48898E-2</v>
      </c>
      <c r="G770" s="130">
        <v>0.21139456000000001</v>
      </c>
      <c r="H770" s="77">
        <f t="shared" si="33"/>
        <v>-0.92956393958292971</v>
      </c>
      <c r="I770" s="130">
        <v>7.6506999999999999E-3</v>
      </c>
      <c r="J770" s="130">
        <v>0.17290812</v>
      </c>
      <c r="K770" s="77">
        <f t="shared" si="34"/>
        <v>-0.95575280096735771</v>
      </c>
      <c r="L770" s="77">
        <f t="shared" si="35"/>
        <v>0.51382154226383159</v>
      </c>
    </row>
    <row r="771" spans="1:12" x14ac:dyDescent="0.2">
      <c r="A771" s="62" t="s">
        <v>2854</v>
      </c>
      <c r="B771" s="62" t="s">
        <v>175</v>
      </c>
      <c r="C771" s="62" t="s">
        <v>186</v>
      </c>
      <c r="D771" s="62" t="s">
        <v>271</v>
      </c>
      <c r="E771" s="62" t="s">
        <v>1229</v>
      </c>
      <c r="F771" s="130">
        <v>0.15378064000000002</v>
      </c>
      <c r="G771" s="130">
        <v>9.8231559999999996E-2</v>
      </c>
      <c r="H771" s="77">
        <f t="shared" si="33"/>
        <v>0.56549117208359534</v>
      </c>
      <c r="I771" s="130">
        <v>7.4123399999999999E-3</v>
      </c>
      <c r="J771" s="130">
        <v>1.7244060000000002E-2</v>
      </c>
      <c r="K771" s="77">
        <f t="shared" si="34"/>
        <v>-0.57015111290496567</v>
      </c>
      <c r="L771" s="77">
        <f t="shared" si="35"/>
        <v>4.8200735801333633E-2</v>
      </c>
    </row>
    <row r="772" spans="1:12" x14ac:dyDescent="0.2">
      <c r="A772" s="62" t="s">
        <v>2077</v>
      </c>
      <c r="B772" s="62" t="s">
        <v>1810</v>
      </c>
      <c r="C772" s="62" t="s">
        <v>809</v>
      </c>
      <c r="D772" s="62" t="s">
        <v>270</v>
      </c>
      <c r="E772" s="62" t="s">
        <v>1229</v>
      </c>
      <c r="F772" s="130">
        <v>3.2850000000000002E-3</v>
      </c>
      <c r="G772" s="130">
        <v>4.0534999999999998E-3</v>
      </c>
      <c r="H772" s="77">
        <f t="shared" si="33"/>
        <v>-0.18958924386332787</v>
      </c>
      <c r="I772" s="130">
        <v>7.3385000000000004E-3</v>
      </c>
      <c r="J772" s="130">
        <v>0</v>
      </c>
      <c r="K772" s="77" t="str">
        <f t="shared" si="34"/>
        <v/>
      </c>
      <c r="L772" s="77">
        <f t="shared" si="35"/>
        <v>2.2339421613394217</v>
      </c>
    </row>
    <row r="773" spans="1:12" x14ac:dyDescent="0.2">
      <c r="A773" s="62" t="s">
        <v>2581</v>
      </c>
      <c r="B773" s="62" t="s">
        <v>569</v>
      </c>
      <c r="C773" s="62" t="s">
        <v>1070</v>
      </c>
      <c r="D773" s="62" t="s">
        <v>270</v>
      </c>
      <c r="E773" s="62" t="s">
        <v>1229</v>
      </c>
      <c r="F773" s="130">
        <v>0.101345911</v>
      </c>
      <c r="G773" s="130">
        <v>0.10549315099999999</v>
      </c>
      <c r="H773" s="77">
        <f t="shared" si="33"/>
        <v>-3.9312883923620756E-2</v>
      </c>
      <c r="I773" s="130">
        <v>6.5919999999999998E-3</v>
      </c>
      <c r="J773" s="130">
        <v>1.2715580000000001E-2</v>
      </c>
      <c r="K773" s="77">
        <f t="shared" si="34"/>
        <v>-0.48158086379071974</v>
      </c>
      <c r="L773" s="77">
        <f t="shared" si="35"/>
        <v>6.5044558137130962E-2</v>
      </c>
    </row>
    <row r="774" spans="1:12" x14ac:dyDescent="0.2">
      <c r="A774" s="62" t="s">
        <v>2263</v>
      </c>
      <c r="B774" s="62" t="s">
        <v>399</v>
      </c>
      <c r="C774" s="62" t="s">
        <v>1074</v>
      </c>
      <c r="D774" s="62" t="s">
        <v>271</v>
      </c>
      <c r="E774" s="62" t="s">
        <v>1229</v>
      </c>
      <c r="F774" s="130">
        <v>0.68423212</v>
      </c>
      <c r="G774" s="130">
        <v>3.7265599999999999E-3</v>
      </c>
      <c r="H774" s="77" t="str">
        <f t="shared" si="33"/>
        <v/>
      </c>
      <c r="I774" s="130">
        <v>6.3819899999999997E-3</v>
      </c>
      <c r="J774" s="130">
        <v>0</v>
      </c>
      <c r="K774" s="77" t="str">
        <f t="shared" si="34"/>
        <v/>
      </c>
      <c r="L774" s="77">
        <f t="shared" si="35"/>
        <v>9.3272294787914954E-3</v>
      </c>
    </row>
    <row r="775" spans="1:12" x14ac:dyDescent="0.2">
      <c r="A775" s="62" t="s">
        <v>1936</v>
      </c>
      <c r="B775" s="62" t="s">
        <v>1851</v>
      </c>
      <c r="C775" s="62" t="s">
        <v>186</v>
      </c>
      <c r="D775" s="62" t="s">
        <v>271</v>
      </c>
      <c r="E775" s="62" t="s">
        <v>272</v>
      </c>
      <c r="F775" s="130">
        <v>6.0357600000000003E-3</v>
      </c>
      <c r="G775" s="130">
        <v>5.6222750000000002E-2</v>
      </c>
      <c r="H775" s="77">
        <f t="shared" ref="H775:H838" si="36">IF(ISERROR(F775/G775-1),"",IF((F775/G775-1)&gt;10000%,"",F775/G775-1))</f>
        <v>-0.89264559275382294</v>
      </c>
      <c r="I775" s="130">
        <v>6.0277600000000001E-3</v>
      </c>
      <c r="J775" s="130">
        <v>5.6190749999999998E-2</v>
      </c>
      <c r="K775" s="77">
        <f t="shared" ref="K775:K838" si="37">IF(ISERROR(I775/J775-1),"",IF((I775/J775-1)&gt;10000%,"",I775/J775-1))</f>
        <v>-0.89272682781418644</v>
      </c>
      <c r="L775" s="77">
        <f t="shared" ref="L775:L838" si="38">IF(ISERROR(I775/F775),"",IF(I775/F775&gt;10000%,"",I775/F775))</f>
        <v>0.99867456625180584</v>
      </c>
    </row>
    <row r="776" spans="1:12" x14ac:dyDescent="0.2">
      <c r="A776" s="62" t="s">
        <v>729</v>
      </c>
      <c r="B776" s="62" t="s">
        <v>455</v>
      </c>
      <c r="C776" s="62" t="s">
        <v>1072</v>
      </c>
      <c r="D776" s="62" t="s">
        <v>270</v>
      </c>
      <c r="E776" s="62" t="s">
        <v>1229</v>
      </c>
      <c r="F776" s="130">
        <v>0.30611300000000002</v>
      </c>
      <c r="G776" s="130">
        <v>6.9914899999999988E-2</v>
      </c>
      <c r="H776" s="77">
        <f t="shared" si="36"/>
        <v>3.3783656988710575</v>
      </c>
      <c r="I776" s="130">
        <v>6.0000000000000001E-3</v>
      </c>
      <c r="J776" s="130">
        <v>2.6432319999999999E-2</v>
      </c>
      <c r="K776" s="77">
        <f t="shared" si="37"/>
        <v>-0.77300516942894149</v>
      </c>
      <c r="L776" s="77">
        <f t="shared" si="38"/>
        <v>1.9600605005341165E-2</v>
      </c>
    </row>
    <row r="777" spans="1:12" x14ac:dyDescent="0.2">
      <c r="A777" s="62" t="s">
        <v>2568</v>
      </c>
      <c r="B777" s="62" t="s">
        <v>1009</v>
      </c>
      <c r="C777" s="62" t="s">
        <v>1070</v>
      </c>
      <c r="D777" s="62" t="s">
        <v>270</v>
      </c>
      <c r="E777" s="62" t="s">
        <v>1229</v>
      </c>
      <c r="F777" s="130">
        <v>0.7089963199999999</v>
      </c>
      <c r="G777" s="130">
        <v>2.6472249999999999E-2</v>
      </c>
      <c r="H777" s="77">
        <f t="shared" si="36"/>
        <v>25.782624068600136</v>
      </c>
      <c r="I777" s="130">
        <v>5.8589999999999996E-3</v>
      </c>
      <c r="J777" s="130">
        <v>0</v>
      </c>
      <c r="K777" s="77" t="str">
        <f t="shared" si="37"/>
        <v/>
      </c>
      <c r="L777" s="77">
        <f t="shared" si="38"/>
        <v>8.2637946555209202E-3</v>
      </c>
    </row>
    <row r="778" spans="1:12" x14ac:dyDescent="0.2">
      <c r="A778" s="62" t="s">
        <v>2880</v>
      </c>
      <c r="B778" s="62" t="s">
        <v>1868</v>
      </c>
      <c r="C778" s="62" t="s">
        <v>1173</v>
      </c>
      <c r="D778" s="62" t="s">
        <v>270</v>
      </c>
      <c r="E778" s="62" t="s">
        <v>1229</v>
      </c>
      <c r="F778" s="130">
        <v>1.5883700000000001E-2</v>
      </c>
      <c r="G778" s="130">
        <v>0</v>
      </c>
      <c r="H778" s="77" t="str">
        <f t="shared" si="36"/>
        <v/>
      </c>
      <c r="I778" s="130">
        <v>5.705E-3</v>
      </c>
      <c r="J778" s="130">
        <v>0</v>
      </c>
      <c r="K778" s="77" t="str">
        <f t="shared" si="37"/>
        <v/>
      </c>
      <c r="L778" s="77">
        <f t="shared" si="38"/>
        <v>0.35917324049182492</v>
      </c>
    </row>
    <row r="779" spans="1:12" x14ac:dyDescent="0.2">
      <c r="A779" s="62" t="s">
        <v>2884</v>
      </c>
      <c r="B779" s="62" t="s">
        <v>176</v>
      </c>
      <c r="C779" s="62" t="s">
        <v>186</v>
      </c>
      <c r="D779" s="62" t="s">
        <v>271</v>
      </c>
      <c r="E779" s="62" t="s">
        <v>1229</v>
      </c>
      <c r="F779" s="130">
        <v>1.348106E-2</v>
      </c>
      <c r="G779" s="130">
        <v>3.9350199999999995E-2</v>
      </c>
      <c r="H779" s="77">
        <f t="shared" si="36"/>
        <v>-0.65740809449507243</v>
      </c>
      <c r="I779" s="130">
        <v>5.5701400000000003E-3</v>
      </c>
      <c r="J779" s="130">
        <v>0</v>
      </c>
      <c r="K779" s="77" t="str">
        <f t="shared" si="37"/>
        <v/>
      </c>
      <c r="L779" s="77">
        <f t="shared" si="38"/>
        <v>0.41318264290790196</v>
      </c>
    </row>
    <row r="780" spans="1:12" x14ac:dyDescent="0.2">
      <c r="A780" s="62" t="s">
        <v>2882</v>
      </c>
      <c r="B780" s="62" t="s">
        <v>184</v>
      </c>
      <c r="C780" s="62" t="s">
        <v>186</v>
      </c>
      <c r="D780" s="62" t="s">
        <v>271</v>
      </c>
      <c r="E780" s="62" t="s">
        <v>1229</v>
      </c>
      <c r="F780" s="130">
        <v>1.5057829999999999E-2</v>
      </c>
      <c r="G780" s="130">
        <v>1.0397669999999999E-2</v>
      </c>
      <c r="H780" s="77">
        <f t="shared" si="36"/>
        <v>0.44819272009979172</v>
      </c>
      <c r="I780" s="130">
        <v>5.0543699999999999E-3</v>
      </c>
      <c r="J780" s="130">
        <v>0</v>
      </c>
      <c r="K780" s="77" t="str">
        <f t="shared" si="37"/>
        <v/>
      </c>
      <c r="L780" s="77">
        <f t="shared" si="38"/>
        <v>0.33566390376302563</v>
      </c>
    </row>
    <row r="781" spans="1:12" x14ac:dyDescent="0.2">
      <c r="A781" s="62" t="s">
        <v>2765</v>
      </c>
      <c r="B781" s="62" t="s">
        <v>85</v>
      </c>
      <c r="C781" s="62" t="s">
        <v>1069</v>
      </c>
      <c r="D781" s="62" t="s">
        <v>270</v>
      </c>
      <c r="E781" s="62" t="s">
        <v>1229</v>
      </c>
      <c r="F781" s="130">
        <v>2.0953920460000002</v>
      </c>
      <c r="G781" s="130">
        <v>2.1287817059999998</v>
      </c>
      <c r="H781" s="77">
        <f t="shared" si="36"/>
        <v>-1.5684867972084904E-2</v>
      </c>
      <c r="I781" s="130">
        <v>4.8490299999999998E-3</v>
      </c>
      <c r="J781" s="130">
        <v>0.46736384999999997</v>
      </c>
      <c r="K781" s="77">
        <f t="shared" si="37"/>
        <v>-0.98962472172377047</v>
      </c>
      <c r="L781" s="77">
        <f t="shared" si="38"/>
        <v>2.314139737838825E-3</v>
      </c>
    </row>
    <row r="782" spans="1:12" x14ac:dyDescent="0.2">
      <c r="A782" s="62" t="s">
        <v>2245</v>
      </c>
      <c r="B782" s="62" t="s">
        <v>1133</v>
      </c>
      <c r="C782" s="62" t="s">
        <v>1074</v>
      </c>
      <c r="D782" s="62" t="s">
        <v>271</v>
      </c>
      <c r="E782" s="62" t="s">
        <v>272</v>
      </c>
      <c r="F782" s="130">
        <v>0.19717999999999999</v>
      </c>
      <c r="G782" s="130">
        <v>0</v>
      </c>
      <c r="H782" s="77" t="str">
        <f t="shared" si="36"/>
        <v/>
      </c>
      <c r="I782" s="130">
        <v>4.80036E-3</v>
      </c>
      <c r="J782" s="130">
        <v>0</v>
      </c>
      <c r="K782" s="77" t="str">
        <f t="shared" si="37"/>
        <v/>
      </c>
      <c r="L782" s="77">
        <f t="shared" si="38"/>
        <v>2.4345065422456638E-2</v>
      </c>
    </row>
    <row r="783" spans="1:12" x14ac:dyDescent="0.2">
      <c r="A783" s="62" t="s">
        <v>2093</v>
      </c>
      <c r="B783" s="62" t="s">
        <v>1197</v>
      </c>
      <c r="C783" s="62" t="s">
        <v>809</v>
      </c>
      <c r="D783" s="62" t="s">
        <v>270</v>
      </c>
      <c r="E783" s="62" t="s">
        <v>1229</v>
      </c>
      <c r="F783" s="130">
        <v>8.55905E-2</v>
      </c>
      <c r="G783" s="130">
        <v>1.3379525E-2</v>
      </c>
      <c r="H783" s="77">
        <f t="shared" si="36"/>
        <v>5.3971254584897448</v>
      </c>
      <c r="I783" s="130">
        <v>4.7754600000000005E-3</v>
      </c>
      <c r="J783" s="130">
        <v>1.5608629999999998E-2</v>
      </c>
      <c r="K783" s="77">
        <f t="shared" si="37"/>
        <v>-0.69405002232739188</v>
      </c>
      <c r="L783" s="77">
        <f t="shared" si="38"/>
        <v>5.5794276233927839E-2</v>
      </c>
    </row>
    <row r="784" spans="1:12" x14ac:dyDescent="0.2">
      <c r="A784" s="62" t="s">
        <v>2888</v>
      </c>
      <c r="B784" s="62" t="s">
        <v>440</v>
      </c>
      <c r="C784" s="62" t="s">
        <v>2330</v>
      </c>
      <c r="D784" s="62" t="s">
        <v>271</v>
      </c>
      <c r="E784" s="62" t="s">
        <v>272</v>
      </c>
      <c r="F784" s="130">
        <v>1.153684E-2</v>
      </c>
      <c r="G784" s="130">
        <v>6.1869550000000002E-2</v>
      </c>
      <c r="H784" s="77">
        <f t="shared" si="36"/>
        <v>-0.81352959573812966</v>
      </c>
      <c r="I784" s="130">
        <v>3.95386E-3</v>
      </c>
      <c r="J784" s="130">
        <v>0</v>
      </c>
      <c r="K784" s="77" t="str">
        <f t="shared" si="37"/>
        <v/>
      </c>
      <c r="L784" s="77">
        <f t="shared" si="38"/>
        <v>0.34271602969270615</v>
      </c>
    </row>
    <row r="785" spans="1:12" x14ac:dyDescent="0.2">
      <c r="A785" s="62" t="s">
        <v>2280</v>
      </c>
      <c r="B785" s="62" t="s">
        <v>1116</v>
      </c>
      <c r="C785" s="62" t="s">
        <v>1074</v>
      </c>
      <c r="D785" s="62" t="s">
        <v>999</v>
      </c>
      <c r="E785" s="62" t="s">
        <v>272</v>
      </c>
      <c r="F785" s="130">
        <v>6.9791690000000003E-2</v>
      </c>
      <c r="G785" s="130">
        <v>0.27594396999999998</v>
      </c>
      <c r="H785" s="77">
        <f t="shared" si="36"/>
        <v>-0.74708021342158704</v>
      </c>
      <c r="I785" s="130">
        <v>3.9335999999999998E-3</v>
      </c>
      <c r="J785" s="130">
        <v>3.9610720000000002E-2</v>
      </c>
      <c r="K785" s="77">
        <f t="shared" si="37"/>
        <v>-0.90069354962494996</v>
      </c>
      <c r="L785" s="77">
        <f t="shared" si="38"/>
        <v>5.6362011007327656E-2</v>
      </c>
    </row>
    <row r="786" spans="1:12" x14ac:dyDescent="0.2">
      <c r="A786" s="62" t="s">
        <v>262</v>
      </c>
      <c r="B786" s="62" t="s">
        <v>263</v>
      </c>
      <c r="C786" s="62" t="s">
        <v>1075</v>
      </c>
      <c r="D786" s="62" t="s">
        <v>270</v>
      </c>
      <c r="E786" s="62" t="s">
        <v>272</v>
      </c>
      <c r="F786" s="130">
        <v>1.7245980000000001E-2</v>
      </c>
      <c r="G786" s="130">
        <v>0.41229491700000004</v>
      </c>
      <c r="H786" s="77">
        <f t="shared" si="36"/>
        <v>-0.95817076735874485</v>
      </c>
      <c r="I786" s="130">
        <v>3.7879699999999999E-3</v>
      </c>
      <c r="J786" s="130">
        <v>3.6107299999999999E-3</v>
      </c>
      <c r="K786" s="77">
        <f t="shared" si="37"/>
        <v>4.9087026723128035E-2</v>
      </c>
      <c r="L786" s="77">
        <f t="shared" si="38"/>
        <v>0.21964365028835703</v>
      </c>
    </row>
    <row r="787" spans="1:12" x14ac:dyDescent="0.2">
      <c r="A787" s="62" t="s">
        <v>733</v>
      </c>
      <c r="B787" s="62" t="s">
        <v>734</v>
      </c>
      <c r="C787" s="62" t="s">
        <v>1075</v>
      </c>
      <c r="D787" s="62" t="s">
        <v>270</v>
      </c>
      <c r="E787" s="62" t="s">
        <v>272</v>
      </c>
      <c r="F787" s="130">
        <v>7.6758279999999998E-2</v>
      </c>
      <c r="G787" s="130">
        <v>4.7185464999999996E-2</v>
      </c>
      <c r="H787" s="77">
        <f t="shared" si="36"/>
        <v>0.6267356907471402</v>
      </c>
      <c r="I787" s="130">
        <v>3.6641899999999999E-3</v>
      </c>
      <c r="J787" s="130">
        <v>0</v>
      </c>
      <c r="K787" s="77" t="str">
        <f t="shared" si="37"/>
        <v/>
      </c>
      <c r="L787" s="77">
        <f t="shared" si="38"/>
        <v>4.7736739280765543E-2</v>
      </c>
    </row>
    <row r="788" spans="1:12" x14ac:dyDescent="0.2">
      <c r="A788" s="62" t="s">
        <v>2533</v>
      </c>
      <c r="B788" s="62" t="s">
        <v>486</v>
      </c>
      <c r="C788" s="62" t="s">
        <v>1070</v>
      </c>
      <c r="D788" s="62" t="s">
        <v>270</v>
      </c>
      <c r="E788" s="62" t="s">
        <v>1229</v>
      </c>
      <c r="F788" s="130">
        <v>0.61266980000000004</v>
      </c>
      <c r="G788" s="130">
        <v>0.30936765000000005</v>
      </c>
      <c r="H788" s="77">
        <f t="shared" si="36"/>
        <v>0.98039387764040598</v>
      </c>
      <c r="I788" s="130">
        <v>3.3638400000000003E-3</v>
      </c>
      <c r="J788" s="130">
        <v>1.7241600000000002E-3</v>
      </c>
      <c r="K788" s="77">
        <f t="shared" si="37"/>
        <v>0.95100222717149219</v>
      </c>
      <c r="L788" s="77">
        <f t="shared" si="38"/>
        <v>5.4904615830582808E-3</v>
      </c>
    </row>
    <row r="789" spans="1:12" x14ac:dyDescent="0.2">
      <c r="A789" s="62" t="s">
        <v>2869</v>
      </c>
      <c r="B789" s="62" t="s">
        <v>665</v>
      </c>
      <c r="C789" s="62" t="s">
        <v>1073</v>
      </c>
      <c r="D789" s="62" t="s">
        <v>270</v>
      </c>
      <c r="E789" s="62" t="s">
        <v>1229</v>
      </c>
      <c r="F789" s="130">
        <v>5.2971050000000006E-2</v>
      </c>
      <c r="G789" s="130">
        <v>4.6649660000000003E-2</v>
      </c>
      <c r="H789" s="77">
        <f t="shared" si="36"/>
        <v>0.13550774003497557</v>
      </c>
      <c r="I789" s="130">
        <v>3.235E-3</v>
      </c>
      <c r="J789" s="130">
        <v>1.9053469999999999E-2</v>
      </c>
      <c r="K789" s="77">
        <f t="shared" si="37"/>
        <v>-0.83021465381371473</v>
      </c>
      <c r="L789" s="77">
        <f t="shared" si="38"/>
        <v>6.107109449406798E-2</v>
      </c>
    </row>
    <row r="790" spans="1:12" x14ac:dyDescent="0.2">
      <c r="A790" s="62" t="s">
        <v>2120</v>
      </c>
      <c r="B790" s="62" t="s">
        <v>2121</v>
      </c>
      <c r="C790" s="62" t="s">
        <v>186</v>
      </c>
      <c r="D790" s="62" t="s">
        <v>999</v>
      </c>
      <c r="E790" s="62" t="s">
        <v>272</v>
      </c>
      <c r="F790" s="130">
        <v>7.3293850000000008E-2</v>
      </c>
      <c r="G790" s="130">
        <v>0.24609320000000001</v>
      </c>
      <c r="H790" s="77">
        <f t="shared" si="36"/>
        <v>-0.70217035659660643</v>
      </c>
      <c r="I790" s="130">
        <v>3.2222399999999999E-3</v>
      </c>
      <c r="J790" s="130">
        <v>6.698227000000001E-2</v>
      </c>
      <c r="K790" s="77">
        <f t="shared" si="37"/>
        <v>-0.95189413556751656</v>
      </c>
      <c r="L790" s="77">
        <f t="shared" si="38"/>
        <v>4.3963306607580306E-2</v>
      </c>
    </row>
    <row r="791" spans="1:12" x14ac:dyDescent="0.2">
      <c r="A791" s="62" t="s">
        <v>2345</v>
      </c>
      <c r="B791" s="62" t="s">
        <v>2346</v>
      </c>
      <c r="C791" s="62" t="s">
        <v>2347</v>
      </c>
      <c r="D791" s="62" t="s">
        <v>270</v>
      </c>
      <c r="E791" s="62" t="s">
        <v>1229</v>
      </c>
      <c r="F791" s="130">
        <v>3.2088000000000004E-3</v>
      </c>
      <c r="G791" s="130">
        <v>0</v>
      </c>
      <c r="H791" s="77" t="str">
        <f t="shared" si="36"/>
        <v/>
      </c>
      <c r="I791" s="130">
        <v>3.2088000000000004E-3</v>
      </c>
      <c r="J791" s="130">
        <v>5.0158400000000006E-3</v>
      </c>
      <c r="K791" s="77">
        <f t="shared" si="37"/>
        <v>-0.36026667517305178</v>
      </c>
      <c r="L791" s="77">
        <f t="shared" si="38"/>
        <v>1</v>
      </c>
    </row>
    <row r="792" spans="1:12" x14ac:dyDescent="0.2">
      <c r="A792" s="62" t="s">
        <v>2265</v>
      </c>
      <c r="B792" s="62" t="s">
        <v>387</v>
      </c>
      <c r="C792" s="62" t="s">
        <v>1074</v>
      </c>
      <c r="D792" s="62" t="s">
        <v>999</v>
      </c>
      <c r="E792" s="62" t="s">
        <v>1229</v>
      </c>
      <c r="F792" s="130">
        <v>3.654955E-2</v>
      </c>
      <c r="G792" s="130">
        <v>2.5917900000000001E-2</v>
      </c>
      <c r="H792" s="77">
        <f t="shared" si="36"/>
        <v>0.41020491629337252</v>
      </c>
      <c r="I792" s="130">
        <v>3.0950399999999999E-3</v>
      </c>
      <c r="J792" s="130">
        <v>0</v>
      </c>
      <c r="K792" s="77" t="str">
        <f t="shared" si="37"/>
        <v/>
      </c>
      <c r="L792" s="77">
        <f t="shared" si="38"/>
        <v>8.4680659543003939E-2</v>
      </c>
    </row>
    <row r="793" spans="1:12" x14ac:dyDescent="0.2">
      <c r="A793" s="62" t="s">
        <v>2033</v>
      </c>
      <c r="B793" s="62" t="s">
        <v>2348</v>
      </c>
      <c r="C793" s="62" t="s">
        <v>2347</v>
      </c>
      <c r="D793" s="62" t="s">
        <v>270</v>
      </c>
      <c r="E793" s="62" t="s">
        <v>1229</v>
      </c>
      <c r="F793" s="130">
        <v>5.7767299999999999E-3</v>
      </c>
      <c r="G793" s="130">
        <v>0</v>
      </c>
      <c r="H793" s="77" t="str">
        <f t="shared" si="36"/>
        <v/>
      </c>
      <c r="I793" s="130">
        <v>2.8742300000000002E-3</v>
      </c>
      <c r="J793" s="130">
        <v>0</v>
      </c>
      <c r="K793" s="77" t="str">
        <f t="shared" si="37"/>
        <v/>
      </c>
      <c r="L793" s="77">
        <f t="shared" si="38"/>
        <v>0.49755311395893531</v>
      </c>
    </row>
    <row r="794" spans="1:12" x14ac:dyDescent="0.2">
      <c r="A794" s="62" t="s">
        <v>2876</v>
      </c>
      <c r="B794" s="62" t="s">
        <v>441</v>
      </c>
      <c r="C794" s="62" t="s">
        <v>2330</v>
      </c>
      <c r="D794" s="62" t="s">
        <v>271</v>
      </c>
      <c r="E794" s="62" t="s">
        <v>272</v>
      </c>
      <c r="F794" s="130">
        <v>2.2101676000000001E-2</v>
      </c>
      <c r="G794" s="130">
        <v>2.0000299999999999E-2</v>
      </c>
      <c r="H794" s="77">
        <f t="shared" si="36"/>
        <v>0.10506722399164015</v>
      </c>
      <c r="I794" s="130">
        <v>2.62889E-3</v>
      </c>
      <c r="J794" s="130">
        <v>0</v>
      </c>
      <c r="K794" s="77" t="str">
        <f t="shared" si="37"/>
        <v/>
      </c>
      <c r="L794" s="77">
        <f t="shared" si="38"/>
        <v>0.1189452781770939</v>
      </c>
    </row>
    <row r="795" spans="1:12" x14ac:dyDescent="0.2">
      <c r="A795" s="62" t="s">
        <v>2247</v>
      </c>
      <c r="B795" s="62" t="s">
        <v>647</v>
      </c>
      <c r="C795" s="62" t="s">
        <v>1074</v>
      </c>
      <c r="D795" s="62" t="s">
        <v>271</v>
      </c>
      <c r="E795" s="62" t="s">
        <v>272</v>
      </c>
      <c r="F795" s="130">
        <v>0.44907640000000004</v>
      </c>
      <c r="G795" s="130">
        <v>1.3886307600000001</v>
      </c>
      <c r="H795" s="77">
        <f t="shared" si="36"/>
        <v>-0.67660488811294939</v>
      </c>
      <c r="I795" s="130">
        <v>2.6164400000000003E-3</v>
      </c>
      <c r="J795" s="130">
        <v>0.14367051</v>
      </c>
      <c r="K795" s="77">
        <f t="shared" si="37"/>
        <v>-0.98178860783608268</v>
      </c>
      <c r="L795" s="77">
        <f t="shared" si="38"/>
        <v>5.8262692049726953E-3</v>
      </c>
    </row>
    <row r="796" spans="1:12" x14ac:dyDescent="0.2">
      <c r="A796" s="62" t="s">
        <v>2534</v>
      </c>
      <c r="B796" s="62" t="s">
        <v>487</v>
      </c>
      <c r="C796" s="62" t="s">
        <v>1070</v>
      </c>
      <c r="D796" s="62" t="s">
        <v>270</v>
      </c>
      <c r="E796" s="62" t="s">
        <v>1229</v>
      </c>
      <c r="F796" s="130">
        <v>1.5251799999999999E-2</v>
      </c>
      <c r="G796" s="130">
        <v>1.1304100000000001E-3</v>
      </c>
      <c r="H796" s="77">
        <f t="shared" si="36"/>
        <v>12.492272715209523</v>
      </c>
      <c r="I796" s="130">
        <v>2.6055599999999998E-3</v>
      </c>
      <c r="J796" s="130">
        <v>0</v>
      </c>
      <c r="K796" s="77" t="str">
        <f t="shared" si="37"/>
        <v/>
      </c>
      <c r="L796" s="77">
        <f t="shared" si="38"/>
        <v>0.17083622916639346</v>
      </c>
    </row>
    <row r="797" spans="1:12" x14ac:dyDescent="0.2">
      <c r="A797" s="62" t="s">
        <v>2773</v>
      </c>
      <c r="B797" s="62" t="s">
        <v>90</v>
      </c>
      <c r="C797" s="62" t="s">
        <v>1069</v>
      </c>
      <c r="D797" s="62" t="s">
        <v>270</v>
      </c>
      <c r="E797" s="62" t="s">
        <v>1229</v>
      </c>
      <c r="F797" s="130">
        <v>1.7185262100000001</v>
      </c>
      <c r="G797" s="130">
        <v>2.1720878900000002</v>
      </c>
      <c r="H797" s="77">
        <f t="shared" si="36"/>
        <v>-0.20881368663217403</v>
      </c>
      <c r="I797" s="130">
        <v>2.3246999999999999E-3</v>
      </c>
      <c r="J797" s="130">
        <v>0</v>
      </c>
      <c r="K797" s="77" t="str">
        <f t="shared" si="37"/>
        <v/>
      </c>
      <c r="L797" s="77">
        <f t="shared" si="38"/>
        <v>1.352728859456848E-3</v>
      </c>
    </row>
    <row r="798" spans="1:12" x14ac:dyDescent="0.2">
      <c r="A798" s="62" t="s">
        <v>2868</v>
      </c>
      <c r="B798" s="62" t="s">
        <v>1090</v>
      </c>
      <c r="C798" s="62" t="s">
        <v>1073</v>
      </c>
      <c r="D798" s="62" t="s">
        <v>270</v>
      </c>
      <c r="E798" s="62" t="s">
        <v>1229</v>
      </c>
      <c r="F798" s="130">
        <v>5.4088769999999994E-2</v>
      </c>
      <c r="G798" s="130">
        <v>0.49436256000000001</v>
      </c>
      <c r="H798" s="77">
        <f t="shared" si="36"/>
        <v>-0.89058886255464009</v>
      </c>
      <c r="I798" s="130">
        <v>2.2966599999999998E-3</v>
      </c>
      <c r="J798" s="130">
        <v>2.9402689999999999E-2</v>
      </c>
      <c r="K798" s="77">
        <f t="shared" si="37"/>
        <v>-0.92188945977391867</v>
      </c>
      <c r="L798" s="77">
        <f t="shared" si="38"/>
        <v>4.24609396737992E-2</v>
      </c>
    </row>
    <row r="799" spans="1:12" x14ac:dyDescent="0.2">
      <c r="A799" s="62" t="s">
        <v>1097</v>
      </c>
      <c r="B799" s="62" t="s">
        <v>1098</v>
      </c>
      <c r="C799" s="62" t="s">
        <v>1075</v>
      </c>
      <c r="D799" s="62" t="s">
        <v>270</v>
      </c>
      <c r="E799" s="62" t="s">
        <v>272</v>
      </c>
      <c r="F799" s="130">
        <v>4.3759165999999995E-2</v>
      </c>
      <c r="G799" s="130">
        <v>0.316668546</v>
      </c>
      <c r="H799" s="77">
        <f t="shared" si="36"/>
        <v>-0.86181398009766341</v>
      </c>
      <c r="I799" s="130">
        <v>2.2610799999999999E-3</v>
      </c>
      <c r="J799" s="130">
        <v>1.8568349999999997E-2</v>
      </c>
      <c r="K799" s="77">
        <f t="shared" si="37"/>
        <v>-0.87822935263499446</v>
      </c>
      <c r="L799" s="77">
        <f t="shared" si="38"/>
        <v>5.167100305339458E-2</v>
      </c>
    </row>
    <row r="800" spans="1:12" x14ac:dyDescent="0.2">
      <c r="A800" s="62" t="s">
        <v>2832</v>
      </c>
      <c r="B800" s="62" t="s">
        <v>98</v>
      </c>
      <c r="C800" s="62" t="s">
        <v>1076</v>
      </c>
      <c r="D800" s="62" t="s">
        <v>271</v>
      </c>
      <c r="E800" s="62" t="s">
        <v>272</v>
      </c>
      <c r="F800" s="130">
        <v>0.34632279999999999</v>
      </c>
      <c r="G800" s="130">
        <v>0.123546765</v>
      </c>
      <c r="H800" s="77">
        <f t="shared" si="36"/>
        <v>1.8031717382482655</v>
      </c>
      <c r="I800" s="130">
        <v>2.1638499999999997E-3</v>
      </c>
      <c r="J800" s="130">
        <v>7.2004350000000009E-2</v>
      </c>
      <c r="K800" s="77">
        <f t="shared" si="37"/>
        <v>-0.9699483433986974</v>
      </c>
      <c r="L800" s="77">
        <f t="shared" si="38"/>
        <v>6.2480726074055758E-3</v>
      </c>
    </row>
    <row r="801" spans="1:12" x14ac:dyDescent="0.2">
      <c r="A801" s="62" t="s">
        <v>2458</v>
      </c>
      <c r="B801" s="62" t="s">
        <v>2459</v>
      </c>
      <c r="C801" s="62" t="s">
        <v>2347</v>
      </c>
      <c r="D801" s="62" t="s">
        <v>270</v>
      </c>
      <c r="E801" s="62" t="s">
        <v>1229</v>
      </c>
      <c r="F801" s="130">
        <v>1.9897600000000001E-3</v>
      </c>
      <c r="G801" s="130">
        <v>1.876017E-2</v>
      </c>
      <c r="H801" s="77">
        <f t="shared" si="36"/>
        <v>-0.89393699524044823</v>
      </c>
      <c r="I801" s="130">
        <v>1.9897600000000001E-3</v>
      </c>
      <c r="J801" s="130">
        <v>0.22285367</v>
      </c>
      <c r="K801" s="77">
        <f t="shared" si="37"/>
        <v>-0.99107145060702839</v>
      </c>
      <c r="L801" s="77">
        <f t="shared" si="38"/>
        <v>1</v>
      </c>
    </row>
    <row r="802" spans="1:12" x14ac:dyDescent="0.2">
      <c r="A802" s="62" t="s">
        <v>258</v>
      </c>
      <c r="B802" s="62" t="s">
        <v>259</v>
      </c>
      <c r="C802" s="62" t="s">
        <v>1075</v>
      </c>
      <c r="D802" s="62" t="s">
        <v>270</v>
      </c>
      <c r="E802" s="62" t="s">
        <v>272</v>
      </c>
      <c r="F802" s="130">
        <v>1.7615550000000001E-2</v>
      </c>
      <c r="G802" s="130">
        <v>1.132107465</v>
      </c>
      <c r="H802" s="77">
        <f t="shared" si="36"/>
        <v>-0.98444003723621765</v>
      </c>
      <c r="I802" s="130">
        <v>1.6894500000000001E-3</v>
      </c>
      <c r="J802" s="130">
        <v>9.9554000000000005E-4</v>
      </c>
      <c r="K802" s="77">
        <f t="shared" si="37"/>
        <v>0.69701870341724081</v>
      </c>
      <c r="L802" s="77">
        <f t="shared" si="38"/>
        <v>9.5906741486924907E-2</v>
      </c>
    </row>
    <row r="803" spans="1:12" x14ac:dyDescent="0.2">
      <c r="A803" s="62" t="s">
        <v>2856</v>
      </c>
      <c r="B803" s="62" t="s">
        <v>460</v>
      </c>
      <c r="C803" s="62" t="s">
        <v>2330</v>
      </c>
      <c r="D803" s="62" t="s">
        <v>270</v>
      </c>
      <c r="E803" s="62" t="s">
        <v>1229</v>
      </c>
      <c r="F803" s="130">
        <v>0.14120256</v>
      </c>
      <c r="G803" s="130">
        <v>8.2474829999999999E-2</v>
      </c>
      <c r="H803" s="77">
        <f t="shared" si="36"/>
        <v>0.71206851835887397</v>
      </c>
      <c r="I803" s="130">
        <v>1.50479E-3</v>
      </c>
      <c r="J803" s="130">
        <v>3.3452E-3</v>
      </c>
      <c r="K803" s="77">
        <f t="shared" si="37"/>
        <v>-0.5501644146837259</v>
      </c>
      <c r="L803" s="77">
        <f t="shared" si="38"/>
        <v>1.0656959760502925E-2</v>
      </c>
    </row>
    <row r="804" spans="1:12" x14ac:dyDescent="0.2">
      <c r="A804" s="62" t="s">
        <v>2250</v>
      </c>
      <c r="B804" s="62" t="s">
        <v>388</v>
      </c>
      <c r="C804" s="62" t="s">
        <v>1074</v>
      </c>
      <c r="D804" s="62" t="s">
        <v>271</v>
      </c>
      <c r="E804" s="62" t="s">
        <v>1229</v>
      </c>
      <c r="F804" s="130">
        <v>9.0352910000000008E-2</v>
      </c>
      <c r="G804" s="130">
        <v>0.34763011999999999</v>
      </c>
      <c r="H804" s="77">
        <f t="shared" si="36"/>
        <v>-0.74008894856406571</v>
      </c>
      <c r="I804" s="130">
        <v>1.4746E-3</v>
      </c>
      <c r="J804" s="130">
        <v>8.7227250000000006E-2</v>
      </c>
      <c r="K804" s="77">
        <f t="shared" si="37"/>
        <v>-0.98309473243739776</v>
      </c>
      <c r="L804" s="77">
        <f t="shared" si="38"/>
        <v>1.6320448339738031E-2</v>
      </c>
    </row>
    <row r="805" spans="1:12" x14ac:dyDescent="0.2">
      <c r="A805" s="62" t="s">
        <v>280</v>
      </c>
      <c r="B805" s="62" t="s">
        <v>281</v>
      </c>
      <c r="C805" s="62" t="s">
        <v>1075</v>
      </c>
      <c r="D805" s="62" t="s">
        <v>270</v>
      </c>
      <c r="E805" s="62" t="s">
        <v>272</v>
      </c>
      <c r="F805" s="130">
        <v>1.0247520000000001E-2</v>
      </c>
      <c r="G805" s="130">
        <v>7.8926850000000007E-2</v>
      </c>
      <c r="H805" s="77">
        <f t="shared" si="36"/>
        <v>-0.87016433571085128</v>
      </c>
      <c r="I805" s="130">
        <v>1.47116E-3</v>
      </c>
      <c r="J805" s="130">
        <v>1.5413989999999999E-2</v>
      </c>
      <c r="K805" s="77">
        <f t="shared" si="37"/>
        <v>-0.90455683440822265</v>
      </c>
      <c r="L805" s="77">
        <f t="shared" si="38"/>
        <v>0.14356254000968038</v>
      </c>
    </row>
    <row r="806" spans="1:12" x14ac:dyDescent="0.2">
      <c r="A806" s="62" t="s">
        <v>2089</v>
      </c>
      <c r="B806" s="62" t="s">
        <v>1194</v>
      </c>
      <c r="C806" s="62" t="s">
        <v>809</v>
      </c>
      <c r="D806" s="62" t="s">
        <v>270</v>
      </c>
      <c r="E806" s="62" t="s">
        <v>1229</v>
      </c>
      <c r="F806" s="130">
        <v>6.5318799999999996E-2</v>
      </c>
      <c r="G806" s="130">
        <v>6.0152900000000004E-3</v>
      </c>
      <c r="H806" s="77">
        <f t="shared" si="36"/>
        <v>9.8587948378216161</v>
      </c>
      <c r="I806" s="130">
        <v>1.4705999999999999E-3</v>
      </c>
      <c r="J806" s="130">
        <v>1.5538379999999999E-2</v>
      </c>
      <c r="K806" s="77">
        <f t="shared" si="37"/>
        <v>-0.90535692910071708</v>
      </c>
      <c r="L806" s="77">
        <f t="shared" si="38"/>
        <v>2.2514191932491105E-2</v>
      </c>
    </row>
    <row r="807" spans="1:12" x14ac:dyDescent="0.2">
      <c r="A807" s="62" t="s">
        <v>2214</v>
      </c>
      <c r="B807" s="62" t="s">
        <v>1209</v>
      </c>
      <c r="C807" s="62" t="s">
        <v>1074</v>
      </c>
      <c r="D807" s="62" t="s">
        <v>271</v>
      </c>
      <c r="E807" s="62" t="s">
        <v>1229</v>
      </c>
      <c r="F807" s="130">
        <v>3.934033E-2</v>
      </c>
      <c r="G807" s="130">
        <v>0.82311809999999996</v>
      </c>
      <c r="H807" s="77">
        <f t="shared" si="36"/>
        <v>-0.95220572843678208</v>
      </c>
      <c r="I807" s="130">
        <v>1.2996400000000001E-3</v>
      </c>
      <c r="J807" s="130">
        <v>0.78770877000000006</v>
      </c>
      <c r="K807" s="77">
        <f t="shared" si="37"/>
        <v>-0.99835010088817466</v>
      </c>
      <c r="L807" s="77">
        <f t="shared" si="38"/>
        <v>3.3035818459072414E-2</v>
      </c>
    </row>
    <row r="808" spans="1:12" x14ac:dyDescent="0.2">
      <c r="A808" s="129" t="s">
        <v>1232</v>
      </c>
      <c r="B808" s="129" t="s">
        <v>797</v>
      </c>
      <c r="C808" s="129" t="s">
        <v>1072</v>
      </c>
      <c r="D808" s="129" t="s">
        <v>270</v>
      </c>
      <c r="E808" s="129" t="s">
        <v>1229</v>
      </c>
      <c r="F808" s="130">
        <v>8.7383450000000007</v>
      </c>
      <c r="G808" s="130">
        <v>16.031730100000001</v>
      </c>
      <c r="H808" s="77">
        <f t="shared" si="36"/>
        <v>-0.45493437417587257</v>
      </c>
      <c r="I808" s="130">
        <v>1.0259000000000002E-3</v>
      </c>
      <c r="J808" s="130">
        <v>0</v>
      </c>
      <c r="K808" s="77" t="str">
        <f t="shared" si="37"/>
        <v/>
      </c>
      <c r="L808" s="77">
        <f t="shared" si="38"/>
        <v>1.1740209387475547E-4</v>
      </c>
    </row>
    <row r="809" spans="1:12" x14ac:dyDescent="0.2">
      <c r="A809" s="62" t="s">
        <v>2326</v>
      </c>
      <c r="B809" s="62" t="s">
        <v>43</v>
      </c>
      <c r="C809" s="62" t="s">
        <v>2330</v>
      </c>
      <c r="D809" s="62" t="s">
        <v>271</v>
      </c>
      <c r="E809" s="62" t="s">
        <v>272</v>
      </c>
      <c r="F809" s="130">
        <v>0.29718503000000002</v>
      </c>
      <c r="G809" s="130">
        <v>2.6952630000000002E-2</v>
      </c>
      <c r="H809" s="77">
        <f t="shared" si="36"/>
        <v>10.026197814461892</v>
      </c>
      <c r="I809" s="130">
        <v>9.4224E-4</v>
      </c>
      <c r="J809" s="130">
        <v>0</v>
      </c>
      <c r="K809" s="77" t="str">
        <f t="shared" si="37"/>
        <v/>
      </c>
      <c r="L809" s="77">
        <f t="shared" si="38"/>
        <v>3.1705500105439362E-3</v>
      </c>
    </row>
    <row r="810" spans="1:12" x14ac:dyDescent="0.2">
      <c r="A810" s="62" t="s">
        <v>2090</v>
      </c>
      <c r="B810" s="62" t="s">
        <v>1196</v>
      </c>
      <c r="C810" s="62" t="s">
        <v>809</v>
      </c>
      <c r="D810" s="62" t="s">
        <v>270</v>
      </c>
      <c r="E810" s="62" t="s">
        <v>1229</v>
      </c>
      <c r="F810" s="130">
        <v>5.2411400000000004E-2</v>
      </c>
      <c r="G810" s="130">
        <v>9.0189925000000004E-2</v>
      </c>
      <c r="H810" s="77">
        <f t="shared" si="36"/>
        <v>-0.41887744113325298</v>
      </c>
      <c r="I810" s="130">
        <v>5.0889999999999996E-4</v>
      </c>
      <c r="J810" s="130">
        <v>0.102476</v>
      </c>
      <c r="K810" s="77">
        <f t="shared" si="37"/>
        <v>-0.99503395917092785</v>
      </c>
      <c r="L810" s="77">
        <f t="shared" si="38"/>
        <v>9.7097196411467714E-3</v>
      </c>
    </row>
    <row r="811" spans="1:12" x14ac:dyDescent="0.2">
      <c r="A811" s="62" t="s">
        <v>467</v>
      </c>
      <c r="B811" s="62" t="s">
        <v>356</v>
      </c>
      <c r="C811" s="62" t="s">
        <v>1075</v>
      </c>
      <c r="D811" s="62" t="s">
        <v>270</v>
      </c>
      <c r="E811" s="62" t="s">
        <v>272</v>
      </c>
      <c r="F811" s="130">
        <v>3.4026629999999995E-2</v>
      </c>
      <c r="G811" s="130">
        <v>0.163958407</v>
      </c>
      <c r="H811" s="77">
        <f t="shared" si="36"/>
        <v>-0.79246791535367866</v>
      </c>
      <c r="I811" s="130">
        <v>3.2412000000000001E-4</v>
      </c>
      <c r="J811" s="130">
        <v>8.6307800000000011E-3</v>
      </c>
      <c r="K811" s="77">
        <f t="shared" si="37"/>
        <v>-0.96244603616359126</v>
      </c>
      <c r="L811" s="77">
        <f t="shared" si="38"/>
        <v>9.5254804839621215E-3</v>
      </c>
    </row>
    <row r="812" spans="1:12" x14ac:dyDescent="0.2">
      <c r="A812" s="62" t="s">
        <v>406</v>
      </c>
      <c r="B812" s="62" t="s">
        <v>417</v>
      </c>
      <c r="C812" s="62" t="s">
        <v>1075</v>
      </c>
      <c r="D812" s="62" t="s">
        <v>270</v>
      </c>
      <c r="E812" s="62" t="s">
        <v>1229</v>
      </c>
      <c r="F812" s="130">
        <v>7.0950179999999988E-2</v>
      </c>
      <c r="G812" s="130">
        <v>6.3386289999999998E-2</v>
      </c>
      <c r="H812" s="77">
        <f t="shared" si="36"/>
        <v>0.11933006333072949</v>
      </c>
      <c r="I812" s="130">
        <v>1.8249E-4</v>
      </c>
      <c r="J812" s="130">
        <v>0</v>
      </c>
      <c r="K812" s="77" t="str">
        <f t="shared" si="37"/>
        <v/>
      </c>
      <c r="L812" s="77">
        <f t="shared" si="38"/>
        <v>2.572086497877807E-3</v>
      </c>
    </row>
    <row r="813" spans="1:12" x14ac:dyDescent="0.2">
      <c r="A813" s="62" t="s">
        <v>1798</v>
      </c>
      <c r="B813" s="62" t="s">
        <v>723</v>
      </c>
      <c r="C813" s="62" t="s">
        <v>1075</v>
      </c>
      <c r="D813" s="62" t="s">
        <v>270</v>
      </c>
      <c r="E813" s="62" t="s">
        <v>1229</v>
      </c>
      <c r="F813" s="130">
        <v>1.25338185</v>
      </c>
      <c r="G813" s="130">
        <v>3.8598423099999999</v>
      </c>
      <c r="H813" s="77">
        <f t="shared" si="36"/>
        <v>-0.67527641045004239</v>
      </c>
      <c r="I813" s="130">
        <v>1.4316E-4</v>
      </c>
      <c r="J813" s="130">
        <v>2.0028554199999999</v>
      </c>
      <c r="K813" s="77">
        <f t="shared" si="37"/>
        <v>-0.99992852204978433</v>
      </c>
      <c r="L813" s="77">
        <f t="shared" si="38"/>
        <v>1.1421898282634298E-4</v>
      </c>
    </row>
    <row r="814" spans="1:12" x14ac:dyDescent="0.2">
      <c r="A814" s="129" t="s">
        <v>2852</v>
      </c>
      <c r="B814" s="129" t="s">
        <v>244</v>
      </c>
      <c r="C814" s="129" t="s">
        <v>1069</v>
      </c>
      <c r="D814" s="129" t="s">
        <v>270</v>
      </c>
      <c r="E814" s="129" t="s">
        <v>1229</v>
      </c>
      <c r="F814" s="130">
        <v>0.166265</v>
      </c>
      <c r="G814" s="130">
        <v>2.0178129999999999</v>
      </c>
      <c r="H814" s="77">
        <f t="shared" si="36"/>
        <v>-0.91760138327981833</v>
      </c>
      <c r="I814" s="130">
        <v>0</v>
      </c>
      <c r="J814" s="130">
        <v>0.20553357</v>
      </c>
      <c r="K814" s="77">
        <f t="shared" si="37"/>
        <v>-1</v>
      </c>
      <c r="L814" s="77">
        <f t="shared" si="38"/>
        <v>0</v>
      </c>
    </row>
    <row r="815" spans="1:12" x14ac:dyDescent="0.2">
      <c r="A815" s="62" t="s">
        <v>2890</v>
      </c>
      <c r="B815" s="62" t="s">
        <v>1164</v>
      </c>
      <c r="C815" s="62" t="s">
        <v>1069</v>
      </c>
      <c r="D815" s="62" t="s">
        <v>270</v>
      </c>
      <c r="E815" s="62" t="s">
        <v>1229</v>
      </c>
      <c r="F815" s="130">
        <v>9.6772717351764001E-3</v>
      </c>
      <c r="G815" s="130">
        <v>0</v>
      </c>
      <c r="H815" s="77" t="str">
        <f t="shared" si="36"/>
        <v/>
      </c>
      <c r="I815" s="130">
        <v>0</v>
      </c>
      <c r="J815" s="130">
        <v>0</v>
      </c>
      <c r="K815" s="77" t="str">
        <f t="shared" si="37"/>
        <v/>
      </c>
      <c r="L815" s="77">
        <f t="shared" si="38"/>
        <v>0</v>
      </c>
    </row>
    <row r="816" spans="1:12" x14ac:dyDescent="0.2">
      <c r="A816" s="62" t="s">
        <v>2883</v>
      </c>
      <c r="B816" s="62" t="s">
        <v>1186</v>
      </c>
      <c r="C816" s="62" t="s">
        <v>1069</v>
      </c>
      <c r="D816" s="62" t="s">
        <v>270</v>
      </c>
      <c r="E816" s="62" t="s">
        <v>1229</v>
      </c>
      <c r="F816" s="130">
        <v>1.500336E-2</v>
      </c>
      <c r="G816" s="130">
        <v>2.0460299999999999E-3</v>
      </c>
      <c r="H816" s="77">
        <f t="shared" si="36"/>
        <v>6.3329130071406583</v>
      </c>
      <c r="I816" s="130">
        <v>0</v>
      </c>
      <c r="J816" s="130">
        <v>0</v>
      </c>
      <c r="K816" s="77" t="str">
        <f t="shared" si="37"/>
        <v/>
      </c>
      <c r="L816" s="77">
        <f t="shared" si="38"/>
        <v>0</v>
      </c>
    </row>
    <row r="817" spans="1:12" x14ac:dyDescent="0.2">
      <c r="A817" s="62" t="s">
        <v>2792</v>
      </c>
      <c r="B817" s="62" t="s">
        <v>1185</v>
      </c>
      <c r="C817" s="62" t="s">
        <v>1069</v>
      </c>
      <c r="D817" s="62" t="s">
        <v>270</v>
      </c>
      <c r="E817" s="62" t="s">
        <v>1229</v>
      </c>
      <c r="F817" s="130">
        <v>1.1343076599999999</v>
      </c>
      <c r="G817" s="130">
        <v>5.35100116</v>
      </c>
      <c r="H817" s="77">
        <f t="shared" si="36"/>
        <v>-0.78801954511256356</v>
      </c>
      <c r="I817" s="130">
        <v>0</v>
      </c>
      <c r="J817" s="130">
        <v>0</v>
      </c>
      <c r="K817" s="77" t="str">
        <f t="shared" si="37"/>
        <v/>
      </c>
      <c r="L817" s="77">
        <f t="shared" si="38"/>
        <v>0</v>
      </c>
    </row>
    <row r="818" spans="1:12" x14ac:dyDescent="0.2">
      <c r="A818" s="62" t="s">
        <v>2872</v>
      </c>
      <c r="B818" s="62" t="s">
        <v>236</v>
      </c>
      <c r="C818" s="62" t="s">
        <v>1069</v>
      </c>
      <c r="D818" s="62" t="s">
        <v>270</v>
      </c>
      <c r="E818" s="62" t="s">
        <v>1229</v>
      </c>
      <c r="F818" s="130">
        <v>4.0502349E-2</v>
      </c>
      <c r="G818" s="130">
        <v>3.4619203999999999</v>
      </c>
      <c r="H818" s="77">
        <f t="shared" si="36"/>
        <v>-0.98830061228444188</v>
      </c>
      <c r="I818" s="130">
        <v>0</v>
      </c>
      <c r="J818" s="130">
        <v>0.30499686999999998</v>
      </c>
      <c r="K818" s="77">
        <f t="shared" si="37"/>
        <v>-1</v>
      </c>
      <c r="L818" s="77">
        <f t="shared" si="38"/>
        <v>0</v>
      </c>
    </row>
    <row r="819" spans="1:12" x14ac:dyDescent="0.2">
      <c r="A819" s="62" t="s">
        <v>2912</v>
      </c>
      <c r="B819" s="62" t="s">
        <v>237</v>
      </c>
      <c r="C819" s="62" t="s">
        <v>1069</v>
      </c>
      <c r="D819" s="62" t="s">
        <v>270</v>
      </c>
      <c r="E819" s="62" t="s">
        <v>1229</v>
      </c>
      <c r="F819" s="130">
        <v>0</v>
      </c>
      <c r="G819" s="130">
        <v>0.195024</v>
      </c>
      <c r="H819" s="77">
        <f t="shared" si="36"/>
        <v>-1</v>
      </c>
      <c r="I819" s="130">
        <v>0</v>
      </c>
      <c r="J819" s="130">
        <v>0.195024</v>
      </c>
      <c r="K819" s="77">
        <f t="shared" si="37"/>
        <v>-1</v>
      </c>
      <c r="L819" s="77" t="str">
        <f t="shared" si="38"/>
        <v/>
      </c>
    </row>
    <row r="820" spans="1:12" x14ac:dyDescent="0.2">
      <c r="A820" s="62" t="s">
        <v>2879</v>
      </c>
      <c r="B820" s="62" t="s">
        <v>389</v>
      </c>
      <c r="C820" s="62" t="s">
        <v>1069</v>
      </c>
      <c r="D820" s="62" t="s">
        <v>270</v>
      </c>
      <c r="E820" s="62" t="s">
        <v>1229</v>
      </c>
      <c r="F820" s="130">
        <v>1.6507089999999999E-2</v>
      </c>
      <c r="G820" s="130">
        <v>4.6453929999999997E-2</v>
      </c>
      <c r="H820" s="77">
        <f t="shared" si="36"/>
        <v>-0.64465675993398186</v>
      </c>
      <c r="I820" s="130">
        <v>0</v>
      </c>
      <c r="J820" s="130">
        <v>5.7707000000000001E-3</v>
      </c>
      <c r="K820" s="77">
        <f t="shared" si="37"/>
        <v>-1</v>
      </c>
      <c r="L820" s="77">
        <f t="shared" si="38"/>
        <v>0</v>
      </c>
    </row>
    <row r="821" spans="1:12" x14ac:dyDescent="0.2">
      <c r="A821" s="62" t="s">
        <v>2796</v>
      </c>
      <c r="B821" s="62" t="s">
        <v>1169</v>
      </c>
      <c r="C821" s="62" t="s">
        <v>1069</v>
      </c>
      <c r="D821" s="62" t="s">
        <v>270</v>
      </c>
      <c r="E821" s="62" t="s">
        <v>1229</v>
      </c>
      <c r="F821" s="130">
        <v>1.0542974700000001</v>
      </c>
      <c r="G821" s="130">
        <v>0.92293291</v>
      </c>
      <c r="H821" s="77">
        <f t="shared" si="36"/>
        <v>0.14233381275785262</v>
      </c>
      <c r="I821" s="130">
        <v>0</v>
      </c>
      <c r="J821" s="130">
        <v>0</v>
      </c>
      <c r="K821" s="77" t="str">
        <f t="shared" si="37"/>
        <v/>
      </c>
      <c r="L821" s="77">
        <f t="shared" si="38"/>
        <v>0</v>
      </c>
    </row>
    <row r="822" spans="1:12" x14ac:dyDescent="0.2">
      <c r="A822" s="62" t="s">
        <v>2900</v>
      </c>
      <c r="B822" s="62" t="s">
        <v>239</v>
      </c>
      <c r="C822" s="62" t="s">
        <v>1069</v>
      </c>
      <c r="D822" s="62" t="s">
        <v>270</v>
      </c>
      <c r="E822" s="62" t="s">
        <v>1229</v>
      </c>
      <c r="F822" s="130">
        <v>4.1017200000000005E-3</v>
      </c>
      <c r="G822" s="130">
        <v>2.5291718100000002</v>
      </c>
      <c r="H822" s="77">
        <f t="shared" si="36"/>
        <v>-0.9983782359174721</v>
      </c>
      <c r="I822" s="130">
        <v>0</v>
      </c>
      <c r="J822" s="130">
        <v>0</v>
      </c>
      <c r="K822" s="77" t="str">
        <f t="shared" si="37"/>
        <v/>
      </c>
      <c r="L822" s="77">
        <f t="shared" si="38"/>
        <v>0</v>
      </c>
    </row>
    <row r="823" spans="1:12" x14ac:dyDescent="0.2">
      <c r="A823" s="62" t="s">
        <v>2811</v>
      </c>
      <c r="B823" s="62" t="s">
        <v>240</v>
      </c>
      <c r="C823" s="62" t="s">
        <v>1069</v>
      </c>
      <c r="D823" s="62" t="s">
        <v>270</v>
      </c>
      <c r="E823" s="62" t="s">
        <v>1229</v>
      </c>
      <c r="F823" s="130">
        <v>0.67754994999999996</v>
      </c>
      <c r="G823" s="130">
        <v>3.3351999999999999</v>
      </c>
      <c r="H823" s="77">
        <f t="shared" si="36"/>
        <v>-0.79684877968337731</v>
      </c>
      <c r="I823" s="130">
        <v>0</v>
      </c>
      <c r="J823" s="130">
        <v>0</v>
      </c>
      <c r="K823" s="77" t="str">
        <f t="shared" si="37"/>
        <v/>
      </c>
      <c r="L823" s="77">
        <f t="shared" si="38"/>
        <v>0</v>
      </c>
    </row>
    <row r="824" spans="1:12" x14ac:dyDescent="0.2">
      <c r="A824" s="62" t="s">
        <v>2906</v>
      </c>
      <c r="B824" s="62" t="s">
        <v>241</v>
      </c>
      <c r="C824" s="62" t="s">
        <v>1069</v>
      </c>
      <c r="D824" s="62" t="s">
        <v>270</v>
      </c>
      <c r="E824" s="62" t="s">
        <v>1229</v>
      </c>
      <c r="F824" s="130">
        <v>2.6332600000000001E-3</v>
      </c>
      <c r="G824" s="130">
        <v>0</v>
      </c>
      <c r="H824" s="77" t="str">
        <f t="shared" si="36"/>
        <v/>
      </c>
      <c r="I824" s="130">
        <v>0</v>
      </c>
      <c r="J824" s="130">
        <v>0</v>
      </c>
      <c r="K824" s="77" t="str">
        <f t="shared" si="37"/>
        <v/>
      </c>
      <c r="L824" s="77">
        <f t="shared" si="38"/>
        <v>0</v>
      </c>
    </row>
    <row r="825" spans="1:12" x14ac:dyDescent="0.2">
      <c r="A825" s="62" t="s">
        <v>2870</v>
      </c>
      <c r="B825" s="62" t="s">
        <v>242</v>
      </c>
      <c r="C825" s="62" t="s">
        <v>1069</v>
      </c>
      <c r="D825" s="62" t="s">
        <v>270</v>
      </c>
      <c r="E825" s="62" t="s">
        <v>1229</v>
      </c>
      <c r="F825" s="130">
        <v>4.6347415000000003E-2</v>
      </c>
      <c r="G825" s="130">
        <v>1.1127075399999999</v>
      </c>
      <c r="H825" s="77">
        <f t="shared" si="36"/>
        <v>-0.95834717269912628</v>
      </c>
      <c r="I825" s="130">
        <v>0</v>
      </c>
      <c r="J825" s="130">
        <v>0</v>
      </c>
      <c r="K825" s="77" t="str">
        <f t="shared" si="37"/>
        <v/>
      </c>
      <c r="L825" s="77">
        <f t="shared" si="38"/>
        <v>0</v>
      </c>
    </row>
    <row r="826" spans="1:12" x14ac:dyDescent="0.2">
      <c r="A826" s="62" t="s">
        <v>2788</v>
      </c>
      <c r="B826" s="62" t="s">
        <v>84</v>
      </c>
      <c r="C826" s="62" t="s">
        <v>1069</v>
      </c>
      <c r="D826" s="62" t="s">
        <v>270</v>
      </c>
      <c r="E826" s="62" t="s">
        <v>1229</v>
      </c>
      <c r="F826" s="130">
        <v>1.1707668440000001</v>
      </c>
      <c r="G826" s="130">
        <v>4.0447849959999997</v>
      </c>
      <c r="H826" s="77">
        <f t="shared" si="36"/>
        <v>-0.7105490538661996</v>
      </c>
      <c r="I826" s="130">
        <v>0</v>
      </c>
      <c r="J826" s="130">
        <v>0.20768791</v>
      </c>
      <c r="K826" s="77">
        <f t="shared" si="37"/>
        <v>-1</v>
      </c>
      <c r="L826" s="77">
        <f t="shared" si="38"/>
        <v>0</v>
      </c>
    </row>
    <row r="827" spans="1:12" x14ac:dyDescent="0.2">
      <c r="A827" s="62" t="s">
        <v>2746</v>
      </c>
      <c r="B827" s="62" t="s">
        <v>1152</v>
      </c>
      <c r="C827" s="62" t="s">
        <v>1069</v>
      </c>
      <c r="D827" s="62" t="s">
        <v>270</v>
      </c>
      <c r="E827" s="62" t="s">
        <v>1229</v>
      </c>
      <c r="F827" s="130">
        <v>3.4336236900000001</v>
      </c>
      <c r="G827" s="130">
        <v>3.6759294800000002</v>
      </c>
      <c r="H827" s="77">
        <f t="shared" si="36"/>
        <v>-6.5916876620821352E-2</v>
      </c>
      <c r="I827" s="130">
        <v>0</v>
      </c>
      <c r="J827" s="130">
        <v>0</v>
      </c>
      <c r="K827" s="77" t="str">
        <f t="shared" si="37"/>
        <v/>
      </c>
      <c r="L827" s="77">
        <f t="shared" si="38"/>
        <v>0</v>
      </c>
    </row>
    <row r="828" spans="1:12" x14ac:dyDescent="0.2">
      <c r="A828" s="62" t="s">
        <v>2753</v>
      </c>
      <c r="B828" s="62" t="s">
        <v>1469</v>
      </c>
      <c r="C828" s="62" t="s">
        <v>1069</v>
      </c>
      <c r="D828" s="62" t="s">
        <v>270</v>
      </c>
      <c r="E828" s="62" t="s">
        <v>272</v>
      </c>
      <c r="F828" s="130">
        <v>2.8493356400000001</v>
      </c>
      <c r="G828" s="130">
        <v>1.9356598999999999</v>
      </c>
      <c r="H828" s="77">
        <f t="shared" si="36"/>
        <v>0.47202286930674142</v>
      </c>
      <c r="I828" s="130">
        <v>0</v>
      </c>
      <c r="J828" s="130">
        <v>0.23516999999999999</v>
      </c>
      <c r="K828" s="77">
        <f t="shared" si="37"/>
        <v>-1</v>
      </c>
      <c r="L828" s="77">
        <f t="shared" si="38"/>
        <v>0</v>
      </c>
    </row>
    <row r="829" spans="1:12" x14ac:dyDescent="0.2">
      <c r="A829" s="62" t="s">
        <v>2809</v>
      </c>
      <c r="B829" s="62" t="s">
        <v>1468</v>
      </c>
      <c r="C829" s="62" t="s">
        <v>1069</v>
      </c>
      <c r="D829" s="62" t="s">
        <v>270</v>
      </c>
      <c r="E829" s="62" t="s">
        <v>272</v>
      </c>
      <c r="F829" s="130">
        <v>0.70278644999999995</v>
      </c>
      <c r="G829" s="130">
        <v>1.7959533799999998</v>
      </c>
      <c r="H829" s="77">
        <f t="shared" si="36"/>
        <v>-0.60868335568933307</v>
      </c>
      <c r="I829" s="130">
        <v>0</v>
      </c>
      <c r="J829" s="130">
        <v>0</v>
      </c>
      <c r="K829" s="77" t="str">
        <f t="shared" si="37"/>
        <v/>
      </c>
      <c r="L829" s="77">
        <f t="shared" si="38"/>
        <v>0</v>
      </c>
    </row>
    <row r="830" spans="1:12" x14ac:dyDescent="0.2">
      <c r="A830" s="62" t="s">
        <v>2756</v>
      </c>
      <c r="B830" s="62" t="s">
        <v>246</v>
      </c>
      <c r="C830" s="62" t="s">
        <v>1069</v>
      </c>
      <c r="D830" s="62" t="s">
        <v>270</v>
      </c>
      <c r="E830" s="62" t="s">
        <v>1229</v>
      </c>
      <c r="F830" s="130">
        <v>2.7366932500000001</v>
      </c>
      <c r="G830" s="130">
        <v>4.9347159800000009</v>
      </c>
      <c r="H830" s="77">
        <f t="shared" si="36"/>
        <v>-0.44542031170758489</v>
      </c>
      <c r="I830" s="130">
        <v>0</v>
      </c>
      <c r="J830" s="130">
        <v>13.1850127</v>
      </c>
      <c r="K830" s="77">
        <f t="shared" si="37"/>
        <v>-1</v>
      </c>
      <c r="L830" s="77">
        <f t="shared" si="38"/>
        <v>0</v>
      </c>
    </row>
    <row r="831" spans="1:12" x14ac:dyDescent="0.2">
      <c r="A831" s="62" t="s">
        <v>2842</v>
      </c>
      <c r="B831" s="62" t="s">
        <v>586</v>
      </c>
      <c r="C831" s="62" t="s">
        <v>1069</v>
      </c>
      <c r="D831" s="62" t="s">
        <v>270</v>
      </c>
      <c r="E831" s="62" t="s">
        <v>1229</v>
      </c>
      <c r="F831" s="130">
        <v>0.25565938999999999</v>
      </c>
      <c r="G831" s="130">
        <v>0.25956108</v>
      </c>
      <c r="H831" s="77">
        <f t="shared" si="36"/>
        <v>-1.5031876119486087E-2</v>
      </c>
      <c r="I831" s="130">
        <v>0</v>
      </c>
      <c r="J831" s="130">
        <v>0</v>
      </c>
      <c r="K831" s="77" t="str">
        <f t="shared" si="37"/>
        <v/>
      </c>
      <c r="L831" s="77">
        <f t="shared" si="38"/>
        <v>0</v>
      </c>
    </row>
    <row r="832" spans="1:12" x14ac:dyDescent="0.2">
      <c r="A832" s="62" t="s">
        <v>2864</v>
      </c>
      <c r="B832" s="62" t="s">
        <v>2111</v>
      </c>
      <c r="C832" s="62" t="s">
        <v>1069</v>
      </c>
      <c r="D832" s="62" t="s">
        <v>270</v>
      </c>
      <c r="E832" s="62" t="s">
        <v>272</v>
      </c>
      <c r="F832" s="130">
        <v>7.2374499999999994E-2</v>
      </c>
      <c r="G832" s="130">
        <v>2.150146E-2</v>
      </c>
      <c r="H832" s="77">
        <f t="shared" si="36"/>
        <v>2.3660272372201701</v>
      </c>
      <c r="I832" s="130">
        <v>0</v>
      </c>
      <c r="J832" s="130">
        <v>0</v>
      </c>
      <c r="K832" s="77" t="str">
        <f t="shared" si="37"/>
        <v/>
      </c>
      <c r="L832" s="77">
        <f t="shared" si="38"/>
        <v>0</v>
      </c>
    </row>
    <row r="833" spans="1:12" x14ac:dyDescent="0.2">
      <c r="A833" s="62" t="s">
        <v>2898</v>
      </c>
      <c r="B833" s="62" t="s">
        <v>253</v>
      </c>
      <c r="C833" s="62" t="s">
        <v>1069</v>
      </c>
      <c r="D833" s="62" t="s">
        <v>270</v>
      </c>
      <c r="E833" s="62" t="s">
        <v>1229</v>
      </c>
      <c r="F833" s="130">
        <v>4.2081000000000002E-3</v>
      </c>
      <c r="G833" s="130">
        <v>6.6445829999999997E-2</v>
      </c>
      <c r="H833" s="77">
        <f t="shared" si="36"/>
        <v>-0.93666871194174262</v>
      </c>
      <c r="I833" s="130">
        <v>0</v>
      </c>
      <c r="J833" s="130">
        <v>0</v>
      </c>
      <c r="K833" s="77" t="str">
        <f t="shared" si="37"/>
        <v/>
      </c>
      <c r="L833" s="77">
        <f t="shared" si="38"/>
        <v>0</v>
      </c>
    </row>
    <row r="834" spans="1:12" x14ac:dyDescent="0.2">
      <c r="A834" s="62" t="s">
        <v>2799</v>
      </c>
      <c r="B834" s="62" t="s">
        <v>88</v>
      </c>
      <c r="C834" s="62" t="s">
        <v>1069</v>
      </c>
      <c r="D834" s="62" t="s">
        <v>270</v>
      </c>
      <c r="E834" s="62" t="s">
        <v>1229</v>
      </c>
      <c r="F834" s="130">
        <v>0.94005056000000009</v>
      </c>
      <c r="G834" s="130">
        <v>2.0629166400000001</v>
      </c>
      <c r="H834" s="77">
        <f t="shared" si="36"/>
        <v>-0.54430996300461265</v>
      </c>
      <c r="I834" s="130">
        <v>0</v>
      </c>
      <c r="J834" s="130">
        <v>0.31046506000000001</v>
      </c>
      <c r="K834" s="77">
        <f t="shared" si="37"/>
        <v>-1</v>
      </c>
      <c r="L834" s="77">
        <f t="shared" si="38"/>
        <v>0</v>
      </c>
    </row>
    <row r="835" spans="1:12" x14ac:dyDescent="0.2">
      <c r="A835" s="62" t="s">
        <v>2716</v>
      </c>
      <c r="B835" s="62" t="s">
        <v>256</v>
      </c>
      <c r="C835" s="62" t="s">
        <v>1069</v>
      </c>
      <c r="D835" s="62" t="s">
        <v>270</v>
      </c>
      <c r="E835" s="62" t="s">
        <v>1229</v>
      </c>
      <c r="F835" s="130">
        <v>8.3880144699999999</v>
      </c>
      <c r="G835" s="130">
        <v>9.7961500000000007E-2</v>
      </c>
      <c r="H835" s="77">
        <f t="shared" si="36"/>
        <v>84.625623025372207</v>
      </c>
      <c r="I835" s="130">
        <v>0</v>
      </c>
      <c r="J835" s="130">
        <v>0</v>
      </c>
      <c r="K835" s="77" t="str">
        <f t="shared" si="37"/>
        <v/>
      </c>
      <c r="L835" s="77">
        <f t="shared" si="38"/>
        <v>0</v>
      </c>
    </row>
    <row r="836" spans="1:12" x14ac:dyDescent="0.2">
      <c r="A836" s="62" t="s">
        <v>2715</v>
      </c>
      <c r="B836" s="62" t="s">
        <v>91</v>
      </c>
      <c r="C836" s="62" t="s">
        <v>1069</v>
      </c>
      <c r="D836" s="62" t="s">
        <v>270</v>
      </c>
      <c r="E836" s="62" t="s">
        <v>1229</v>
      </c>
      <c r="F836" s="130">
        <v>9.161278149000001</v>
      </c>
      <c r="G836" s="130">
        <v>4.4264398800000002</v>
      </c>
      <c r="H836" s="77">
        <f t="shared" si="36"/>
        <v>1.0696718801928018</v>
      </c>
      <c r="I836" s="130">
        <v>0</v>
      </c>
      <c r="J836" s="130">
        <v>7.4116929599999999</v>
      </c>
      <c r="K836" s="77">
        <f t="shared" si="37"/>
        <v>-1</v>
      </c>
      <c r="L836" s="77">
        <f t="shared" si="38"/>
        <v>0</v>
      </c>
    </row>
    <row r="837" spans="1:12" x14ac:dyDescent="0.2">
      <c r="A837" s="62" t="s">
        <v>2276</v>
      </c>
      <c r="B837" s="62" t="s">
        <v>1167</v>
      </c>
      <c r="C837" s="62" t="s">
        <v>1069</v>
      </c>
      <c r="D837" s="62" t="s">
        <v>270</v>
      </c>
      <c r="E837" s="62" t="s">
        <v>1229</v>
      </c>
      <c r="F837" s="130">
        <v>2.1957443199999997</v>
      </c>
      <c r="G837" s="130">
        <v>1.22975101</v>
      </c>
      <c r="H837" s="77">
        <f t="shared" si="36"/>
        <v>0.78551942803446018</v>
      </c>
      <c r="I837" s="130">
        <v>0</v>
      </c>
      <c r="J837" s="130">
        <v>6.9984990000000011E-2</v>
      </c>
      <c r="K837" s="77">
        <f t="shared" si="37"/>
        <v>-1</v>
      </c>
      <c r="L837" s="77">
        <f t="shared" si="38"/>
        <v>0</v>
      </c>
    </row>
    <row r="838" spans="1:12" x14ac:dyDescent="0.2">
      <c r="A838" s="62" t="s">
        <v>2815</v>
      </c>
      <c r="B838" s="62" t="s">
        <v>95</v>
      </c>
      <c r="C838" s="62" t="s">
        <v>1069</v>
      </c>
      <c r="D838" s="62" t="s">
        <v>270</v>
      </c>
      <c r="E838" s="62" t="s">
        <v>1229</v>
      </c>
      <c r="F838" s="130">
        <v>0.60563997000000003</v>
      </c>
      <c r="G838" s="130">
        <v>2.0416201100000002</v>
      </c>
      <c r="H838" s="77">
        <f t="shared" si="36"/>
        <v>-0.70335325017933914</v>
      </c>
      <c r="I838" s="130">
        <v>0</v>
      </c>
      <c r="J838" s="130">
        <v>3.6083699999999996E-2</v>
      </c>
      <c r="K838" s="77">
        <f t="shared" si="37"/>
        <v>-1</v>
      </c>
      <c r="L838" s="77">
        <f t="shared" si="38"/>
        <v>0</v>
      </c>
    </row>
    <row r="839" spans="1:12" x14ac:dyDescent="0.2">
      <c r="A839" s="129" t="s">
        <v>2246</v>
      </c>
      <c r="B839" s="129" t="s">
        <v>382</v>
      </c>
      <c r="C839" s="129" t="s">
        <v>1069</v>
      </c>
      <c r="D839" s="129" t="s">
        <v>270</v>
      </c>
      <c r="E839" s="129" t="s">
        <v>1229</v>
      </c>
      <c r="F839" s="130">
        <v>1.039881775</v>
      </c>
      <c r="G839" s="130">
        <v>0.71291742400000002</v>
      </c>
      <c r="H839" s="77">
        <f t="shared" ref="H839:H902" si="39">IF(ISERROR(F839/G839-1),"",IF((F839/G839-1)&gt;10000%,"",F839/G839-1))</f>
        <v>0.45862864336445219</v>
      </c>
      <c r="I839" s="130">
        <v>0</v>
      </c>
      <c r="J839" s="130">
        <v>1.9786310000000001E-2</v>
      </c>
      <c r="K839" s="77">
        <f t="shared" ref="K839:K902" si="40">IF(ISERROR(I839/J839-1),"",IF((I839/J839-1)&gt;10000%,"",I839/J839-1))</f>
        <v>-1</v>
      </c>
      <c r="L839" s="77">
        <f t="shared" ref="L839:L902" si="41">IF(ISERROR(I839/F839),"",IF(I839/F839&gt;10000%,"",I839/F839))</f>
        <v>0</v>
      </c>
    </row>
    <row r="840" spans="1:12" x14ac:dyDescent="0.2">
      <c r="A840" s="62" t="s">
        <v>2817</v>
      </c>
      <c r="B840" s="62" t="s">
        <v>252</v>
      </c>
      <c r="C840" s="62" t="s">
        <v>1069</v>
      </c>
      <c r="D840" s="62" t="s">
        <v>270</v>
      </c>
      <c r="E840" s="62" t="s">
        <v>1229</v>
      </c>
      <c r="F840" s="130">
        <v>0.56002077000000006</v>
      </c>
      <c r="G840" s="130">
        <v>1.1431317299999999</v>
      </c>
      <c r="H840" s="77">
        <f t="shared" si="39"/>
        <v>-0.51009953157367072</v>
      </c>
      <c r="I840" s="130">
        <v>0</v>
      </c>
      <c r="J840" s="130">
        <v>8.3337219900000008</v>
      </c>
      <c r="K840" s="77">
        <f t="shared" si="40"/>
        <v>-1</v>
      </c>
      <c r="L840" s="77">
        <f t="shared" si="41"/>
        <v>0</v>
      </c>
    </row>
    <row r="841" spans="1:12" x14ac:dyDescent="0.2">
      <c r="A841" s="62" t="s">
        <v>2895</v>
      </c>
      <c r="B841" s="62" t="s">
        <v>1155</v>
      </c>
      <c r="C841" s="62" t="s">
        <v>1069</v>
      </c>
      <c r="D841" s="62" t="s">
        <v>270</v>
      </c>
      <c r="E841" s="62" t="s">
        <v>1229</v>
      </c>
      <c r="F841" s="130">
        <v>5.7863999999999997E-3</v>
      </c>
      <c r="G841" s="130">
        <v>3.4200599999999998E-2</v>
      </c>
      <c r="H841" s="77">
        <f t="shared" si="39"/>
        <v>-0.83080998578972298</v>
      </c>
      <c r="I841" s="130">
        <v>0</v>
      </c>
      <c r="J841" s="130">
        <v>0</v>
      </c>
      <c r="K841" s="77" t="str">
        <f t="shared" si="40"/>
        <v/>
      </c>
      <c r="L841" s="77">
        <f t="shared" si="41"/>
        <v>0</v>
      </c>
    </row>
    <row r="842" spans="1:12" x14ac:dyDescent="0.2">
      <c r="A842" s="62" t="s">
        <v>2915</v>
      </c>
      <c r="B842" s="62" t="s">
        <v>1170</v>
      </c>
      <c r="C842" s="62" t="s">
        <v>1069</v>
      </c>
      <c r="D842" s="62" t="s">
        <v>270</v>
      </c>
      <c r="E842" s="62" t="s">
        <v>1229</v>
      </c>
      <c r="F842" s="130">
        <v>0</v>
      </c>
      <c r="G842" s="130">
        <v>0.59636694999999995</v>
      </c>
      <c r="H842" s="77">
        <f t="shared" si="39"/>
        <v>-1</v>
      </c>
      <c r="I842" s="130">
        <v>0</v>
      </c>
      <c r="J842" s="130">
        <v>0.59583350000000002</v>
      </c>
      <c r="K842" s="77">
        <f t="shared" si="40"/>
        <v>-1</v>
      </c>
      <c r="L842" s="77" t="str">
        <f t="shared" si="41"/>
        <v/>
      </c>
    </row>
    <row r="843" spans="1:12" x14ac:dyDescent="0.2">
      <c r="A843" s="62" t="s">
        <v>2916</v>
      </c>
      <c r="B843" s="62" t="s">
        <v>1160</v>
      </c>
      <c r="C843" s="62" t="s">
        <v>1069</v>
      </c>
      <c r="D843" s="62" t="s">
        <v>270</v>
      </c>
      <c r="E843" s="62" t="s">
        <v>1229</v>
      </c>
      <c r="F843" s="130">
        <v>0</v>
      </c>
      <c r="G843" s="130">
        <v>0</v>
      </c>
      <c r="H843" s="77" t="str">
        <f t="shared" si="39"/>
        <v/>
      </c>
      <c r="I843" s="130">
        <v>0</v>
      </c>
      <c r="J843" s="130">
        <v>0</v>
      </c>
      <c r="K843" s="77" t="str">
        <f t="shared" si="40"/>
        <v/>
      </c>
      <c r="L843" s="77" t="str">
        <f t="shared" si="41"/>
        <v/>
      </c>
    </row>
    <row r="844" spans="1:12" x14ac:dyDescent="0.2">
      <c r="A844" s="62" t="s">
        <v>2866</v>
      </c>
      <c r="B844" s="62" t="s">
        <v>1171</v>
      </c>
      <c r="C844" s="62" t="s">
        <v>1069</v>
      </c>
      <c r="D844" s="62" t="s">
        <v>270</v>
      </c>
      <c r="E844" s="62" t="s">
        <v>1229</v>
      </c>
      <c r="F844" s="130">
        <v>5.6180750000000002E-2</v>
      </c>
      <c r="G844" s="130">
        <v>0.92937853000000004</v>
      </c>
      <c r="H844" s="77">
        <f t="shared" si="39"/>
        <v>-0.93955019597881173</v>
      </c>
      <c r="I844" s="130">
        <v>0</v>
      </c>
      <c r="J844" s="130">
        <v>0</v>
      </c>
      <c r="K844" s="77" t="str">
        <f t="shared" si="40"/>
        <v/>
      </c>
      <c r="L844" s="77">
        <f t="shared" si="41"/>
        <v>0</v>
      </c>
    </row>
    <row r="845" spans="1:12" x14ac:dyDescent="0.2">
      <c r="A845" s="62" t="s">
        <v>2917</v>
      </c>
      <c r="B845" s="62" t="s">
        <v>1161</v>
      </c>
      <c r="C845" s="62" t="s">
        <v>1069</v>
      </c>
      <c r="D845" s="62" t="s">
        <v>270</v>
      </c>
      <c r="E845" s="62" t="s">
        <v>1229</v>
      </c>
      <c r="F845" s="130">
        <v>0</v>
      </c>
      <c r="G845" s="130">
        <v>0</v>
      </c>
      <c r="H845" s="77" t="str">
        <f t="shared" si="39"/>
        <v/>
      </c>
      <c r="I845" s="130">
        <v>0</v>
      </c>
      <c r="J845" s="130">
        <v>0</v>
      </c>
      <c r="K845" s="77" t="str">
        <f t="shared" si="40"/>
        <v/>
      </c>
      <c r="L845" s="77" t="str">
        <f t="shared" si="41"/>
        <v/>
      </c>
    </row>
    <row r="846" spans="1:12" x14ac:dyDescent="0.2">
      <c r="A846" s="62" t="s">
        <v>2914</v>
      </c>
      <c r="B846" s="62" t="s">
        <v>1163</v>
      </c>
      <c r="C846" s="62" t="s">
        <v>1069</v>
      </c>
      <c r="D846" s="62" t="s">
        <v>270</v>
      </c>
      <c r="E846" s="62" t="s">
        <v>1229</v>
      </c>
      <c r="F846" s="130">
        <v>0</v>
      </c>
      <c r="G846" s="130">
        <v>0</v>
      </c>
      <c r="H846" s="77" t="str">
        <f t="shared" si="39"/>
        <v/>
      </c>
      <c r="I846" s="130">
        <v>0</v>
      </c>
      <c r="J846" s="130">
        <v>0</v>
      </c>
      <c r="K846" s="77" t="str">
        <f t="shared" si="40"/>
        <v/>
      </c>
      <c r="L846" s="77" t="str">
        <f t="shared" si="41"/>
        <v/>
      </c>
    </row>
    <row r="847" spans="1:12" x14ac:dyDescent="0.2">
      <c r="A847" s="62" t="s">
        <v>2771</v>
      </c>
      <c r="B847" s="62" t="s">
        <v>1159</v>
      </c>
      <c r="C847" s="62" t="s">
        <v>1069</v>
      </c>
      <c r="D847" s="62" t="s">
        <v>270</v>
      </c>
      <c r="E847" s="62" t="s">
        <v>1229</v>
      </c>
      <c r="F847" s="130">
        <v>1.83382076</v>
      </c>
      <c r="G847" s="130">
        <v>2.2033176400000003</v>
      </c>
      <c r="H847" s="77">
        <f t="shared" si="39"/>
        <v>-0.16770023227336395</v>
      </c>
      <c r="I847" s="130">
        <v>0</v>
      </c>
      <c r="J847" s="130">
        <v>40.354386759999997</v>
      </c>
      <c r="K847" s="77">
        <f t="shared" si="40"/>
        <v>-1</v>
      </c>
      <c r="L847" s="77">
        <f t="shared" si="41"/>
        <v>0</v>
      </c>
    </row>
    <row r="848" spans="1:12" x14ac:dyDescent="0.2">
      <c r="A848" s="62" t="s">
        <v>2500</v>
      </c>
      <c r="B848" s="62" t="s">
        <v>1078</v>
      </c>
      <c r="C848" s="62" t="s">
        <v>1070</v>
      </c>
      <c r="D848" s="62" t="s">
        <v>270</v>
      </c>
      <c r="E848" s="62" t="s">
        <v>1229</v>
      </c>
      <c r="F848" s="130">
        <v>1.816284E-2</v>
      </c>
      <c r="G848" s="130">
        <v>1.9467000000000002E-2</v>
      </c>
      <c r="H848" s="77">
        <f t="shared" si="39"/>
        <v>-6.6993373401140532E-2</v>
      </c>
      <c r="I848" s="130">
        <v>0</v>
      </c>
      <c r="J848" s="130">
        <v>0</v>
      </c>
      <c r="K848" s="77" t="str">
        <f t="shared" si="40"/>
        <v/>
      </c>
      <c r="L848" s="77">
        <f t="shared" si="41"/>
        <v>0</v>
      </c>
    </row>
    <row r="849" spans="1:12" x14ac:dyDescent="0.2">
      <c r="A849" s="62" t="s">
        <v>2504</v>
      </c>
      <c r="B849" s="62" t="s">
        <v>345</v>
      </c>
      <c r="C849" s="62" t="s">
        <v>1070</v>
      </c>
      <c r="D849" s="62" t="s">
        <v>270</v>
      </c>
      <c r="E849" s="62" t="s">
        <v>1229</v>
      </c>
      <c r="F849" s="130">
        <v>0.11352305</v>
      </c>
      <c r="G849" s="130">
        <v>0.12410185999999999</v>
      </c>
      <c r="H849" s="77">
        <f t="shared" si="39"/>
        <v>-8.5242960903245124E-2</v>
      </c>
      <c r="I849" s="130">
        <v>0</v>
      </c>
      <c r="J849" s="130">
        <v>0</v>
      </c>
      <c r="K849" s="77" t="str">
        <f t="shared" si="40"/>
        <v/>
      </c>
      <c r="L849" s="77">
        <f t="shared" si="41"/>
        <v>0</v>
      </c>
    </row>
    <row r="850" spans="1:12" x14ac:dyDescent="0.2">
      <c r="A850" s="62" t="s">
        <v>2509</v>
      </c>
      <c r="B850" s="62" t="s">
        <v>580</v>
      </c>
      <c r="C850" s="62" t="s">
        <v>1070</v>
      </c>
      <c r="D850" s="62" t="s">
        <v>270</v>
      </c>
      <c r="E850" s="62" t="s">
        <v>1229</v>
      </c>
      <c r="F850" s="130">
        <v>1.3429334900000001</v>
      </c>
      <c r="G850" s="130">
        <v>1.2559537599999999</v>
      </c>
      <c r="H850" s="77">
        <f t="shared" si="39"/>
        <v>6.9253926991707182E-2</v>
      </c>
      <c r="I850" s="130">
        <v>0</v>
      </c>
      <c r="J850" s="130">
        <v>0</v>
      </c>
      <c r="K850" s="77" t="str">
        <f t="shared" si="40"/>
        <v/>
      </c>
      <c r="L850" s="77">
        <f t="shared" si="41"/>
        <v>0</v>
      </c>
    </row>
    <row r="851" spans="1:12" x14ac:dyDescent="0.2">
      <c r="A851" s="62" t="s">
        <v>2519</v>
      </c>
      <c r="B851" s="62" t="s">
        <v>768</v>
      </c>
      <c r="C851" s="62" t="s">
        <v>1070</v>
      </c>
      <c r="D851" s="62" t="s">
        <v>270</v>
      </c>
      <c r="E851" s="62" t="s">
        <v>1229</v>
      </c>
      <c r="F851" s="130">
        <v>0.40707947999999999</v>
      </c>
      <c r="G851" s="130">
        <v>0.662402665</v>
      </c>
      <c r="H851" s="77">
        <f t="shared" si="39"/>
        <v>-0.38545011741460911</v>
      </c>
      <c r="I851" s="130">
        <v>0</v>
      </c>
      <c r="J851" s="130">
        <v>5.84317E-3</v>
      </c>
      <c r="K851" s="77">
        <f t="shared" si="40"/>
        <v>-1</v>
      </c>
      <c r="L851" s="77">
        <f t="shared" si="41"/>
        <v>0</v>
      </c>
    </row>
    <row r="852" spans="1:12" x14ac:dyDescent="0.2">
      <c r="A852" s="62" t="s">
        <v>2520</v>
      </c>
      <c r="B852" s="62" t="s">
        <v>2442</v>
      </c>
      <c r="C852" s="62" t="s">
        <v>1070</v>
      </c>
      <c r="D852" s="62" t="s">
        <v>270</v>
      </c>
      <c r="E852" s="62" t="s">
        <v>1229</v>
      </c>
      <c r="F852" s="130">
        <v>0.96503114000000001</v>
      </c>
      <c r="G852" s="130">
        <v>1.63757493</v>
      </c>
      <c r="H852" s="77">
        <f t="shared" si="39"/>
        <v>-0.41069497198519034</v>
      </c>
      <c r="I852" s="130">
        <v>0</v>
      </c>
      <c r="J852" s="130">
        <v>3.3689046600000001</v>
      </c>
      <c r="K852" s="77">
        <f t="shared" si="40"/>
        <v>-1</v>
      </c>
      <c r="L852" s="77">
        <f t="shared" si="41"/>
        <v>0</v>
      </c>
    </row>
    <row r="853" spans="1:12" x14ac:dyDescent="0.2">
      <c r="A853" s="62" t="s">
        <v>2521</v>
      </c>
      <c r="B853" s="62" t="s">
        <v>765</v>
      </c>
      <c r="C853" s="62" t="s">
        <v>1070</v>
      </c>
      <c r="D853" s="62" t="s">
        <v>270</v>
      </c>
      <c r="E853" s="62" t="s">
        <v>1229</v>
      </c>
      <c r="F853" s="130">
        <v>1.2221818819999999</v>
      </c>
      <c r="G853" s="130">
        <v>4.4690672220000005</v>
      </c>
      <c r="H853" s="77">
        <f t="shared" si="39"/>
        <v>-0.72652416683653098</v>
      </c>
      <c r="I853" s="130">
        <v>0</v>
      </c>
      <c r="J853" s="130">
        <v>0.21179999999999999</v>
      </c>
      <c r="K853" s="77">
        <f t="shared" si="40"/>
        <v>-1</v>
      </c>
      <c r="L853" s="77">
        <f t="shared" si="41"/>
        <v>0</v>
      </c>
    </row>
    <row r="854" spans="1:12" x14ac:dyDescent="0.2">
      <c r="A854" s="129" t="s">
        <v>2523</v>
      </c>
      <c r="B854" s="129" t="s">
        <v>1157</v>
      </c>
      <c r="C854" s="129" t="s">
        <v>1070</v>
      </c>
      <c r="D854" s="129" t="s">
        <v>270</v>
      </c>
      <c r="E854" s="129" t="s">
        <v>1229</v>
      </c>
      <c r="F854" s="130">
        <v>0.22945075000000001</v>
      </c>
      <c r="G854" s="130">
        <v>0.23758446</v>
      </c>
      <c r="H854" s="77">
        <f t="shared" si="39"/>
        <v>-3.4235025304264366E-2</v>
      </c>
      <c r="I854" s="130">
        <v>0</v>
      </c>
      <c r="J854" s="130">
        <v>4.3444827899999998</v>
      </c>
      <c r="K854" s="77">
        <f t="shared" si="40"/>
        <v>-1</v>
      </c>
      <c r="L854" s="77">
        <f t="shared" si="41"/>
        <v>0</v>
      </c>
    </row>
    <row r="855" spans="1:12" x14ac:dyDescent="0.2">
      <c r="A855" s="62" t="s">
        <v>2524</v>
      </c>
      <c r="B855" s="62" t="s">
        <v>1156</v>
      </c>
      <c r="C855" s="62" t="s">
        <v>1070</v>
      </c>
      <c r="D855" s="62" t="s">
        <v>270</v>
      </c>
      <c r="E855" s="62" t="s">
        <v>1229</v>
      </c>
      <c r="F855" s="130">
        <v>5.5507899999999999E-3</v>
      </c>
      <c r="G855" s="130">
        <v>4.2092000000000003E-4</v>
      </c>
      <c r="H855" s="77">
        <f t="shared" si="39"/>
        <v>12.18728024327663</v>
      </c>
      <c r="I855" s="130">
        <v>0</v>
      </c>
      <c r="J855" s="130">
        <v>0</v>
      </c>
      <c r="K855" s="77" t="str">
        <f t="shared" si="40"/>
        <v/>
      </c>
      <c r="L855" s="77">
        <f t="shared" si="41"/>
        <v>0</v>
      </c>
    </row>
    <row r="856" spans="1:12" x14ac:dyDescent="0.2">
      <c r="A856" s="62" t="s">
        <v>2525</v>
      </c>
      <c r="B856" s="62" t="s">
        <v>1172</v>
      </c>
      <c r="C856" s="62" t="s">
        <v>1070</v>
      </c>
      <c r="D856" s="62" t="s">
        <v>270</v>
      </c>
      <c r="E856" s="62" t="s">
        <v>1229</v>
      </c>
      <c r="F856" s="130">
        <v>1.8357979999999999E-2</v>
      </c>
      <c r="G856" s="130">
        <v>2.5490434300000002</v>
      </c>
      <c r="H856" s="77">
        <f t="shared" si="39"/>
        <v>-0.99279809053704515</v>
      </c>
      <c r="I856" s="130">
        <v>0</v>
      </c>
      <c r="J856" s="130">
        <v>0</v>
      </c>
      <c r="K856" s="77" t="str">
        <f t="shared" si="40"/>
        <v/>
      </c>
      <c r="L856" s="77">
        <f t="shared" si="41"/>
        <v>0</v>
      </c>
    </row>
    <row r="857" spans="1:12" x14ac:dyDescent="0.2">
      <c r="A857" s="129" t="s">
        <v>2526</v>
      </c>
      <c r="B857" s="129" t="s">
        <v>763</v>
      </c>
      <c r="C857" s="129" t="s">
        <v>1070</v>
      </c>
      <c r="D857" s="129" t="s">
        <v>270</v>
      </c>
      <c r="E857" s="129" t="s">
        <v>1229</v>
      </c>
      <c r="F857" s="130">
        <v>5.3823590000000006E-3</v>
      </c>
      <c r="G857" s="130">
        <v>5.154807E-3</v>
      </c>
      <c r="H857" s="77">
        <f t="shared" si="39"/>
        <v>4.4143650771018228E-2</v>
      </c>
      <c r="I857" s="130">
        <v>0</v>
      </c>
      <c r="J857" s="130">
        <v>0</v>
      </c>
      <c r="K857" s="77" t="str">
        <f t="shared" si="40"/>
        <v/>
      </c>
      <c r="L857" s="77">
        <f t="shared" si="41"/>
        <v>0</v>
      </c>
    </row>
    <row r="858" spans="1:12" x14ac:dyDescent="0.2">
      <c r="A858" s="62" t="s">
        <v>2529</v>
      </c>
      <c r="B858" s="62" t="s">
        <v>489</v>
      </c>
      <c r="C858" s="62" t="s">
        <v>1070</v>
      </c>
      <c r="D858" s="62" t="s">
        <v>270</v>
      </c>
      <c r="E858" s="62" t="s">
        <v>1229</v>
      </c>
      <c r="F858" s="130">
        <v>2.9094E-4</v>
      </c>
      <c r="G858" s="130">
        <v>1.4298219999999999E-2</v>
      </c>
      <c r="H858" s="77">
        <f t="shared" si="39"/>
        <v>-0.97965201262814527</v>
      </c>
      <c r="I858" s="130">
        <v>0</v>
      </c>
      <c r="J858" s="130">
        <v>0</v>
      </c>
      <c r="K858" s="77" t="str">
        <f t="shared" si="40"/>
        <v/>
      </c>
      <c r="L858" s="77">
        <f t="shared" si="41"/>
        <v>0</v>
      </c>
    </row>
    <row r="859" spans="1:12" x14ac:dyDescent="0.2">
      <c r="A859" s="62" t="s">
        <v>2530</v>
      </c>
      <c r="B859" s="62" t="s">
        <v>490</v>
      </c>
      <c r="C859" s="62" t="s">
        <v>1070</v>
      </c>
      <c r="D859" s="62" t="s">
        <v>270</v>
      </c>
      <c r="E859" s="62" t="s">
        <v>1229</v>
      </c>
      <c r="F859" s="130">
        <v>2.8495999999999996E-4</v>
      </c>
      <c r="G859" s="130">
        <v>9.30951E-3</v>
      </c>
      <c r="H859" s="77">
        <f t="shared" si="39"/>
        <v>-0.96939044052801915</v>
      </c>
      <c r="I859" s="130">
        <v>0</v>
      </c>
      <c r="J859" s="130">
        <v>0</v>
      </c>
      <c r="K859" s="77" t="str">
        <f t="shared" si="40"/>
        <v/>
      </c>
      <c r="L859" s="77">
        <f t="shared" si="41"/>
        <v>0</v>
      </c>
    </row>
    <row r="860" spans="1:12" x14ac:dyDescent="0.2">
      <c r="A860" s="62" t="s">
        <v>2531</v>
      </c>
      <c r="B860" s="62" t="s">
        <v>485</v>
      </c>
      <c r="C860" s="62" t="s">
        <v>1070</v>
      </c>
      <c r="D860" s="62" t="s">
        <v>270</v>
      </c>
      <c r="E860" s="62" t="s">
        <v>1229</v>
      </c>
      <c r="F860" s="130">
        <v>5.1262179999999997E-2</v>
      </c>
      <c r="G860" s="130">
        <v>4.2071799999999999E-2</v>
      </c>
      <c r="H860" s="77">
        <f t="shared" si="39"/>
        <v>0.21844513427046142</v>
      </c>
      <c r="I860" s="130">
        <v>0</v>
      </c>
      <c r="J860" s="130">
        <v>0</v>
      </c>
      <c r="K860" s="77" t="str">
        <f t="shared" si="40"/>
        <v/>
      </c>
      <c r="L860" s="77">
        <f t="shared" si="41"/>
        <v>0</v>
      </c>
    </row>
    <row r="861" spans="1:12" x14ac:dyDescent="0.2">
      <c r="A861" s="129" t="s">
        <v>2537</v>
      </c>
      <c r="B861" s="129" t="s">
        <v>491</v>
      </c>
      <c r="C861" s="129" t="s">
        <v>1070</v>
      </c>
      <c r="D861" s="129" t="s">
        <v>270</v>
      </c>
      <c r="E861" s="129" t="s">
        <v>1229</v>
      </c>
      <c r="F861" s="130">
        <v>6.6797999999999998E-4</v>
      </c>
      <c r="G861" s="130">
        <v>6.6544000000000011E-4</v>
      </c>
      <c r="H861" s="77">
        <f t="shared" si="39"/>
        <v>3.8170233229140038E-3</v>
      </c>
      <c r="I861" s="130">
        <v>0</v>
      </c>
      <c r="J861" s="130">
        <v>0</v>
      </c>
      <c r="K861" s="77" t="str">
        <f t="shared" si="40"/>
        <v/>
      </c>
      <c r="L861" s="77">
        <f t="shared" si="41"/>
        <v>0</v>
      </c>
    </row>
    <row r="862" spans="1:12" x14ac:dyDescent="0.2">
      <c r="A862" s="129" t="s">
        <v>2538</v>
      </c>
      <c r="B862" s="129" t="s">
        <v>273</v>
      </c>
      <c r="C862" s="129" t="s">
        <v>1070</v>
      </c>
      <c r="D862" s="129" t="s">
        <v>270</v>
      </c>
      <c r="E862" s="129" t="s">
        <v>1229</v>
      </c>
      <c r="F862" s="130">
        <v>0.50595604999999999</v>
      </c>
      <c r="G862" s="130">
        <v>0.508684523</v>
      </c>
      <c r="H862" s="77">
        <f t="shared" si="39"/>
        <v>-5.3637822198887575E-3</v>
      </c>
      <c r="I862" s="130">
        <v>0</v>
      </c>
      <c r="J862" s="130">
        <v>0</v>
      </c>
      <c r="K862" s="77" t="str">
        <f t="shared" si="40"/>
        <v/>
      </c>
      <c r="L862" s="77">
        <f t="shared" si="41"/>
        <v>0</v>
      </c>
    </row>
    <row r="863" spans="1:12" x14ac:dyDescent="0.2">
      <c r="A863" s="62" t="s">
        <v>2540</v>
      </c>
      <c r="B863" s="62" t="s">
        <v>274</v>
      </c>
      <c r="C863" s="62" t="s">
        <v>1070</v>
      </c>
      <c r="D863" s="62" t="s">
        <v>270</v>
      </c>
      <c r="E863" s="62" t="s">
        <v>1229</v>
      </c>
      <c r="F863" s="130">
        <v>0.14579525099999999</v>
      </c>
      <c r="G863" s="130">
        <v>0.14984478500000001</v>
      </c>
      <c r="H863" s="77">
        <f t="shared" si="39"/>
        <v>-2.702485775531005E-2</v>
      </c>
      <c r="I863" s="130">
        <v>0</v>
      </c>
      <c r="J863" s="130">
        <v>0</v>
      </c>
      <c r="K863" s="77" t="str">
        <f t="shared" si="40"/>
        <v/>
      </c>
      <c r="L863" s="77">
        <f t="shared" si="41"/>
        <v>0</v>
      </c>
    </row>
    <row r="864" spans="1:12" x14ac:dyDescent="0.2">
      <c r="A864" s="62" t="s">
        <v>2545</v>
      </c>
      <c r="B864" s="62" t="s">
        <v>686</v>
      </c>
      <c r="C864" s="62" t="s">
        <v>1070</v>
      </c>
      <c r="D864" s="62" t="s">
        <v>270</v>
      </c>
      <c r="E864" s="62" t="s">
        <v>1229</v>
      </c>
      <c r="F864" s="130">
        <v>1.1349149999999999E-2</v>
      </c>
      <c r="G864" s="130">
        <v>8.1940161999999997E-2</v>
      </c>
      <c r="H864" s="77">
        <f t="shared" si="39"/>
        <v>-0.86149465996906383</v>
      </c>
      <c r="I864" s="130">
        <v>0</v>
      </c>
      <c r="J864" s="130">
        <v>9.6871509999999994E-2</v>
      </c>
      <c r="K864" s="77">
        <f t="shared" si="40"/>
        <v>-1</v>
      </c>
      <c r="L864" s="77">
        <f t="shared" si="41"/>
        <v>0</v>
      </c>
    </row>
    <row r="865" spans="1:12" x14ac:dyDescent="0.2">
      <c r="A865" s="62" t="s">
        <v>2546</v>
      </c>
      <c r="B865" s="62" t="s">
        <v>687</v>
      </c>
      <c r="C865" s="62" t="s">
        <v>1070</v>
      </c>
      <c r="D865" s="62" t="s">
        <v>270</v>
      </c>
      <c r="E865" s="62" t="s">
        <v>1229</v>
      </c>
      <c r="F865" s="130">
        <v>1.027786E-2</v>
      </c>
      <c r="G865" s="130">
        <v>0.13230771799999999</v>
      </c>
      <c r="H865" s="77">
        <f t="shared" si="39"/>
        <v>-0.92231851508466045</v>
      </c>
      <c r="I865" s="130">
        <v>0</v>
      </c>
      <c r="J865" s="130">
        <v>0</v>
      </c>
      <c r="K865" s="77" t="str">
        <f t="shared" si="40"/>
        <v/>
      </c>
      <c r="L865" s="77">
        <f t="shared" si="41"/>
        <v>0</v>
      </c>
    </row>
    <row r="866" spans="1:12" x14ac:dyDescent="0.2">
      <c r="A866" s="62" t="s">
        <v>2553</v>
      </c>
      <c r="B866" s="62" t="s">
        <v>677</v>
      </c>
      <c r="C866" s="62" t="s">
        <v>1070</v>
      </c>
      <c r="D866" s="62" t="s">
        <v>270</v>
      </c>
      <c r="E866" s="62" t="s">
        <v>1229</v>
      </c>
      <c r="F866" s="130">
        <v>0.34052010600000004</v>
      </c>
      <c r="G866" s="130">
        <v>8.9410359140000004</v>
      </c>
      <c r="H866" s="77">
        <f t="shared" si="39"/>
        <v>-0.96191491575748966</v>
      </c>
      <c r="I866" s="130">
        <v>0</v>
      </c>
      <c r="J866" s="130">
        <v>5.0464500000000001E-3</v>
      </c>
      <c r="K866" s="77">
        <f t="shared" si="40"/>
        <v>-1</v>
      </c>
      <c r="L866" s="77">
        <f t="shared" si="41"/>
        <v>0</v>
      </c>
    </row>
    <row r="867" spans="1:12" x14ac:dyDescent="0.2">
      <c r="A867" s="62" t="s">
        <v>2556</v>
      </c>
      <c r="B867" s="62" t="s">
        <v>684</v>
      </c>
      <c r="C867" s="62" t="s">
        <v>1070</v>
      </c>
      <c r="D867" s="62" t="s">
        <v>270</v>
      </c>
      <c r="E867" s="62" t="s">
        <v>1229</v>
      </c>
      <c r="F867" s="130">
        <v>1.639729459</v>
      </c>
      <c r="G867" s="130">
        <v>0.34028963400000001</v>
      </c>
      <c r="H867" s="77">
        <f t="shared" si="39"/>
        <v>3.8186288830649477</v>
      </c>
      <c r="I867" s="130">
        <v>0</v>
      </c>
      <c r="J867" s="130">
        <v>6.1004999999999997E-2</v>
      </c>
      <c r="K867" s="77">
        <f t="shared" si="40"/>
        <v>-1</v>
      </c>
      <c r="L867" s="77">
        <f t="shared" si="41"/>
        <v>0</v>
      </c>
    </row>
    <row r="868" spans="1:12" x14ac:dyDescent="0.2">
      <c r="A868" s="62" t="s">
        <v>2560</v>
      </c>
      <c r="B868" s="62" t="s">
        <v>2443</v>
      </c>
      <c r="C868" s="62" t="s">
        <v>1070</v>
      </c>
      <c r="D868" s="62" t="s">
        <v>270</v>
      </c>
      <c r="E868" s="62" t="s">
        <v>1229</v>
      </c>
      <c r="F868" s="130">
        <v>6.0317480000000007E-2</v>
      </c>
      <c r="G868" s="130">
        <v>7.1166449999999992E-2</v>
      </c>
      <c r="H868" s="77">
        <f t="shared" si="39"/>
        <v>-0.15244500744381639</v>
      </c>
      <c r="I868" s="130">
        <v>0</v>
      </c>
      <c r="J868" s="130">
        <v>0</v>
      </c>
      <c r="K868" s="77" t="str">
        <f t="shared" si="40"/>
        <v/>
      </c>
      <c r="L868" s="77">
        <f t="shared" si="41"/>
        <v>0</v>
      </c>
    </row>
    <row r="869" spans="1:12" x14ac:dyDescent="0.2">
      <c r="A869" s="62" t="s">
        <v>2572</v>
      </c>
      <c r="B869" s="62" t="s">
        <v>530</v>
      </c>
      <c r="C869" s="62" t="s">
        <v>1070</v>
      </c>
      <c r="D869" s="62" t="s">
        <v>270</v>
      </c>
      <c r="E869" s="62" t="s">
        <v>1229</v>
      </c>
      <c r="F869" s="130">
        <v>1.474487101</v>
      </c>
      <c r="G869" s="130">
        <v>0.92880575399999998</v>
      </c>
      <c r="H869" s="77">
        <f t="shared" si="39"/>
        <v>0.58750857717016269</v>
      </c>
      <c r="I869" s="130">
        <v>0</v>
      </c>
      <c r="J869" s="130">
        <v>2.04691351</v>
      </c>
      <c r="K869" s="77">
        <f t="shared" si="40"/>
        <v>-1</v>
      </c>
      <c r="L869" s="77">
        <f t="shared" si="41"/>
        <v>0</v>
      </c>
    </row>
    <row r="870" spans="1:12" x14ac:dyDescent="0.2">
      <c r="A870" s="62" t="s">
        <v>2576</v>
      </c>
      <c r="B870" s="62" t="s">
        <v>565</v>
      </c>
      <c r="C870" s="62" t="s">
        <v>1070</v>
      </c>
      <c r="D870" s="62" t="s">
        <v>270</v>
      </c>
      <c r="E870" s="62" t="s">
        <v>1229</v>
      </c>
      <c r="F870" s="130">
        <v>1.895538999</v>
      </c>
      <c r="G870" s="130">
        <v>4.6082072750000007</v>
      </c>
      <c r="H870" s="77">
        <f t="shared" si="39"/>
        <v>-0.58866021298922588</v>
      </c>
      <c r="I870" s="130">
        <v>0</v>
      </c>
      <c r="J870" s="130">
        <v>7.153385000000001E-2</v>
      </c>
      <c r="K870" s="77">
        <f t="shared" si="40"/>
        <v>-1</v>
      </c>
      <c r="L870" s="77">
        <f t="shared" si="41"/>
        <v>0</v>
      </c>
    </row>
    <row r="871" spans="1:12" x14ac:dyDescent="0.2">
      <c r="A871" s="62" t="s">
        <v>2584</v>
      </c>
      <c r="B871" s="62" t="s">
        <v>571</v>
      </c>
      <c r="C871" s="62" t="s">
        <v>1070</v>
      </c>
      <c r="D871" s="62" t="s">
        <v>270</v>
      </c>
      <c r="E871" s="62" t="s">
        <v>1229</v>
      </c>
      <c r="F871" s="130">
        <v>2.9706999999999997E-3</v>
      </c>
      <c r="G871" s="130">
        <v>0.11297686999999999</v>
      </c>
      <c r="H871" s="77">
        <f t="shared" si="39"/>
        <v>-0.97370523718704549</v>
      </c>
      <c r="I871" s="130">
        <v>0</v>
      </c>
      <c r="J871" s="130">
        <v>0</v>
      </c>
      <c r="K871" s="77" t="str">
        <f t="shared" si="40"/>
        <v/>
      </c>
      <c r="L871" s="77">
        <f t="shared" si="41"/>
        <v>0</v>
      </c>
    </row>
    <row r="872" spans="1:12" x14ac:dyDescent="0.2">
      <c r="A872" s="62" t="s">
        <v>2589</v>
      </c>
      <c r="B872" s="62" t="s">
        <v>690</v>
      </c>
      <c r="C872" s="62" t="s">
        <v>1070</v>
      </c>
      <c r="D872" s="62" t="s">
        <v>270</v>
      </c>
      <c r="E872" s="62" t="s">
        <v>1229</v>
      </c>
      <c r="F872" s="130">
        <v>7.9397115000000004E-2</v>
      </c>
      <c r="G872" s="130">
        <v>5.8883618999999998E-2</v>
      </c>
      <c r="H872" s="77">
        <f t="shared" si="39"/>
        <v>0.3483735603954643</v>
      </c>
      <c r="I872" s="130">
        <v>0</v>
      </c>
      <c r="J872" s="130">
        <v>2.09370966</v>
      </c>
      <c r="K872" s="77">
        <f t="shared" si="40"/>
        <v>-1</v>
      </c>
      <c r="L872" s="77">
        <f t="shared" si="41"/>
        <v>0</v>
      </c>
    </row>
    <row r="873" spans="1:12" x14ac:dyDescent="0.2">
      <c r="A873" s="62" t="s">
        <v>2036</v>
      </c>
      <c r="B873" s="62" t="s">
        <v>291</v>
      </c>
      <c r="C873" s="62" t="s">
        <v>809</v>
      </c>
      <c r="D873" s="62" t="s">
        <v>270</v>
      </c>
      <c r="E873" s="62" t="s">
        <v>1229</v>
      </c>
      <c r="F873" s="130">
        <v>1.0389200000000001</v>
      </c>
      <c r="G873" s="130">
        <v>4.9872500000000004E-3</v>
      </c>
      <c r="H873" s="77" t="str">
        <f t="shared" si="39"/>
        <v/>
      </c>
      <c r="I873" s="130">
        <v>0</v>
      </c>
      <c r="J873" s="130">
        <v>0.22983979000000002</v>
      </c>
      <c r="K873" s="77">
        <f t="shared" si="40"/>
        <v>-1</v>
      </c>
      <c r="L873" s="77">
        <f t="shared" si="41"/>
        <v>0</v>
      </c>
    </row>
    <row r="874" spans="1:12" x14ac:dyDescent="0.2">
      <c r="A874" s="62" t="s">
        <v>2062</v>
      </c>
      <c r="B874" s="62" t="s">
        <v>2665</v>
      </c>
      <c r="C874" s="62" t="s">
        <v>2347</v>
      </c>
      <c r="D874" s="62" t="s">
        <v>270</v>
      </c>
      <c r="E874" s="62" t="s">
        <v>1229</v>
      </c>
      <c r="F874" s="130">
        <v>0</v>
      </c>
      <c r="G874" s="130">
        <v>0</v>
      </c>
      <c r="H874" s="77" t="str">
        <f t="shared" si="39"/>
        <v/>
      </c>
      <c r="I874" s="130">
        <v>0</v>
      </c>
      <c r="J874" s="130">
        <v>0</v>
      </c>
      <c r="K874" s="77" t="str">
        <f t="shared" si="40"/>
        <v/>
      </c>
      <c r="L874" s="77" t="str">
        <f t="shared" si="41"/>
        <v/>
      </c>
    </row>
    <row r="875" spans="1:12" x14ac:dyDescent="0.2">
      <c r="A875" s="62" t="s">
        <v>2063</v>
      </c>
      <c r="B875" s="62" t="s">
        <v>2666</v>
      </c>
      <c r="C875" s="62" t="s">
        <v>2347</v>
      </c>
      <c r="D875" s="62" t="s">
        <v>270</v>
      </c>
      <c r="E875" s="62" t="s">
        <v>1229</v>
      </c>
      <c r="F875" s="130">
        <v>0</v>
      </c>
      <c r="G875" s="130">
        <v>0</v>
      </c>
      <c r="H875" s="77" t="str">
        <f t="shared" si="39"/>
        <v/>
      </c>
      <c r="I875" s="130">
        <v>0</v>
      </c>
      <c r="J875" s="130">
        <v>0</v>
      </c>
      <c r="K875" s="77" t="str">
        <f t="shared" si="40"/>
        <v/>
      </c>
      <c r="L875" s="77" t="str">
        <f t="shared" si="41"/>
        <v/>
      </c>
    </row>
    <row r="876" spans="1:12" x14ac:dyDescent="0.2">
      <c r="A876" s="62" t="s">
        <v>1992</v>
      </c>
      <c r="B876" s="62" t="s">
        <v>2664</v>
      </c>
      <c r="C876" s="62" t="s">
        <v>2347</v>
      </c>
      <c r="D876" s="62" t="s">
        <v>270</v>
      </c>
      <c r="E876" s="62" t="s">
        <v>1229</v>
      </c>
      <c r="F876" s="130">
        <v>0</v>
      </c>
      <c r="G876" s="130">
        <v>0</v>
      </c>
      <c r="H876" s="77" t="str">
        <f t="shared" si="39"/>
        <v/>
      </c>
      <c r="I876" s="130">
        <v>0</v>
      </c>
      <c r="J876" s="130">
        <v>0</v>
      </c>
      <c r="K876" s="77" t="str">
        <f t="shared" si="40"/>
        <v/>
      </c>
      <c r="L876" s="77" t="str">
        <f t="shared" si="41"/>
        <v/>
      </c>
    </row>
    <row r="877" spans="1:12" x14ac:dyDescent="0.2">
      <c r="A877" s="129" t="s">
        <v>2079</v>
      </c>
      <c r="B877" s="129" t="s">
        <v>1725</v>
      </c>
      <c r="C877" s="129" t="s">
        <v>809</v>
      </c>
      <c r="D877" s="129" t="s">
        <v>270</v>
      </c>
      <c r="E877" s="129" t="s">
        <v>272</v>
      </c>
      <c r="F877" s="130">
        <v>0</v>
      </c>
      <c r="G877" s="130">
        <v>0</v>
      </c>
      <c r="H877" s="77" t="str">
        <f t="shared" si="39"/>
        <v/>
      </c>
      <c r="I877" s="130">
        <v>0</v>
      </c>
      <c r="J877" s="130">
        <v>0</v>
      </c>
      <c r="K877" s="77" t="str">
        <f t="shared" si="40"/>
        <v/>
      </c>
      <c r="L877" s="77" t="str">
        <f t="shared" si="41"/>
        <v/>
      </c>
    </row>
    <row r="878" spans="1:12" x14ac:dyDescent="0.2">
      <c r="A878" s="62" t="s">
        <v>1990</v>
      </c>
      <c r="B878" s="62" t="s">
        <v>1466</v>
      </c>
      <c r="C878" s="62" t="s">
        <v>809</v>
      </c>
      <c r="D878" s="62" t="s">
        <v>270</v>
      </c>
      <c r="E878" s="62" t="s">
        <v>272</v>
      </c>
      <c r="F878" s="130">
        <v>9.9958860000000007E-3</v>
      </c>
      <c r="G878" s="130">
        <v>9.0230000000000005E-2</v>
      </c>
      <c r="H878" s="77">
        <f t="shared" si="39"/>
        <v>-0.88921771029591046</v>
      </c>
      <c r="I878" s="130">
        <v>0</v>
      </c>
      <c r="J878" s="130">
        <v>9.0230000000000005E-2</v>
      </c>
      <c r="K878" s="77">
        <f t="shared" si="40"/>
        <v>-1</v>
      </c>
      <c r="L878" s="77">
        <f t="shared" si="41"/>
        <v>0</v>
      </c>
    </row>
    <row r="879" spans="1:12" x14ac:dyDescent="0.2">
      <c r="A879" s="62" t="s">
        <v>2927</v>
      </c>
      <c r="B879" s="62" t="s">
        <v>2349</v>
      </c>
      <c r="C879" s="62" t="s">
        <v>2347</v>
      </c>
      <c r="D879" s="62" t="s">
        <v>270</v>
      </c>
      <c r="E879" s="62" t="s">
        <v>1229</v>
      </c>
      <c r="F879" s="130">
        <v>0</v>
      </c>
      <c r="G879" s="130">
        <v>0</v>
      </c>
      <c r="H879" s="77" t="str">
        <f t="shared" si="39"/>
        <v/>
      </c>
      <c r="I879" s="130">
        <v>0</v>
      </c>
      <c r="J879" s="130">
        <v>0</v>
      </c>
      <c r="K879" s="77" t="str">
        <f t="shared" si="40"/>
        <v/>
      </c>
      <c r="L879" s="77" t="str">
        <f t="shared" si="41"/>
        <v/>
      </c>
    </row>
    <row r="880" spans="1:12" x14ac:dyDescent="0.2">
      <c r="A880" s="62" t="s">
        <v>2929</v>
      </c>
      <c r="B880" s="62" t="s">
        <v>2493</v>
      </c>
      <c r="C880" s="62" t="s">
        <v>2347</v>
      </c>
      <c r="D880" s="62" t="s">
        <v>270</v>
      </c>
      <c r="E880" s="62" t="s">
        <v>272</v>
      </c>
      <c r="F880" s="130">
        <v>0</v>
      </c>
      <c r="G880" s="130">
        <v>0.18864829999999999</v>
      </c>
      <c r="H880" s="77">
        <f t="shared" si="39"/>
        <v>-1</v>
      </c>
      <c r="I880" s="130">
        <v>0</v>
      </c>
      <c r="J880" s="130">
        <v>0.18864829999999999</v>
      </c>
      <c r="K880" s="77">
        <f t="shared" si="40"/>
        <v>-1</v>
      </c>
      <c r="L880" s="77" t="str">
        <f t="shared" si="41"/>
        <v/>
      </c>
    </row>
    <row r="881" spans="1:12" x14ac:dyDescent="0.2">
      <c r="A881" s="62" t="s">
        <v>2926</v>
      </c>
      <c r="B881" s="62" t="s">
        <v>1583</v>
      </c>
      <c r="C881" s="62" t="s">
        <v>809</v>
      </c>
      <c r="D881" s="62" t="s">
        <v>270</v>
      </c>
      <c r="E881" s="62" t="s">
        <v>1229</v>
      </c>
      <c r="F881" s="130">
        <v>0</v>
      </c>
      <c r="G881" s="130">
        <v>0</v>
      </c>
      <c r="H881" s="77" t="str">
        <f t="shared" si="39"/>
        <v/>
      </c>
      <c r="I881" s="130">
        <v>0</v>
      </c>
      <c r="J881" s="130">
        <v>0</v>
      </c>
      <c r="K881" s="77" t="str">
        <f t="shared" si="40"/>
        <v/>
      </c>
      <c r="L881" s="77" t="str">
        <f t="shared" si="41"/>
        <v/>
      </c>
    </row>
    <row r="882" spans="1:12" x14ac:dyDescent="0.2">
      <c r="A882" s="62" t="s">
        <v>2925</v>
      </c>
      <c r="B882" s="62" t="s">
        <v>496</v>
      </c>
      <c r="C882" s="62" t="s">
        <v>809</v>
      </c>
      <c r="D882" s="62" t="s">
        <v>270</v>
      </c>
      <c r="E882" s="62" t="s">
        <v>1229</v>
      </c>
      <c r="F882" s="130">
        <v>0</v>
      </c>
      <c r="G882" s="130">
        <v>0</v>
      </c>
      <c r="H882" s="77" t="str">
        <f t="shared" si="39"/>
        <v/>
      </c>
      <c r="I882" s="130">
        <v>0</v>
      </c>
      <c r="J882" s="130">
        <v>0</v>
      </c>
      <c r="K882" s="77" t="str">
        <f t="shared" si="40"/>
        <v/>
      </c>
      <c r="L882" s="77" t="str">
        <f t="shared" si="41"/>
        <v/>
      </c>
    </row>
    <row r="883" spans="1:12" x14ac:dyDescent="0.2">
      <c r="A883" s="62" t="s">
        <v>2924</v>
      </c>
      <c r="B883" s="62" t="s">
        <v>497</v>
      </c>
      <c r="C883" s="62" t="s">
        <v>809</v>
      </c>
      <c r="D883" s="62" t="s">
        <v>270</v>
      </c>
      <c r="E883" s="62" t="s">
        <v>1229</v>
      </c>
      <c r="F883" s="130">
        <v>0</v>
      </c>
      <c r="G883" s="130">
        <v>4.9351099999999995E-3</v>
      </c>
      <c r="H883" s="77">
        <f t="shared" si="39"/>
        <v>-1</v>
      </c>
      <c r="I883" s="130">
        <v>0</v>
      </c>
      <c r="J883" s="130">
        <v>4.9351099999999995E-3</v>
      </c>
      <c r="K883" s="77">
        <f t="shared" si="40"/>
        <v>-1</v>
      </c>
      <c r="L883" s="77" t="str">
        <f t="shared" si="41"/>
        <v/>
      </c>
    </row>
    <row r="884" spans="1:12" x14ac:dyDescent="0.2">
      <c r="A884" s="62" t="s">
        <v>2923</v>
      </c>
      <c r="B884" s="62" t="s">
        <v>165</v>
      </c>
      <c r="C884" s="62" t="s">
        <v>809</v>
      </c>
      <c r="D884" s="62" t="s">
        <v>270</v>
      </c>
      <c r="E884" s="62" t="s">
        <v>1229</v>
      </c>
      <c r="F884" s="130">
        <v>0</v>
      </c>
      <c r="G884" s="130">
        <v>0</v>
      </c>
      <c r="H884" s="77" t="str">
        <f t="shared" si="39"/>
        <v/>
      </c>
      <c r="I884" s="130">
        <v>0</v>
      </c>
      <c r="J884" s="130">
        <v>0</v>
      </c>
      <c r="K884" s="77" t="str">
        <f t="shared" si="40"/>
        <v/>
      </c>
      <c r="L884" s="77" t="str">
        <f t="shared" si="41"/>
        <v/>
      </c>
    </row>
    <row r="885" spans="1:12" x14ac:dyDescent="0.2">
      <c r="A885" s="62" t="s">
        <v>2928</v>
      </c>
      <c r="B885" s="62" t="s">
        <v>2491</v>
      </c>
      <c r="C885" s="62" t="s">
        <v>2347</v>
      </c>
      <c r="D885" s="62" t="s">
        <v>270</v>
      </c>
      <c r="E885" s="62" t="s">
        <v>1229</v>
      </c>
      <c r="F885" s="130">
        <v>0</v>
      </c>
      <c r="G885" s="130">
        <v>0</v>
      </c>
      <c r="H885" s="77" t="str">
        <f t="shared" si="39"/>
        <v/>
      </c>
      <c r="I885" s="130">
        <v>0</v>
      </c>
      <c r="J885" s="130">
        <v>0</v>
      </c>
      <c r="K885" s="77" t="str">
        <f t="shared" si="40"/>
        <v/>
      </c>
      <c r="L885" s="77" t="str">
        <f t="shared" si="41"/>
        <v/>
      </c>
    </row>
    <row r="886" spans="1:12" x14ac:dyDescent="0.2">
      <c r="A886" s="62" t="s">
        <v>2086</v>
      </c>
      <c r="B886" s="62" t="s">
        <v>1191</v>
      </c>
      <c r="C886" s="62" t="s">
        <v>809</v>
      </c>
      <c r="D886" s="62" t="s">
        <v>270</v>
      </c>
      <c r="E886" s="62" t="s">
        <v>1229</v>
      </c>
      <c r="F886" s="130">
        <v>5.2803828999999997E-2</v>
      </c>
      <c r="G886" s="130">
        <v>1.4080440000000001E-2</v>
      </c>
      <c r="H886" s="77">
        <f t="shared" si="39"/>
        <v>2.7501547536866742</v>
      </c>
      <c r="I886" s="130">
        <v>0</v>
      </c>
      <c r="J886" s="130">
        <v>1.943255E-2</v>
      </c>
      <c r="K886" s="77">
        <f t="shared" si="40"/>
        <v>-1</v>
      </c>
      <c r="L886" s="77">
        <f t="shared" si="41"/>
        <v>0</v>
      </c>
    </row>
    <row r="887" spans="1:12" x14ac:dyDescent="0.2">
      <c r="A887" s="62" t="s">
        <v>2094</v>
      </c>
      <c r="B887" s="62" t="s">
        <v>1198</v>
      </c>
      <c r="C887" s="62" t="s">
        <v>809</v>
      </c>
      <c r="D887" s="62" t="s">
        <v>270</v>
      </c>
      <c r="E887" s="62" t="s">
        <v>1229</v>
      </c>
      <c r="F887" s="130">
        <v>0</v>
      </c>
      <c r="G887" s="130">
        <v>7.1800420000000002E-3</v>
      </c>
      <c r="H887" s="77">
        <f t="shared" si="39"/>
        <v>-1</v>
      </c>
      <c r="I887" s="130">
        <v>0</v>
      </c>
      <c r="J887" s="130">
        <v>7.1800400000000004E-3</v>
      </c>
      <c r="K887" s="77">
        <f t="shared" si="40"/>
        <v>-1</v>
      </c>
      <c r="L887" s="77" t="str">
        <f t="shared" si="41"/>
        <v/>
      </c>
    </row>
    <row r="888" spans="1:12" x14ac:dyDescent="0.2">
      <c r="A888" s="62" t="s">
        <v>2298</v>
      </c>
      <c r="B888" s="62" t="s">
        <v>2299</v>
      </c>
      <c r="C888" s="62" t="s">
        <v>2330</v>
      </c>
      <c r="D888" s="62" t="s">
        <v>271</v>
      </c>
      <c r="E888" s="62" t="s">
        <v>272</v>
      </c>
      <c r="F888" s="130">
        <v>0.26918179999999997</v>
      </c>
      <c r="G888" s="130">
        <v>0.76883787000000003</v>
      </c>
      <c r="H888" s="77">
        <f t="shared" si="39"/>
        <v>-0.64988483202576908</v>
      </c>
      <c r="I888" s="130">
        <v>0</v>
      </c>
      <c r="J888" s="130">
        <v>5.9024426100000005</v>
      </c>
      <c r="K888" s="77">
        <f t="shared" si="40"/>
        <v>-1</v>
      </c>
      <c r="L888" s="77">
        <f t="shared" si="41"/>
        <v>0</v>
      </c>
    </row>
    <row r="889" spans="1:12" x14ac:dyDescent="0.2">
      <c r="A889" s="62" t="s">
        <v>2907</v>
      </c>
      <c r="B889" s="62" t="s">
        <v>994</v>
      </c>
      <c r="C889" s="62" t="s">
        <v>2330</v>
      </c>
      <c r="D889" s="62" t="s">
        <v>271</v>
      </c>
      <c r="E889" s="62" t="s">
        <v>272</v>
      </c>
      <c r="F889" s="130">
        <v>0</v>
      </c>
      <c r="G889" s="130">
        <v>3.93576E-3</v>
      </c>
      <c r="H889" s="77">
        <f t="shared" si="39"/>
        <v>-1</v>
      </c>
      <c r="I889" s="130">
        <v>0</v>
      </c>
      <c r="J889" s="130">
        <v>0</v>
      </c>
      <c r="K889" s="77" t="str">
        <f t="shared" si="40"/>
        <v/>
      </c>
      <c r="L889" s="77" t="str">
        <f t="shared" si="41"/>
        <v/>
      </c>
    </row>
    <row r="890" spans="1:12" x14ac:dyDescent="0.2">
      <c r="A890" s="62" t="s">
        <v>2889</v>
      </c>
      <c r="B890" s="62" t="s">
        <v>995</v>
      </c>
      <c r="C890" s="62" t="s">
        <v>2330</v>
      </c>
      <c r="D890" s="62" t="s">
        <v>271</v>
      </c>
      <c r="E890" s="62" t="s">
        <v>272</v>
      </c>
      <c r="F890" s="130">
        <v>1.0251E-2</v>
      </c>
      <c r="G890" s="130">
        <v>0</v>
      </c>
      <c r="H890" s="77" t="str">
        <f t="shared" si="39"/>
        <v/>
      </c>
      <c r="I890" s="130">
        <v>0</v>
      </c>
      <c r="J890" s="130">
        <v>0</v>
      </c>
      <c r="K890" s="77" t="str">
        <f t="shared" si="40"/>
        <v/>
      </c>
      <c r="L890" s="77">
        <f t="shared" si="41"/>
        <v>0</v>
      </c>
    </row>
    <row r="891" spans="1:12" x14ac:dyDescent="0.2">
      <c r="A891" s="62" t="s">
        <v>2909</v>
      </c>
      <c r="B891" s="62" t="s">
        <v>993</v>
      </c>
      <c r="C891" s="62" t="s">
        <v>2330</v>
      </c>
      <c r="D891" s="62" t="s">
        <v>271</v>
      </c>
      <c r="E891" s="62" t="s">
        <v>272</v>
      </c>
      <c r="F891" s="130">
        <v>0</v>
      </c>
      <c r="G891" s="130">
        <v>0</v>
      </c>
      <c r="H891" s="77" t="str">
        <f t="shared" si="39"/>
        <v/>
      </c>
      <c r="I891" s="130">
        <v>0</v>
      </c>
      <c r="J891" s="130">
        <v>0</v>
      </c>
      <c r="K891" s="77" t="str">
        <f t="shared" si="40"/>
        <v/>
      </c>
      <c r="L891" s="77" t="str">
        <f t="shared" si="41"/>
        <v/>
      </c>
    </row>
    <row r="892" spans="1:12" x14ac:dyDescent="0.2">
      <c r="A892" s="62" t="s">
        <v>2318</v>
      </c>
      <c r="B892" s="62" t="s">
        <v>761</v>
      </c>
      <c r="C892" s="62" t="s">
        <v>2330</v>
      </c>
      <c r="D892" s="62" t="s">
        <v>270</v>
      </c>
      <c r="E892" s="62" t="s">
        <v>1229</v>
      </c>
      <c r="F892" s="130">
        <v>12.831883736</v>
      </c>
      <c r="G892" s="130">
        <v>4.9969030910000001</v>
      </c>
      <c r="H892" s="77">
        <f t="shared" si="39"/>
        <v>1.5679672994082487</v>
      </c>
      <c r="I892" s="130">
        <v>0</v>
      </c>
      <c r="J892" s="130">
        <v>0.50853263000000004</v>
      </c>
      <c r="K892" s="77">
        <f t="shared" si="40"/>
        <v>-1</v>
      </c>
      <c r="L892" s="77">
        <f t="shared" si="41"/>
        <v>0</v>
      </c>
    </row>
    <row r="893" spans="1:12" x14ac:dyDescent="0.2">
      <c r="A893" s="62" t="s">
        <v>2316</v>
      </c>
      <c r="B893" s="62" t="s">
        <v>56</v>
      </c>
      <c r="C893" s="62" t="s">
        <v>2330</v>
      </c>
      <c r="D893" s="62" t="s">
        <v>271</v>
      </c>
      <c r="E893" s="62" t="s">
        <v>272</v>
      </c>
      <c r="F893" s="130">
        <v>3.5651573999999999</v>
      </c>
      <c r="G893" s="130">
        <v>22.937925</v>
      </c>
      <c r="H893" s="77">
        <f t="shared" si="39"/>
        <v>-0.84457367438423481</v>
      </c>
      <c r="I893" s="130">
        <v>0</v>
      </c>
      <c r="J893" s="130">
        <v>0</v>
      </c>
      <c r="K893" s="77" t="str">
        <f t="shared" si="40"/>
        <v/>
      </c>
      <c r="L893" s="77">
        <f t="shared" si="41"/>
        <v>0</v>
      </c>
    </row>
    <row r="894" spans="1:12" x14ac:dyDescent="0.2">
      <c r="A894" s="62" t="s">
        <v>2867</v>
      </c>
      <c r="B894" s="62" t="s">
        <v>442</v>
      </c>
      <c r="C894" s="62" t="s">
        <v>2330</v>
      </c>
      <c r="D894" s="62" t="s">
        <v>271</v>
      </c>
      <c r="E894" s="62" t="s">
        <v>272</v>
      </c>
      <c r="F894" s="130">
        <v>5.5156699999999996E-2</v>
      </c>
      <c r="G894" s="130">
        <v>0.17458569000000002</v>
      </c>
      <c r="H894" s="77">
        <f t="shared" si="39"/>
        <v>-0.68407089951072164</v>
      </c>
      <c r="I894" s="130">
        <v>0</v>
      </c>
      <c r="J894" s="130">
        <v>0</v>
      </c>
      <c r="K894" s="77" t="str">
        <f t="shared" si="40"/>
        <v/>
      </c>
      <c r="L894" s="77">
        <f t="shared" si="41"/>
        <v>0</v>
      </c>
    </row>
    <row r="895" spans="1:12" x14ac:dyDescent="0.2">
      <c r="A895" s="62" t="s">
        <v>1091</v>
      </c>
      <c r="B895" s="62" t="s">
        <v>498</v>
      </c>
      <c r="C895" s="62" t="s">
        <v>1072</v>
      </c>
      <c r="D895" s="62" t="s">
        <v>270</v>
      </c>
      <c r="E895" s="62" t="s">
        <v>1229</v>
      </c>
      <c r="F895" s="130">
        <v>0.67879881000000009</v>
      </c>
      <c r="G895" s="130">
        <v>0.74628000000000005</v>
      </c>
      <c r="H895" s="77">
        <f t="shared" si="39"/>
        <v>-9.0423420164013502E-2</v>
      </c>
      <c r="I895" s="130">
        <v>0</v>
      </c>
      <c r="J895" s="130">
        <v>0</v>
      </c>
      <c r="K895" s="77" t="str">
        <f t="shared" si="40"/>
        <v/>
      </c>
      <c r="L895" s="77">
        <f t="shared" si="41"/>
        <v>0</v>
      </c>
    </row>
    <row r="896" spans="1:12" x14ac:dyDescent="0.2">
      <c r="A896" s="62" t="s">
        <v>2881</v>
      </c>
      <c r="B896" s="62" t="s">
        <v>667</v>
      </c>
      <c r="C896" s="62" t="s">
        <v>1073</v>
      </c>
      <c r="D896" s="62" t="s">
        <v>270</v>
      </c>
      <c r="E896" s="62" t="s">
        <v>1229</v>
      </c>
      <c r="F896" s="130">
        <v>1.586104E-2</v>
      </c>
      <c r="G896" s="130">
        <v>7.5348100000000001E-2</v>
      </c>
      <c r="H896" s="77">
        <f t="shared" si="39"/>
        <v>-0.78949648365386782</v>
      </c>
      <c r="I896" s="130">
        <v>0</v>
      </c>
      <c r="J896" s="130">
        <v>4.6947500000000001E-3</v>
      </c>
      <c r="K896" s="77">
        <f t="shared" si="40"/>
        <v>-1</v>
      </c>
      <c r="L896" s="77">
        <f t="shared" si="41"/>
        <v>0</v>
      </c>
    </row>
    <row r="897" spans="1:12" x14ac:dyDescent="0.2">
      <c r="A897" s="62" t="s">
        <v>2865</v>
      </c>
      <c r="B897" s="62" t="s">
        <v>1089</v>
      </c>
      <c r="C897" s="62" t="s">
        <v>1073</v>
      </c>
      <c r="D897" s="62" t="s">
        <v>270</v>
      </c>
      <c r="E897" s="62" t="s">
        <v>1229</v>
      </c>
      <c r="F897" s="130">
        <v>7.1706359999999997E-2</v>
      </c>
      <c r="G897" s="130">
        <v>6.5218000000000003E-3</v>
      </c>
      <c r="H897" s="77">
        <f t="shared" si="39"/>
        <v>9.9948725811892416</v>
      </c>
      <c r="I897" s="130">
        <v>0</v>
      </c>
      <c r="J897" s="130">
        <v>0</v>
      </c>
      <c r="K897" s="77" t="str">
        <f t="shared" si="40"/>
        <v/>
      </c>
      <c r="L897" s="77">
        <f t="shared" si="41"/>
        <v>0</v>
      </c>
    </row>
    <row r="898" spans="1:12" x14ac:dyDescent="0.2">
      <c r="A898" s="62" t="s">
        <v>2804</v>
      </c>
      <c r="B898" s="62" t="s">
        <v>1013</v>
      </c>
      <c r="C898" s="62" t="s">
        <v>1073</v>
      </c>
      <c r="D898" s="62" t="s">
        <v>270</v>
      </c>
      <c r="E898" s="62" t="s">
        <v>1229</v>
      </c>
      <c r="F898" s="130">
        <v>0.76890999999999998</v>
      </c>
      <c r="G898" s="130">
        <v>1.730814E-2</v>
      </c>
      <c r="H898" s="77">
        <f t="shared" si="39"/>
        <v>43.424761990600956</v>
      </c>
      <c r="I898" s="130">
        <v>0</v>
      </c>
      <c r="J898" s="130">
        <v>0</v>
      </c>
      <c r="K898" s="77" t="str">
        <f t="shared" si="40"/>
        <v/>
      </c>
      <c r="L898" s="77">
        <f t="shared" si="41"/>
        <v>0</v>
      </c>
    </row>
    <row r="899" spans="1:12" x14ac:dyDescent="0.2">
      <c r="A899" s="62" t="s">
        <v>2863</v>
      </c>
      <c r="B899" s="62" t="s">
        <v>666</v>
      </c>
      <c r="C899" s="62" t="s">
        <v>1073</v>
      </c>
      <c r="D899" s="62" t="s">
        <v>270</v>
      </c>
      <c r="E899" s="62" t="s">
        <v>1229</v>
      </c>
      <c r="F899" s="130">
        <v>8.0741889999999997E-2</v>
      </c>
      <c r="G899" s="130">
        <v>0.73905370999999997</v>
      </c>
      <c r="H899" s="77">
        <f t="shared" si="39"/>
        <v>-0.89074963171485877</v>
      </c>
      <c r="I899" s="130">
        <v>0</v>
      </c>
      <c r="J899" s="130">
        <v>0.49458178000000003</v>
      </c>
      <c r="K899" s="77">
        <f t="shared" si="40"/>
        <v>-1</v>
      </c>
      <c r="L899" s="77">
        <f t="shared" si="41"/>
        <v>0</v>
      </c>
    </row>
    <row r="900" spans="1:12" x14ac:dyDescent="0.2">
      <c r="A900" s="62" t="s">
        <v>2375</v>
      </c>
      <c r="B900" s="62" t="s">
        <v>2376</v>
      </c>
      <c r="C900" s="62" t="s">
        <v>353</v>
      </c>
      <c r="D900" s="62" t="s">
        <v>999</v>
      </c>
      <c r="E900" s="62" t="s">
        <v>272</v>
      </c>
      <c r="F900" s="130">
        <v>0</v>
      </c>
      <c r="G900" s="130">
        <v>0</v>
      </c>
      <c r="H900" s="77" t="str">
        <f t="shared" si="39"/>
        <v/>
      </c>
      <c r="I900" s="130">
        <v>0</v>
      </c>
      <c r="J900" s="130">
        <v>0</v>
      </c>
      <c r="K900" s="77" t="str">
        <f t="shared" si="40"/>
        <v/>
      </c>
      <c r="L900" s="77" t="str">
        <f t="shared" si="41"/>
        <v/>
      </c>
    </row>
    <row r="901" spans="1:12" x14ac:dyDescent="0.2">
      <c r="A901" s="62" t="s">
        <v>2361</v>
      </c>
      <c r="B901" s="62" t="s">
        <v>327</v>
      </c>
      <c r="C901" s="62" t="s">
        <v>353</v>
      </c>
      <c r="D901" s="62" t="s">
        <v>271</v>
      </c>
      <c r="E901" s="62" t="s">
        <v>272</v>
      </c>
      <c r="F901" s="130">
        <v>1.20416865</v>
      </c>
      <c r="G901" s="130">
        <v>4.0086174000000003</v>
      </c>
      <c r="H901" s="77">
        <f t="shared" si="39"/>
        <v>-0.69960499348229144</v>
      </c>
      <c r="I901" s="130">
        <v>0</v>
      </c>
      <c r="J901" s="130">
        <v>9.5039999999999999E-2</v>
      </c>
      <c r="K901" s="77">
        <f t="shared" si="40"/>
        <v>-1</v>
      </c>
      <c r="L901" s="77">
        <f t="shared" si="41"/>
        <v>0</v>
      </c>
    </row>
    <row r="902" spans="1:12" x14ac:dyDescent="0.2">
      <c r="A902" s="62" t="s">
        <v>2377</v>
      </c>
      <c r="B902" s="62" t="s">
        <v>2378</v>
      </c>
      <c r="C902" s="62" t="s">
        <v>353</v>
      </c>
      <c r="D902" s="62" t="s">
        <v>271</v>
      </c>
      <c r="E902" s="62" t="s">
        <v>272</v>
      </c>
      <c r="F902" s="130">
        <v>0.17865495000000001</v>
      </c>
      <c r="G902" s="130">
        <v>0.19295577</v>
      </c>
      <c r="H902" s="77">
        <f t="shared" si="39"/>
        <v>-7.4114497845801597E-2</v>
      </c>
      <c r="I902" s="130">
        <v>0</v>
      </c>
      <c r="J902" s="130">
        <v>0</v>
      </c>
      <c r="K902" s="77" t="str">
        <f t="shared" si="40"/>
        <v/>
      </c>
      <c r="L902" s="77">
        <f t="shared" si="41"/>
        <v>0</v>
      </c>
    </row>
    <row r="903" spans="1:12" x14ac:dyDescent="0.2">
      <c r="A903" s="62" t="s">
        <v>2807</v>
      </c>
      <c r="B903" s="62" t="s">
        <v>340</v>
      </c>
      <c r="C903" s="62" t="s">
        <v>353</v>
      </c>
      <c r="D903" s="62" t="s">
        <v>271</v>
      </c>
      <c r="E903" s="62" t="s">
        <v>272</v>
      </c>
      <c r="F903" s="130">
        <v>0.70384100999999999</v>
      </c>
      <c r="G903" s="130">
        <v>1.59323277</v>
      </c>
      <c r="H903" s="77">
        <f t="shared" ref="H903:H966" si="42">IF(ISERROR(F903/G903-1),"",IF((F903/G903-1)&gt;10000%,"",F903/G903-1))</f>
        <v>-0.55823089805013237</v>
      </c>
      <c r="I903" s="130">
        <v>0</v>
      </c>
      <c r="J903" s="130">
        <v>0</v>
      </c>
      <c r="K903" s="77" t="str">
        <f t="shared" ref="K903:K966" si="43">IF(ISERROR(I903/J903-1),"",IF((I903/J903-1)&gt;10000%,"",I903/J903-1))</f>
        <v/>
      </c>
      <c r="L903" s="77">
        <f t="shared" ref="L903:L966" si="44">IF(ISERROR(I903/F903),"",IF(I903/F903&gt;10000%,"",I903/F903))</f>
        <v>0</v>
      </c>
    </row>
    <row r="904" spans="1:12" x14ac:dyDescent="0.2">
      <c r="A904" s="62" t="s">
        <v>2379</v>
      </c>
      <c r="B904" s="62" t="s">
        <v>2380</v>
      </c>
      <c r="C904" s="62" t="s">
        <v>353</v>
      </c>
      <c r="D904" s="62" t="s">
        <v>271</v>
      </c>
      <c r="E904" s="62" t="s">
        <v>272</v>
      </c>
      <c r="F904" s="130">
        <v>0</v>
      </c>
      <c r="G904" s="130">
        <v>1.236E-5</v>
      </c>
      <c r="H904" s="77">
        <f t="shared" si="42"/>
        <v>-1</v>
      </c>
      <c r="I904" s="130">
        <v>0</v>
      </c>
      <c r="J904" s="130">
        <v>0</v>
      </c>
      <c r="K904" s="77" t="str">
        <f t="shared" si="43"/>
        <v/>
      </c>
      <c r="L904" s="77" t="str">
        <f t="shared" si="44"/>
        <v/>
      </c>
    </row>
    <row r="905" spans="1:12" x14ac:dyDescent="0.2">
      <c r="A905" s="62" t="s">
        <v>2381</v>
      </c>
      <c r="B905" s="62" t="s">
        <v>2382</v>
      </c>
      <c r="C905" s="62" t="s">
        <v>353</v>
      </c>
      <c r="D905" s="62" t="s">
        <v>999</v>
      </c>
      <c r="E905" s="62" t="s">
        <v>272</v>
      </c>
      <c r="F905" s="130">
        <v>1.4689499999999999E-2</v>
      </c>
      <c r="G905" s="130">
        <v>0.13892304</v>
      </c>
      <c r="H905" s="77">
        <f t="shared" si="42"/>
        <v>-0.89426159980374742</v>
      </c>
      <c r="I905" s="130">
        <v>0</v>
      </c>
      <c r="J905" s="130">
        <v>0</v>
      </c>
      <c r="K905" s="77" t="str">
        <f t="shared" si="43"/>
        <v/>
      </c>
      <c r="L905" s="77">
        <f t="shared" si="44"/>
        <v>0</v>
      </c>
    </row>
    <row r="906" spans="1:12" x14ac:dyDescent="0.2">
      <c r="A906" s="62" t="s">
        <v>2822</v>
      </c>
      <c r="B906" s="62" t="s">
        <v>348</v>
      </c>
      <c r="C906" s="62" t="s">
        <v>353</v>
      </c>
      <c r="D906" s="62" t="s">
        <v>999</v>
      </c>
      <c r="E906" s="62" t="s">
        <v>272</v>
      </c>
      <c r="F906" s="130">
        <v>0.427485</v>
      </c>
      <c r="G906" s="130">
        <v>0.26039600000000002</v>
      </c>
      <c r="H906" s="77">
        <f t="shared" si="42"/>
        <v>0.64167268314413417</v>
      </c>
      <c r="I906" s="130">
        <v>0</v>
      </c>
      <c r="J906" s="130">
        <v>0</v>
      </c>
      <c r="K906" s="77" t="str">
        <f t="shared" si="43"/>
        <v/>
      </c>
      <c r="L906" s="77">
        <f t="shared" si="44"/>
        <v>0</v>
      </c>
    </row>
    <row r="907" spans="1:12" x14ac:dyDescent="0.2">
      <c r="A907" s="62" t="s">
        <v>2383</v>
      </c>
      <c r="B907" s="62" t="s">
        <v>2384</v>
      </c>
      <c r="C907" s="62" t="s">
        <v>353</v>
      </c>
      <c r="D907" s="62" t="s">
        <v>999</v>
      </c>
      <c r="E907" s="62" t="s">
        <v>272</v>
      </c>
      <c r="F907" s="130">
        <v>0.18631095</v>
      </c>
      <c r="G907" s="130">
        <v>1.1000680000000001E-2</v>
      </c>
      <c r="H907" s="77">
        <f t="shared" si="42"/>
        <v>15.936312118887194</v>
      </c>
      <c r="I907" s="130">
        <v>0</v>
      </c>
      <c r="J907" s="130">
        <v>0</v>
      </c>
      <c r="K907" s="77" t="str">
        <f t="shared" si="43"/>
        <v/>
      </c>
      <c r="L907" s="77">
        <f t="shared" si="44"/>
        <v>0</v>
      </c>
    </row>
    <row r="908" spans="1:12" x14ac:dyDescent="0.2">
      <c r="A908" s="62" t="s">
        <v>2871</v>
      </c>
      <c r="B908" s="62" t="s">
        <v>343</v>
      </c>
      <c r="C908" s="62" t="s">
        <v>353</v>
      </c>
      <c r="D908" s="62" t="s">
        <v>271</v>
      </c>
      <c r="E908" s="62" t="s">
        <v>272</v>
      </c>
      <c r="F908" s="130">
        <v>4.3476720000000003E-2</v>
      </c>
      <c r="G908" s="130">
        <v>0.2962265</v>
      </c>
      <c r="H908" s="77">
        <f t="shared" si="42"/>
        <v>-0.85323149684447541</v>
      </c>
      <c r="I908" s="130">
        <v>0</v>
      </c>
      <c r="J908" s="130">
        <v>0</v>
      </c>
      <c r="K908" s="77" t="str">
        <f t="shared" si="43"/>
        <v/>
      </c>
      <c r="L908" s="77">
        <f t="shared" si="44"/>
        <v>0</v>
      </c>
    </row>
    <row r="909" spans="1:12" x14ac:dyDescent="0.2">
      <c r="A909" s="62" t="s">
        <v>2385</v>
      </c>
      <c r="B909" s="62" t="s">
        <v>2386</v>
      </c>
      <c r="C909" s="62" t="s">
        <v>353</v>
      </c>
      <c r="D909" s="62" t="s">
        <v>271</v>
      </c>
      <c r="E909" s="62" t="s">
        <v>272</v>
      </c>
      <c r="F909" s="130">
        <v>2.1984000000000001E-3</v>
      </c>
      <c r="G909" s="130">
        <v>0</v>
      </c>
      <c r="H909" s="77" t="str">
        <f t="shared" si="42"/>
        <v/>
      </c>
      <c r="I909" s="130">
        <v>0</v>
      </c>
      <c r="J909" s="130">
        <v>0</v>
      </c>
      <c r="K909" s="77" t="str">
        <f t="shared" si="43"/>
        <v/>
      </c>
      <c r="L909" s="77">
        <f t="shared" si="44"/>
        <v>0</v>
      </c>
    </row>
    <row r="910" spans="1:12" x14ac:dyDescent="0.2">
      <c r="A910" s="62" t="s">
        <v>2800</v>
      </c>
      <c r="B910" s="62" t="s">
        <v>342</v>
      </c>
      <c r="C910" s="62" t="s">
        <v>353</v>
      </c>
      <c r="D910" s="62" t="s">
        <v>999</v>
      </c>
      <c r="E910" s="62" t="s">
        <v>272</v>
      </c>
      <c r="F910" s="130">
        <v>0.9283962</v>
      </c>
      <c r="G910" s="130">
        <v>3.6197400000000005E-2</v>
      </c>
      <c r="H910" s="77">
        <f t="shared" si="42"/>
        <v>24.648145999436419</v>
      </c>
      <c r="I910" s="130">
        <v>0</v>
      </c>
      <c r="J910" s="130">
        <v>0</v>
      </c>
      <c r="K910" s="77" t="str">
        <f t="shared" si="43"/>
        <v/>
      </c>
      <c r="L910" s="77">
        <f t="shared" si="44"/>
        <v>0</v>
      </c>
    </row>
    <row r="911" spans="1:12" x14ac:dyDescent="0.2">
      <c r="A911" s="62" t="s">
        <v>2387</v>
      </c>
      <c r="B911" s="62" t="s">
        <v>2388</v>
      </c>
      <c r="C911" s="62" t="s">
        <v>353</v>
      </c>
      <c r="D911" s="62" t="s">
        <v>271</v>
      </c>
      <c r="E911" s="62" t="s">
        <v>272</v>
      </c>
      <c r="F911" s="130">
        <v>0</v>
      </c>
      <c r="G911" s="130">
        <v>2.6345000000000001E-3</v>
      </c>
      <c r="H911" s="77">
        <f t="shared" si="42"/>
        <v>-1</v>
      </c>
      <c r="I911" s="130">
        <v>0</v>
      </c>
      <c r="J911" s="130">
        <v>0</v>
      </c>
      <c r="K911" s="77" t="str">
        <f t="shared" si="43"/>
        <v/>
      </c>
      <c r="L911" s="77" t="str">
        <f t="shared" si="44"/>
        <v/>
      </c>
    </row>
    <row r="912" spans="1:12" x14ac:dyDescent="0.2">
      <c r="A912" s="62" t="s">
        <v>2389</v>
      </c>
      <c r="B912" s="62" t="s">
        <v>2390</v>
      </c>
      <c r="C912" s="62" t="s">
        <v>353</v>
      </c>
      <c r="D912" s="62" t="s">
        <v>271</v>
      </c>
      <c r="E912" s="62" t="s">
        <v>272</v>
      </c>
      <c r="F912" s="130">
        <v>0</v>
      </c>
      <c r="G912" s="130">
        <v>0</v>
      </c>
      <c r="H912" s="77" t="str">
        <f t="shared" si="42"/>
        <v/>
      </c>
      <c r="I912" s="130">
        <v>0</v>
      </c>
      <c r="J912" s="130">
        <v>0</v>
      </c>
      <c r="K912" s="77" t="str">
        <f t="shared" si="43"/>
        <v/>
      </c>
      <c r="L912" s="77" t="str">
        <f t="shared" si="44"/>
        <v/>
      </c>
    </row>
    <row r="913" spans="1:12" x14ac:dyDescent="0.2">
      <c r="A913" s="62" t="s">
        <v>2391</v>
      </c>
      <c r="B913" s="62" t="s">
        <v>2392</v>
      </c>
      <c r="C913" s="62" t="s">
        <v>353</v>
      </c>
      <c r="D913" s="62" t="s">
        <v>271</v>
      </c>
      <c r="E913" s="62" t="s">
        <v>272</v>
      </c>
      <c r="F913" s="130">
        <v>2.7755599999999998E-2</v>
      </c>
      <c r="G913" s="130">
        <v>5.9863300000000001E-2</v>
      </c>
      <c r="H913" s="77">
        <f t="shared" si="42"/>
        <v>-0.53635031814149903</v>
      </c>
      <c r="I913" s="130">
        <v>0</v>
      </c>
      <c r="J913" s="130">
        <v>0</v>
      </c>
      <c r="K913" s="77" t="str">
        <f t="shared" si="43"/>
        <v/>
      </c>
      <c r="L913" s="77">
        <f t="shared" si="44"/>
        <v>0</v>
      </c>
    </row>
    <row r="914" spans="1:12" x14ac:dyDescent="0.2">
      <c r="A914" s="62" t="s">
        <v>2857</v>
      </c>
      <c r="B914" s="62" t="s">
        <v>346</v>
      </c>
      <c r="C914" s="62" t="s">
        <v>353</v>
      </c>
      <c r="D914" s="62" t="s">
        <v>271</v>
      </c>
      <c r="E914" s="62" t="s">
        <v>272</v>
      </c>
      <c r="F914" s="130">
        <v>0.12720392999999999</v>
      </c>
      <c r="G914" s="130">
        <v>1.2822231499999999</v>
      </c>
      <c r="H914" s="77">
        <f t="shared" si="42"/>
        <v>-0.90079423382739576</v>
      </c>
      <c r="I914" s="130">
        <v>0</v>
      </c>
      <c r="J914" s="130">
        <v>0</v>
      </c>
      <c r="K914" s="77" t="str">
        <f t="shared" si="43"/>
        <v/>
      </c>
      <c r="L914" s="77">
        <f t="shared" si="44"/>
        <v>0</v>
      </c>
    </row>
    <row r="915" spans="1:12" x14ac:dyDescent="0.2">
      <c r="A915" s="62" t="s">
        <v>2393</v>
      </c>
      <c r="B915" s="62" t="s">
        <v>2394</v>
      </c>
      <c r="C915" s="62" t="s">
        <v>353</v>
      </c>
      <c r="D915" s="62" t="s">
        <v>271</v>
      </c>
      <c r="E915" s="62" t="s">
        <v>272</v>
      </c>
      <c r="F915" s="130">
        <v>8.9299999999999992E-6</v>
      </c>
      <c r="G915" s="130">
        <v>1.12122E-2</v>
      </c>
      <c r="H915" s="77">
        <f t="shared" si="42"/>
        <v>-0.99920354613724338</v>
      </c>
      <c r="I915" s="130">
        <v>0</v>
      </c>
      <c r="J915" s="130">
        <v>0</v>
      </c>
      <c r="K915" s="77" t="str">
        <f t="shared" si="43"/>
        <v/>
      </c>
      <c r="L915" s="77">
        <f t="shared" si="44"/>
        <v>0</v>
      </c>
    </row>
    <row r="916" spans="1:12" x14ac:dyDescent="0.2">
      <c r="A916" s="62" t="s">
        <v>2395</v>
      </c>
      <c r="B916" s="62" t="s">
        <v>2396</v>
      </c>
      <c r="C916" s="62" t="s">
        <v>353</v>
      </c>
      <c r="D916" s="62" t="s">
        <v>271</v>
      </c>
      <c r="E916" s="62" t="s">
        <v>272</v>
      </c>
      <c r="F916" s="130">
        <v>0.35097978999999996</v>
      </c>
      <c r="G916" s="130">
        <v>6.7369619999999991E-2</v>
      </c>
      <c r="H916" s="77">
        <f t="shared" si="42"/>
        <v>4.209763540301994</v>
      </c>
      <c r="I916" s="130">
        <v>0</v>
      </c>
      <c r="J916" s="130">
        <v>0</v>
      </c>
      <c r="K916" s="77" t="str">
        <f t="shared" si="43"/>
        <v/>
      </c>
      <c r="L916" s="77">
        <f t="shared" si="44"/>
        <v>0</v>
      </c>
    </row>
    <row r="917" spans="1:12" x14ac:dyDescent="0.2">
      <c r="A917" s="62" t="s">
        <v>2397</v>
      </c>
      <c r="B917" s="62" t="s">
        <v>2398</v>
      </c>
      <c r="C917" s="62" t="s">
        <v>353</v>
      </c>
      <c r="D917" s="62" t="s">
        <v>271</v>
      </c>
      <c r="E917" s="62" t="s">
        <v>272</v>
      </c>
      <c r="F917" s="130">
        <v>0</v>
      </c>
      <c r="G917" s="130">
        <v>0</v>
      </c>
      <c r="H917" s="77" t="str">
        <f t="shared" si="42"/>
        <v/>
      </c>
      <c r="I917" s="130">
        <v>0</v>
      </c>
      <c r="J917" s="130">
        <v>0</v>
      </c>
      <c r="K917" s="77" t="str">
        <f t="shared" si="43"/>
        <v/>
      </c>
      <c r="L917" s="77" t="str">
        <f t="shared" si="44"/>
        <v/>
      </c>
    </row>
    <row r="918" spans="1:12" x14ac:dyDescent="0.2">
      <c r="A918" s="62" t="s">
        <v>2401</v>
      </c>
      <c r="B918" s="62" t="s">
        <v>2402</v>
      </c>
      <c r="C918" s="62" t="s">
        <v>353</v>
      </c>
      <c r="D918" s="62" t="s">
        <v>999</v>
      </c>
      <c r="E918" s="62" t="s">
        <v>272</v>
      </c>
      <c r="F918" s="130">
        <v>2.2546740000000003E-2</v>
      </c>
      <c r="G918" s="130">
        <v>8.8176000000000004E-2</v>
      </c>
      <c r="H918" s="77">
        <f t="shared" si="42"/>
        <v>-0.74429844855743066</v>
      </c>
      <c r="I918" s="130">
        <v>0</v>
      </c>
      <c r="J918" s="130">
        <v>0</v>
      </c>
      <c r="K918" s="77" t="str">
        <f t="shared" si="43"/>
        <v/>
      </c>
      <c r="L918" s="77">
        <f t="shared" si="44"/>
        <v>0</v>
      </c>
    </row>
    <row r="919" spans="1:12" x14ac:dyDescent="0.2">
      <c r="A919" s="62" t="s">
        <v>2403</v>
      </c>
      <c r="B919" s="62" t="s">
        <v>2404</v>
      </c>
      <c r="C919" s="62" t="s">
        <v>353</v>
      </c>
      <c r="D919" s="62" t="s">
        <v>271</v>
      </c>
      <c r="E919" s="62" t="s">
        <v>272</v>
      </c>
      <c r="F919" s="130">
        <v>0</v>
      </c>
      <c r="G919" s="130">
        <v>0</v>
      </c>
      <c r="H919" s="77" t="str">
        <f t="shared" si="42"/>
        <v/>
      </c>
      <c r="I919" s="130">
        <v>0</v>
      </c>
      <c r="J919" s="130">
        <v>0</v>
      </c>
      <c r="K919" s="77" t="str">
        <f t="shared" si="43"/>
        <v/>
      </c>
      <c r="L919" s="77" t="str">
        <f t="shared" si="44"/>
        <v/>
      </c>
    </row>
    <row r="920" spans="1:12" x14ac:dyDescent="0.2">
      <c r="A920" s="62" t="s">
        <v>2454</v>
      </c>
      <c r="B920" s="62" t="s">
        <v>2455</v>
      </c>
      <c r="C920" s="62" t="s">
        <v>1074</v>
      </c>
      <c r="D920" s="62" t="s">
        <v>999</v>
      </c>
      <c r="E920" s="62" t="s">
        <v>272</v>
      </c>
      <c r="F920" s="130">
        <v>0.16957960999999999</v>
      </c>
      <c r="G920" s="130">
        <v>0.30256496999999999</v>
      </c>
      <c r="H920" s="77">
        <f t="shared" si="42"/>
        <v>-0.4395266246452787</v>
      </c>
      <c r="I920" s="130">
        <v>0</v>
      </c>
      <c r="J920" s="130">
        <v>0</v>
      </c>
      <c r="K920" s="77" t="str">
        <f t="shared" si="43"/>
        <v/>
      </c>
      <c r="L920" s="77">
        <f t="shared" si="44"/>
        <v>0</v>
      </c>
    </row>
    <row r="921" spans="1:12" x14ac:dyDescent="0.2">
      <c r="A921" s="62" t="s">
        <v>2288</v>
      </c>
      <c r="B921" s="62" t="s">
        <v>1887</v>
      </c>
      <c r="C921" s="62" t="s">
        <v>1074</v>
      </c>
      <c r="D921" s="62" t="s">
        <v>999</v>
      </c>
      <c r="E921" s="62" t="s">
        <v>272</v>
      </c>
      <c r="F921" s="130">
        <v>0</v>
      </c>
      <c r="G921" s="130">
        <v>9.0377000000000009E-3</v>
      </c>
      <c r="H921" s="77">
        <f t="shared" si="42"/>
        <v>-1</v>
      </c>
      <c r="I921" s="130">
        <v>0</v>
      </c>
      <c r="J921" s="130">
        <v>0</v>
      </c>
      <c r="K921" s="77" t="str">
        <f t="shared" si="43"/>
        <v/>
      </c>
      <c r="L921" s="77" t="str">
        <f t="shared" si="44"/>
        <v/>
      </c>
    </row>
    <row r="922" spans="1:12" x14ac:dyDescent="0.2">
      <c r="A922" s="62" t="s">
        <v>2295</v>
      </c>
      <c r="B922" s="62" t="s">
        <v>1888</v>
      </c>
      <c r="C922" s="62" t="s">
        <v>1074</v>
      </c>
      <c r="D922" s="62" t="s">
        <v>999</v>
      </c>
      <c r="E922" s="62" t="s">
        <v>272</v>
      </c>
      <c r="F922" s="130">
        <v>0</v>
      </c>
      <c r="G922" s="130">
        <v>0</v>
      </c>
      <c r="H922" s="77" t="str">
        <f t="shared" si="42"/>
        <v/>
      </c>
      <c r="I922" s="130">
        <v>0</v>
      </c>
      <c r="J922" s="130">
        <v>0</v>
      </c>
      <c r="K922" s="77" t="str">
        <f t="shared" si="43"/>
        <v/>
      </c>
      <c r="L922" s="77" t="str">
        <f t="shared" si="44"/>
        <v/>
      </c>
    </row>
    <row r="923" spans="1:12" x14ac:dyDescent="0.2">
      <c r="A923" s="62" t="s">
        <v>2252</v>
      </c>
      <c r="B923" s="62" t="s">
        <v>224</v>
      </c>
      <c r="C923" s="62" t="s">
        <v>1074</v>
      </c>
      <c r="D923" s="62" t="s">
        <v>271</v>
      </c>
      <c r="E923" s="62" t="s">
        <v>1229</v>
      </c>
      <c r="F923" s="130">
        <v>4.4523412000000002</v>
      </c>
      <c r="G923" s="130">
        <v>0.65372230000000009</v>
      </c>
      <c r="H923" s="77">
        <f t="shared" si="42"/>
        <v>5.8107531286602887</v>
      </c>
      <c r="I923" s="130">
        <v>0</v>
      </c>
      <c r="J923" s="130">
        <v>3.0221037108170896</v>
      </c>
      <c r="K923" s="77">
        <f t="shared" si="43"/>
        <v>-1</v>
      </c>
      <c r="L923" s="77">
        <f t="shared" si="44"/>
        <v>0</v>
      </c>
    </row>
    <row r="924" spans="1:12" x14ac:dyDescent="0.2">
      <c r="A924" s="62" t="s">
        <v>2258</v>
      </c>
      <c r="B924" s="62" t="s">
        <v>482</v>
      </c>
      <c r="C924" s="62" t="s">
        <v>1074</v>
      </c>
      <c r="D924" s="62" t="s">
        <v>271</v>
      </c>
      <c r="E924" s="62" t="s">
        <v>272</v>
      </c>
      <c r="F924" s="130">
        <v>0.14319999999999999</v>
      </c>
      <c r="G924" s="130">
        <v>1.3308693500000002</v>
      </c>
      <c r="H924" s="77">
        <f t="shared" si="42"/>
        <v>-0.89240115868623771</v>
      </c>
      <c r="I924" s="130">
        <v>0</v>
      </c>
      <c r="J924" s="130">
        <v>5.6303284000000007</v>
      </c>
      <c r="K924" s="77">
        <f t="shared" si="43"/>
        <v>-1</v>
      </c>
      <c r="L924" s="77">
        <f t="shared" si="44"/>
        <v>0</v>
      </c>
    </row>
    <row r="925" spans="1:12" x14ac:dyDescent="0.2">
      <c r="A925" s="62" t="s">
        <v>2285</v>
      </c>
      <c r="B925" s="62" t="s">
        <v>25</v>
      </c>
      <c r="C925" s="62" t="s">
        <v>1074</v>
      </c>
      <c r="D925" s="62" t="s">
        <v>999</v>
      </c>
      <c r="E925" s="62" t="s">
        <v>1229</v>
      </c>
      <c r="F925" s="130">
        <v>0.10124045</v>
      </c>
      <c r="G925" s="130">
        <v>7.0245850000000012E-2</v>
      </c>
      <c r="H925" s="77">
        <f t="shared" si="42"/>
        <v>0.44123033602696782</v>
      </c>
      <c r="I925" s="130">
        <v>0</v>
      </c>
      <c r="J925" s="130">
        <v>1.7972033300000001</v>
      </c>
      <c r="K925" s="77">
        <f t="shared" si="43"/>
        <v>-1</v>
      </c>
      <c r="L925" s="77">
        <f t="shared" si="44"/>
        <v>0</v>
      </c>
    </row>
    <row r="926" spans="1:12" x14ac:dyDescent="0.2">
      <c r="A926" s="62" t="s">
        <v>2287</v>
      </c>
      <c r="B926" s="62" t="s">
        <v>1889</v>
      </c>
      <c r="C926" s="62" t="s">
        <v>1074</v>
      </c>
      <c r="D926" s="62" t="s">
        <v>999</v>
      </c>
      <c r="E926" s="62" t="s">
        <v>272</v>
      </c>
      <c r="F926" s="130">
        <v>0</v>
      </c>
      <c r="G926" s="130">
        <v>4.9607999999999999E-2</v>
      </c>
      <c r="H926" s="77">
        <f t="shared" si="42"/>
        <v>-1</v>
      </c>
      <c r="I926" s="130">
        <v>0</v>
      </c>
      <c r="J926" s="130">
        <v>0</v>
      </c>
      <c r="K926" s="77" t="str">
        <f t="shared" si="43"/>
        <v/>
      </c>
      <c r="L926" s="77" t="str">
        <f t="shared" si="44"/>
        <v/>
      </c>
    </row>
    <row r="927" spans="1:12" x14ac:dyDescent="0.2">
      <c r="A927" s="62" t="s">
        <v>2199</v>
      </c>
      <c r="B927" s="62" t="s">
        <v>1890</v>
      </c>
      <c r="C927" s="62" t="s">
        <v>1074</v>
      </c>
      <c r="D927" s="62" t="s">
        <v>999</v>
      </c>
      <c r="E927" s="62" t="s">
        <v>272</v>
      </c>
      <c r="F927" s="130">
        <v>0.33346559999999997</v>
      </c>
      <c r="G927" s="130">
        <v>0.66682302000000004</v>
      </c>
      <c r="H927" s="77">
        <f t="shared" si="42"/>
        <v>-0.49991888402412987</v>
      </c>
      <c r="I927" s="130">
        <v>0</v>
      </c>
      <c r="J927" s="130">
        <v>0.66691610999999995</v>
      </c>
      <c r="K927" s="77">
        <f t="shared" si="43"/>
        <v>-1</v>
      </c>
      <c r="L927" s="77">
        <f t="shared" si="44"/>
        <v>0</v>
      </c>
    </row>
    <row r="928" spans="1:12" x14ac:dyDescent="0.2">
      <c r="A928" s="62" t="s">
        <v>2272</v>
      </c>
      <c r="B928" s="62" t="s">
        <v>1134</v>
      </c>
      <c r="C928" s="62" t="s">
        <v>1074</v>
      </c>
      <c r="D928" s="62" t="s">
        <v>271</v>
      </c>
      <c r="E928" s="62" t="s">
        <v>272</v>
      </c>
      <c r="F928" s="130">
        <v>4.8799999999999999E-4</v>
      </c>
      <c r="G928" s="130">
        <v>0</v>
      </c>
      <c r="H928" s="77" t="str">
        <f t="shared" si="42"/>
        <v/>
      </c>
      <c r="I928" s="130">
        <v>0</v>
      </c>
      <c r="J928" s="130">
        <v>0</v>
      </c>
      <c r="K928" s="77" t="str">
        <f t="shared" si="43"/>
        <v/>
      </c>
      <c r="L928" s="77">
        <f t="shared" si="44"/>
        <v>0</v>
      </c>
    </row>
    <row r="929" spans="1:12" x14ac:dyDescent="0.2">
      <c r="A929" s="62" t="s">
        <v>2275</v>
      </c>
      <c r="B929" s="62" t="s">
        <v>1921</v>
      </c>
      <c r="C929" s="62" t="s">
        <v>1074</v>
      </c>
      <c r="D929" s="62" t="s">
        <v>999</v>
      </c>
      <c r="E929" s="62" t="s">
        <v>272</v>
      </c>
      <c r="F929" s="130">
        <v>2.8713646099999997</v>
      </c>
      <c r="G929" s="130">
        <v>0.19542879999999999</v>
      </c>
      <c r="H929" s="77">
        <f t="shared" si="42"/>
        <v>13.692637983756743</v>
      </c>
      <c r="I929" s="130">
        <v>0</v>
      </c>
      <c r="J929" s="130">
        <v>0</v>
      </c>
      <c r="K929" s="77" t="str">
        <f t="shared" si="43"/>
        <v/>
      </c>
      <c r="L929" s="77">
        <f t="shared" si="44"/>
        <v>0</v>
      </c>
    </row>
    <row r="930" spans="1:12" x14ac:dyDescent="0.2">
      <c r="A930" s="62" t="s">
        <v>2370</v>
      </c>
      <c r="B930" s="62" t="s">
        <v>2371</v>
      </c>
      <c r="C930" s="62" t="s">
        <v>1074</v>
      </c>
      <c r="D930" s="62" t="s">
        <v>999</v>
      </c>
      <c r="E930" s="62" t="s">
        <v>1229</v>
      </c>
      <c r="F930" s="130">
        <v>5.94504E-2</v>
      </c>
      <c r="G930" s="130">
        <v>0</v>
      </c>
      <c r="H930" s="77" t="str">
        <f t="shared" si="42"/>
        <v/>
      </c>
      <c r="I930" s="130">
        <v>0</v>
      </c>
      <c r="J930" s="130">
        <v>0</v>
      </c>
      <c r="K930" s="77" t="str">
        <f t="shared" si="43"/>
        <v/>
      </c>
      <c r="L930" s="77">
        <f t="shared" si="44"/>
        <v>0</v>
      </c>
    </row>
    <row r="931" spans="1:12" x14ac:dyDescent="0.2">
      <c r="A931" s="62" t="s">
        <v>2372</v>
      </c>
      <c r="B931" s="62" t="s">
        <v>2373</v>
      </c>
      <c r="C931" s="62" t="s">
        <v>1074</v>
      </c>
      <c r="D931" s="62" t="s">
        <v>999</v>
      </c>
      <c r="E931" s="62" t="s">
        <v>1229</v>
      </c>
      <c r="F931" s="130">
        <v>5.3899999999999998E-3</v>
      </c>
      <c r="G931" s="130">
        <v>3.2904000000000001E-4</v>
      </c>
      <c r="H931" s="77">
        <f t="shared" si="42"/>
        <v>15.380987114028688</v>
      </c>
      <c r="I931" s="130">
        <v>0</v>
      </c>
      <c r="J931" s="130">
        <v>0</v>
      </c>
      <c r="K931" s="77" t="str">
        <f t="shared" si="43"/>
        <v/>
      </c>
      <c r="L931" s="77">
        <f t="shared" si="44"/>
        <v>0</v>
      </c>
    </row>
    <row r="932" spans="1:12" x14ac:dyDescent="0.2">
      <c r="A932" s="62" t="s">
        <v>2278</v>
      </c>
      <c r="B932" s="62" t="s">
        <v>15</v>
      </c>
      <c r="C932" s="62" t="s">
        <v>1074</v>
      </c>
      <c r="D932" s="62" t="s">
        <v>271</v>
      </c>
      <c r="E932" s="62" t="s">
        <v>1229</v>
      </c>
      <c r="F932" s="130">
        <v>0.44534024999999999</v>
      </c>
      <c r="G932" s="130">
        <v>2.7848701400000002</v>
      </c>
      <c r="H932" s="77">
        <f t="shared" si="42"/>
        <v>-0.84008581096711388</v>
      </c>
      <c r="I932" s="130">
        <v>0</v>
      </c>
      <c r="J932" s="130">
        <v>0</v>
      </c>
      <c r="K932" s="77" t="str">
        <f t="shared" si="43"/>
        <v/>
      </c>
      <c r="L932" s="77">
        <f t="shared" si="44"/>
        <v>0</v>
      </c>
    </row>
    <row r="933" spans="1:12" x14ac:dyDescent="0.2">
      <c r="A933" s="62" t="s">
        <v>2259</v>
      </c>
      <c r="B933" s="62" t="s">
        <v>229</v>
      </c>
      <c r="C933" s="62" t="s">
        <v>1074</v>
      </c>
      <c r="D933" s="62" t="s">
        <v>271</v>
      </c>
      <c r="E933" s="62" t="s">
        <v>1229</v>
      </c>
      <c r="F933" s="130">
        <v>1.6387919999999997E-2</v>
      </c>
      <c r="G933" s="130">
        <v>0.64810842599999996</v>
      </c>
      <c r="H933" s="77">
        <f t="shared" si="42"/>
        <v>-0.97471423091789888</v>
      </c>
      <c r="I933" s="130">
        <v>0</v>
      </c>
      <c r="J933" s="130">
        <v>6.4713836788482499</v>
      </c>
      <c r="K933" s="77">
        <f t="shared" si="43"/>
        <v>-1</v>
      </c>
      <c r="L933" s="77">
        <f t="shared" si="44"/>
        <v>0</v>
      </c>
    </row>
    <row r="934" spans="1:12" x14ac:dyDescent="0.2">
      <c r="A934" s="62" t="s">
        <v>2271</v>
      </c>
      <c r="B934" s="62" t="s">
        <v>11</v>
      </c>
      <c r="C934" s="62" t="s">
        <v>1074</v>
      </c>
      <c r="D934" s="62" t="s">
        <v>271</v>
      </c>
      <c r="E934" s="62" t="s">
        <v>1229</v>
      </c>
      <c r="F934" s="130">
        <v>0</v>
      </c>
      <c r="G934" s="130">
        <v>0</v>
      </c>
      <c r="H934" s="77" t="str">
        <f t="shared" si="42"/>
        <v/>
      </c>
      <c r="I934" s="130">
        <v>0</v>
      </c>
      <c r="J934" s="130">
        <v>0</v>
      </c>
      <c r="K934" s="77" t="str">
        <f t="shared" si="43"/>
        <v/>
      </c>
      <c r="L934" s="77" t="str">
        <f t="shared" si="44"/>
        <v/>
      </c>
    </row>
    <row r="935" spans="1:12" x14ac:dyDescent="0.2">
      <c r="A935" s="62" t="s">
        <v>2286</v>
      </c>
      <c r="B935" s="62" t="s">
        <v>640</v>
      </c>
      <c r="C935" s="62" t="s">
        <v>1074</v>
      </c>
      <c r="D935" s="62" t="s">
        <v>271</v>
      </c>
      <c r="E935" s="62" t="s">
        <v>272</v>
      </c>
      <c r="F935" s="130">
        <v>0.19858429</v>
      </c>
      <c r="G935" s="130">
        <v>0.19532099999999999</v>
      </c>
      <c r="H935" s="77">
        <f t="shared" si="42"/>
        <v>1.6707317697533863E-2</v>
      </c>
      <c r="I935" s="130">
        <v>0</v>
      </c>
      <c r="J935" s="130">
        <v>0</v>
      </c>
      <c r="K935" s="77" t="str">
        <f t="shared" si="43"/>
        <v/>
      </c>
      <c r="L935" s="77">
        <f t="shared" si="44"/>
        <v>0</v>
      </c>
    </row>
    <row r="936" spans="1:12" x14ac:dyDescent="0.2">
      <c r="A936" s="62" t="s">
        <v>2279</v>
      </c>
      <c r="B936" s="62" t="s">
        <v>13</v>
      </c>
      <c r="C936" s="62" t="s">
        <v>1074</v>
      </c>
      <c r="D936" s="62" t="s">
        <v>271</v>
      </c>
      <c r="E936" s="62" t="s">
        <v>1229</v>
      </c>
      <c r="F936" s="130">
        <v>0.36549048000000001</v>
      </c>
      <c r="G936" s="130">
        <v>5.0395063600000007</v>
      </c>
      <c r="H936" s="77">
        <f t="shared" si="42"/>
        <v>-0.92747494419274834</v>
      </c>
      <c r="I936" s="130">
        <v>0</v>
      </c>
      <c r="J936" s="130">
        <v>0.10073147</v>
      </c>
      <c r="K936" s="77">
        <f t="shared" si="43"/>
        <v>-1</v>
      </c>
      <c r="L936" s="77">
        <f t="shared" si="44"/>
        <v>0</v>
      </c>
    </row>
    <row r="937" spans="1:12" x14ac:dyDescent="0.2">
      <c r="A937" s="62" t="s">
        <v>2289</v>
      </c>
      <c r="B937" s="62" t="s">
        <v>642</v>
      </c>
      <c r="C937" s="62" t="s">
        <v>1074</v>
      </c>
      <c r="D937" s="62" t="s">
        <v>999</v>
      </c>
      <c r="E937" s="62" t="s">
        <v>272</v>
      </c>
      <c r="F937" s="130">
        <v>0.99543598999999994</v>
      </c>
      <c r="G937" s="130">
        <v>1.7264650000000003E-2</v>
      </c>
      <c r="H937" s="77">
        <f t="shared" si="42"/>
        <v>56.65746713660571</v>
      </c>
      <c r="I937" s="130">
        <v>0</v>
      </c>
      <c r="J937" s="130">
        <v>0</v>
      </c>
      <c r="K937" s="77" t="str">
        <f t="shared" si="43"/>
        <v/>
      </c>
      <c r="L937" s="77">
        <f t="shared" si="44"/>
        <v>0</v>
      </c>
    </row>
    <row r="938" spans="1:12" x14ac:dyDescent="0.2">
      <c r="A938" s="62" t="s">
        <v>2293</v>
      </c>
      <c r="B938" s="62" t="s">
        <v>1893</v>
      </c>
      <c r="C938" s="62" t="s">
        <v>1074</v>
      </c>
      <c r="D938" s="62" t="s">
        <v>999</v>
      </c>
      <c r="E938" s="62" t="s">
        <v>272</v>
      </c>
      <c r="F938" s="130">
        <v>0</v>
      </c>
      <c r="G938" s="130">
        <v>6.9851099999999999E-2</v>
      </c>
      <c r="H938" s="77">
        <f t="shared" si="42"/>
        <v>-1</v>
      </c>
      <c r="I938" s="130">
        <v>0</v>
      </c>
      <c r="J938" s="130">
        <v>0</v>
      </c>
      <c r="K938" s="77" t="str">
        <f t="shared" si="43"/>
        <v/>
      </c>
      <c r="L938" s="77" t="str">
        <f t="shared" si="44"/>
        <v/>
      </c>
    </row>
    <row r="939" spans="1:12" x14ac:dyDescent="0.2">
      <c r="A939" s="62" t="s">
        <v>2284</v>
      </c>
      <c r="B939" s="62" t="s">
        <v>1794</v>
      </c>
      <c r="C939" s="62" t="s">
        <v>1074</v>
      </c>
      <c r="D939" s="62" t="s">
        <v>271</v>
      </c>
      <c r="E939" s="62" t="s">
        <v>1229</v>
      </c>
      <c r="F939" s="130">
        <v>1.8528299999999998E-2</v>
      </c>
      <c r="G939" s="130">
        <v>6.0026929999999999E-2</v>
      </c>
      <c r="H939" s="77">
        <f t="shared" si="42"/>
        <v>-0.69133353979622147</v>
      </c>
      <c r="I939" s="130">
        <v>0</v>
      </c>
      <c r="J939" s="130">
        <v>0</v>
      </c>
      <c r="K939" s="77" t="str">
        <f t="shared" si="43"/>
        <v/>
      </c>
      <c r="L939" s="77">
        <f t="shared" si="44"/>
        <v>0</v>
      </c>
    </row>
    <row r="940" spans="1:12" x14ac:dyDescent="0.2">
      <c r="A940" s="62" t="s">
        <v>2294</v>
      </c>
      <c r="B940" s="62" t="s">
        <v>18</v>
      </c>
      <c r="C940" s="62" t="s">
        <v>1074</v>
      </c>
      <c r="D940" s="62" t="s">
        <v>999</v>
      </c>
      <c r="E940" s="62" t="s">
        <v>1229</v>
      </c>
      <c r="F940" s="130">
        <v>0</v>
      </c>
      <c r="G940" s="130">
        <v>1.87445742093835E-2</v>
      </c>
      <c r="H940" s="77">
        <f t="shared" si="42"/>
        <v>-1</v>
      </c>
      <c r="I940" s="130">
        <v>0</v>
      </c>
      <c r="J940" s="130">
        <v>4.5926187243917651</v>
      </c>
      <c r="K940" s="77">
        <f t="shared" si="43"/>
        <v>-1</v>
      </c>
      <c r="L940" s="77" t="str">
        <f t="shared" si="44"/>
        <v/>
      </c>
    </row>
    <row r="941" spans="1:12" x14ac:dyDescent="0.2">
      <c r="A941" s="62" t="s">
        <v>2291</v>
      </c>
      <c r="B941" s="62" t="s">
        <v>19</v>
      </c>
      <c r="C941" s="62" t="s">
        <v>1074</v>
      </c>
      <c r="D941" s="62" t="s">
        <v>999</v>
      </c>
      <c r="E941" s="62" t="s">
        <v>1229</v>
      </c>
      <c r="F941" s="130">
        <v>0</v>
      </c>
      <c r="G941" s="130">
        <v>0</v>
      </c>
      <c r="H941" s="77" t="str">
        <f t="shared" si="42"/>
        <v/>
      </c>
      <c r="I941" s="130">
        <v>0</v>
      </c>
      <c r="J941" s="130">
        <v>5.1366108412663998</v>
      </c>
      <c r="K941" s="77">
        <f t="shared" si="43"/>
        <v>-1</v>
      </c>
      <c r="L941" s="77" t="str">
        <f t="shared" si="44"/>
        <v/>
      </c>
    </row>
    <row r="942" spans="1:12" x14ac:dyDescent="0.2">
      <c r="A942" s="62" t="s">
        <v>2292</v>
      </c>
      <c r="B942" s="62" t="s">
        <v>20</v>
      </c>
      <c r="C942" s="62" t="s">
        <v>1074</v>
      </c>
      <c r="D942" s="62" t="s">
        <v>999</v>
      </c>
      <c r="E942" s="62" t="s">
        <v>1229</v>
      </c>
      <c r="F942" s="130">
        <v>0</v>
      </c>
      <c r="G942" s="130">
        <v>0</v>
      </c>
      <c r="H942" s="77" t="str">
        <f t="shared" si="42"/>
        <v/>
      </c>
      <c r="I942" s="130">
        <v>0</v>
      </c>
      <c r="J942" s="130">
        <v>2.4928615588430101E-2</v>
      </c>
      <c r="K942" s="77">
        <f t="shared" si="43"/>
        <v>-1</v>
      </c>
      <c r="L942" s="77" t="str">
        <f t="shared" si="44"/>
        <v/>
      </c>
    </row>
    <row r="943" spans="1:12" x14ac:dyDescent="0.2">
      <c r="A943" s="62" t="s">
        <v>2200</v>
      </c>
      <c r="B943" s="62" t="s">
        <v>24</v>
      </c>
      <c r="C943" s="62" t="s">
        <v>1074</v>
      </c>
      <c r="D943" s="62" t="s">
        <v>999</v>
      </c>
      <c r="E943" s="62" t="s">
        <v>1229</v>
      </c>
      <c r="F943" s="130">
        <v>0</v>
      </c>
      <c r="G943" s="130">
        <v>4.74543655157246E-2</v>
      </c>
      <c r="H943" s="77">
        <f t="shared" si="42"/>
        <v>-1</v>
      </c>
      <c r="I943" s="130">
        <v>0</v>
      </c>
      <c r="J943" s="130">
        <v>5.4312536065284496</v>
      </c>
      <c r="K943" s="77">
        <f t="shared" si="43"/>
        <v>-1</v>
      </c>
      <c r="L943" s="77" t="str">
        <f t="shared" si="44"/>
        <v/>
      </c>
    </row>
    <row r="944" spans="1:12" x14ac:dyDescent="0.2">
      <c r="A944" s="62" t="s">
        <v>1735</v>
      </c>
      <c r="B944" s="62" t="s">
        <v>1736</v>
      </c>
      <c r="C944" s="62" t="s">
        <v>1075</v>
      </c>
      <c r="D944" s="62" t="s">
        <v>270</v>
      </c>
      <c r="E944" s="62" t="s">
        <v>1229</v>
      </c>
      <c r="F944" s="130">
        <v>7.7060660000000003E-2</v>
      </c>
      <c r="G944" s="130">
        <v>4.1708199999999996E-3</v>
      </c>
      <c r="H944" s="77">
        <f t="shared" si="42"/>
        <v>17.476141382270157</v>
      </c>
      <c r="I944" s="130">
        <v>0</v>
      </c>
      <c r="J944" s="130">
        <v>0</v>
      </c>
      <c r="K944" s="77" t="str">
        <f t="shared" si="43"/>
        <v/>
      </c>
      <c r="L944" s="77">
        <f t="shared" si="44"/>
        <v>0</v>
      </c>
    </row>
    <row r="945" spans="1:12" x14ac:dyDescent="0.2">
      <c r="A945" s="62" t="s">
        <v>1737</v>
      </c>
      <c r="B945" s="62" t="s">
        <v>1738</v>
      </c>
      <c r="C945" s="62" t="s">
        <v>1075</v>
      </c>
      <c r="D945" s="62" t="s">
        <v>270</v>
      </c>
      <c r="E945" s="62" t="s">
        <v>1229</v>
      </c>
      <c r="F945" s="130">
        <v>1.1874299999999999E-2</v>
      </c>
      <c r="G945" s="130">
        <v>0</v>
      </c>
      <c r="H945" s="77" t="str">
        <f t="shared" si="42"/>
        <v/>
      </c>
      <c r="I945" s="130">
        <v>0</v>
      </c>
      <c r="J945" s="130">
        <v>0</v>
      </c>
      <c r="K945" s="77" t="str">
        <f t="shared" si="43"/>
        <v/>
      </c>
      <c r="L945" s="77">
        <f t="shared" si="44"/>
        <v>0</v>
      </c>
    </row>
    <row r="946" spans="1:12" x14ac:dyDescent="0.2">
      <c r="A946" s="62" t="s">
        <v>1175</v>
      </c>
      <c r="B946" s="62" t="s">
        <v>1176</v>
      </c>
      <c r="C946" s="62" t="s">
        <v>1075</v>
      </c>
      <c r="D946" s="62" t="s">
        <v>270</v>
      </c>
      <c r="E946" s="62" t="s">
        <v>1229</v>
      </c>
      <c r="F946" s="130">
        <v>0.29528603000000003</v>
      </c>
      <c r="G946" s="130">
        <v>0.26808884999999999</v>
      </c>
      <c r="H946" s="77">
        <f t="shared" si="42"/>
        <v>0.10144838175851034</v>
      </c>
      <c r="I946" s="130">
        <v>0</v>
      </c>
      <c r="J946" s="130">
        <v>3.8230399999999998E-3</v>
      </c>
      <c r="K946" s="77">
        <f t="shared" si="43"/>
        <v>-1</v>
      </c>
      <c r="L946" s="77">
        <f t="shared" si="44"/>
        <v>0</v>
      </c>
    </row>
    <row r="947" spans="1:12" x14ac:dyDescent="0.2">
      <c r="A947" s="62" t="s">
        <v>2107</v>
      </c>
      <c r="B947" s="62" t="s">
        <v>2108</v>
      </c>
      <c r="C947" s="62" t="s">
        <v>1075</v>
      </c>
      <c r="D947" s="62" t="s">
        <v>270</v>
      </c>
      <c r="E947" s="62" t="s">
        <v>1229</v>
      </c>
      <c r="F947" s="130">
        <v>0.1648067</v>
      </c>
      <c r="G947" s="130">
        <v>7.7475E-3</v>
      </c>
      <c r="H947" s="77">
        <f t="shared" si="42"/>
        <v>20.272242658922234</v>
      </c>
      <c r="I947" s="130">
        <v>0</v>
      </c>
      <c r="J947" s="130">
        <v>0</v>
      </c>
      <c r="K947" s="77" t="str">
        <f t="shared" si="43"/>
        <v/>
      </c>
      <c r="L947" s="77">
        <f t="shared" si="44"/>
        <v>0</v>
      </c>
    </row>
    <row r="948" spans="1:12" x14ac:dyDescent="0.2">
      <c r="A948" s="62" t="s">
        <v>2109</v>
      </c>
      <c r="B948" s="62" t="s">
        <v>2110</v>
      </c>
      <c r="C948" s="62" t="s">
        <v>1075</v>
      </c>
      <c r="D948" s="62" t="s">
        <v>270</v>
      </c>
      <c r="E948" s="62" t="s">
        <v>1229</v>
      </c>
      <c r="F948" s="130">
        <v>3.686205E-2</v>
      </c>
      <c r="G948" s="130">
        <v>0</v>
      </c>
      <c r="H948" s="77" t="str">
        <f t="shared" si="42"/>
        <v/>
      </c>
      <c r="I948" s="130">
        <v>0</v>
      </c>
      <c r="J948" s="130">
        <v>0</v>
      </c>
      <c r="K948" s="77" t="str">
        <f t="shared" si="43"/>
        <v/>
      </c>
      <c r="L948" s="77">
        <f t="shared" si="44"/>
        <v>0</v>
      </c>
    </row>
    <row r="949" spans="1:12" x14ac:dyDescent="0.2">
      <c r="A949" s="62" t="s">
        <v>1795</v>
      </c>
      <c r="B949" s="62" t="s">
        <v>719</v>
      </c>
      <c r="C949" s="62" t="s">
        <v>1075</v>
      </c>
      <c r="D949" s="62" t="s">
        <v>270</v>
      </c>
      <c r="E949" s="62" t="s">
        <v>1229</v>
      </c>
      <c r="F949" s="130">
        <v>3.5371365780000001</v>
      </c>
      <c r="G949" s="130">
        <v>2.572282E-2</v>
      </c>
      <c r="H949" s="77" t="str">
        <f t="shared" si="42"/>
        <v/>
      </c>
      <c r="I949" s="130">
        <v>0</v>
      </c>
      <c r="J949" s="130">
        <v>2.53508573</v>
      </c>
      <c r="K949" s="77">
        <f t="shared" si="43"/>
        <v>-1</v>
      </c>
      <c r="L949" s="77">
        <f t="shared" si="44"/>
        <v>0</v>
      </c>
    </row>
    <row r="950" spans="1:12" x14ac:dyDescent="0.2">
      <c r="A950" s="62" t="s">
        <v>1728</v>
      </c>
      <c r="B950" s="62" t="s">
        <v>1729</v>
      </c>
      <c r="C950" s="62" t="s">
        <v>1075</v>
      </c>
      <c r="D950" s="62" t="s">
        <v>270</v>
      </c>
      <c r="E950" s="62" t="s">
        <v>1229</v>
      </c>
      <c r="F950" s="130">
        <v>0.51431380000000004</v>
      </c>
      <c r="G950" s="130">
        <v>0.12708483000000001</v>
      </c>
      <c r="H950" s="77">
        <f t="shared" si="42"/>
        <v>3.0470117479796759</v>
      </c>
      <c r="I950" s="130">
        <v>0</v>
      </c>
      <c r="J950" s="130">
        <v>0</v>
      </c>
      <c r="K950" s="77" t="str">
        <f t="shared" si="43"/>
        <v/>
      </c>
      <c r="L950" s="77">
        <f t="shared" si="44"/>
        <v>0</v>
      </c>
    </row>
    <row r="951" spans="1:12" x14ac:dyDescent="0.2">
      <c r="A951" s="62" t="s">
        <v>1730</v>
      </c>
      <c r="B951" s="62" t="s">
        <v>1731</v>
      </c>
      <c r="C951" s="62" t="s">
        <v>1075</v>
      </c>
      <c r="D951" s="62" t="s">
        <v>270</v>
      </c>
      <c r="E951" s="62" t="s">
        <v>1229</v>
      </c>
      <c r="F951" s="130">
        <v>6.0491199999999998E-3</v>
      </c>
      <c r="G951" s="130">
        <v>0.83675793999999992</v>
      </c>
      <c r="H951" s="77">
        <f t="shared" si="42"/>
        <v>-0.99277076474470027</v>
      </c>
      <c r="I951" s="130">
        <v>0</v>
      </c>
      <c r="J951" s="130">
        <v>0</v>
      </c>
      <c r="K951" s="77" t="str">
        <f t="shared" si="43"/>
        <v/>
      </c>
      <c r="L951" s="77">
        <f t="shared" si="44"/>
        <v>0</v>
      </c>
    </row>
    <row r="952" spans="1:12" x14ac:dyDescent="0.2">
      <c r="A952" s="62" t="s">
        <v>401</v>
      </c>
      <c r="B952" s="62" t="s">
        <v>412</v>
      </c>
      <c r="C952" s="62" t="s">
        <v>1075</v>
      </c>
      <c r="D952" s="62" t="s">
        <v>270</v>
      </c>
      <c r="E952" s="62" t="s">
        <v>1229</v>
      </c>
      <c r="F952" s="130">
        <v>9.4475263999999989E-2</v>
      </c>
      <c r="G952" s="130">
        <v>0.67865726999999998</v>
      </c>
      <c r="H952" s="77">
        <f t="shared" si="42"/>
        <v>-0.86079090554795057</v>
      </c>
      <c r="I952" s="130">
        <v>0</v>
      </c>
      <c r="J952" s="130">
        <v>0</v>
      </c>
      <c r="K952" s="77" t="str">
        <f t="shared" si="43"/>
        <v/>
      </c>
      <c r="L952" s="77">
        <f t="shared" si="44"/>
        <v>0</v>
      </c>
    </row>
    <row r="953" spans="1:12" x14ac:dyDescent="0.2">
      <c r="A953" s="62" t="s">
        <v>402</v>
      </c>
      <c r="B953" s="62" t="s">
        <v>413</v>
      </c>
      <c r="C953" s="62" t="s">
        <v>1075</v>
      </c>
      <c r="D953" s="62" t="s">
        <v>270</v>
      </c>
      <c r="E953" s="62" t="s">
        <v>1229</v>
      </c>
      <c r="F953" s="130">
        <v>2.1014700000000001E-2</v>
      </c>
      <c r="G953" s="130">
        <v>0.17038479999999998</v>
      </c>
      <c r="H953" s="77">
        <f t="shared" si="42"/>
        <v>-0.87666329390884634</v>
      </c>
      <c r="I953" s="130">
        <v>0</v>
      </c>
      <c r="J953" s="130">
        <v>4.9859609999999999E-2</v>
      </c>
      <c r="K953" s="77">
        <f t="shared" si="43"/>
        <v>-1</v>
      </c>
      <c r="L953" s="77">
        <f t="shared" si="44"/>
        <v>0</v>
      </c>
    </row>
    <row r="954" spans="1:12" x14ac:dyDescent="0.2">
      <c r="A954" s="62" t="s">
        <v>404</v>
      </c>
      <c r="B954" s="62" t="s">
        <v>415</v>
      </c>
      <c r="C954" s="62" t="s">
        <v>1075</v>
      </c>
      <c r="D954" s="62" t="s">
        <v>270</v>
      </c>
      <c r="E954" s="62" t="s">
        <v>1229</v>
      </c>
      <c r="F954" s="130">
        <v>7.6165893999999998E-2</v>
      </c>
      <c r="G954" s="130">
        <v>2.8555650000000002E-2</v>
      </c>
      <c r="H954" s="77">
        <f t="shared" si="42"/>
        <v>1.6672792949906583</v>
      </c>
      <c r="I954" s="130">
        <v>0</v>
      </c>
      <c r="J954" s="130">
        <v>0</v>
      </c>
      <c r="K954" s="77" t="str">
        <f t="shared" si="43"/>
        <v/>
      </c>
      <c r="L954" s="77">
        <f t="shared" si="44"/>
        <v>0</v>
      </c>
    </row>
    <row r="955" spans="1:12" x14ac:dyDescent="0.2">
      <c r="A955" s="62" t="s">
        <v>397</v>
      </c>
      <c r="B955" s="62" t="s">
        <v>398</v>
      </c>
      <c r="C955" s="62" t="s">
        <v>1075</v>
      </c>
      <c r="D955" s="62" t="s">
        <v>270</v>
      </c>
      <c r="E955" s="62" t="s">
        <v>1229</v>
      </c>
      <c r="F955" s="130">
        <v>2.9625990000000001E-2</v>
      </c>
      <c r="G955" s="130">
        <v>0.313832685</v>
      </c>
      <c r="H955" s="77">
        <f t="shared" si="42"/>
        <v>-0.90559941199241245</v>
      </c>
      <c r="I955" s="130">
        <v>0</v>
      </c>
      <c r="J955" s="130">
        <v>5.8778560000000001E-2</v>
      </c>
      <c r="K955" s="77">
        <f t="shared" si="43"/>
        <v>-1</v>
      </c>
      <c r="L955" s="77">
        <f t="shared" si="44"/>
        <v>0</v>
      </c>
    </row>
    <row r="956" spans="1:12" x14ac:dyDescent="0.2">
      <c r="A956" s="62" t="s">
        <v>395</v>
      </c>
      <c r="B956" s="62" t="s">
        <v>396</v>
      </c>
      <c r="C956" s="62" t="s">
        <v>1075</v>
      </c>
      <c r="D956" s="62" t="s">
        <v>270</v>
      </c>
      <c r="E956" s="62" t="s">
        <v>1229</v>
      </c>
      <c r="F956" s="130">
        <v>0</v>
      </c>
      <c r="G956" s="130">
        <v>0.10213674</v>
      </c>
      <c r="H956" s="77">
        <f t="shared" si="42"/>
        <v>-1</v>
      </c>
      <c r="I956" s="130">
        <v>0</v>
      </c>
      <c r="J956" s="130">
        <v>3.2463760000000001E-2</v>
      </c>
      <c r="K956" s="77">
        <f t="shared" si="43"/>
        <v>-1</v>
      </c>
      <c r="L956" s="77" t="str">
        <f t="shared" si="44"/>
        <v/>
      </c>
    </row>
    <row r="957" spans="1:12" x14ac:dyDescent="0.2">
      <c r="A957" s="62" t="s">
        <v>1593</v>
      </c>
      <c r="B957" s="62" t="s">
        <v>1594</v>
      </c>
      <c r="C957" s="62" t="s">
        <v>1075</v>
      </c>
      <c r="D957" s="62" t="s">
        <v>270</v>
      </c>
      <c r="E957" s="62" t="s">
        <v>1229</v>
      </c>
      <c r="F957" s="130">
        <v>7.8581399999999996E-2</v>
      </c>
      <c r="G957" s="130">
        <v>4.9885100000000002E-2</v>
      </c>
      <c r="H957" s="77">
        <f t="shared" si="42"/>
        <v>0.57524791971951528</v>
      </c>
      <c r="I957" s="130">
        <v>0</v>
      </c>
      <c r="J957" s="130">
        <v>2.3374695000000001</v>
      </c>
      <c r="K957" s="77">
        <f t="shared" si="43"/>
        <v>-1</v>
      </c>
      <c r="L957" s="77">
        <f t="shared" si="44"/>
        <v>0</v>
      </c>
    </row>
    <row r="958" spans="1:12" x14ac:dyDescent="0.2">
      <c r="A958" s="62" t="s">
        <v>1591</v>
      </c>
      <c r="B958" s="62" t="s">
        <v>1592</v>
      </c>
      <c r="C958" s="62" t="s">
        <v>1075</v>
      </c>
      <c r="D958" s="62" t="s">
        <v>270</v>
      </c>
      <c r="E958" s="62" t="s">
        <v>1229</v>
      </c>
      <c r="F958" s="130">
        <v>0.1845987</v>
      </c>
      <c r="G958" s="130">
        <v>0.23128093</v>
      </c>
      <c r="H958" s="77">
        <f t="shared" si="42"/>
        <v>-0.20184210604825914</v>
      </c>
      <c r="I958" s="130">
        <v>0</v>
      </c>
      <c r="J958" s="130">
        <v>0.39254184000000003</v>
      </c>
      <c r="K958" s="77">
        <f t="shared" si="43"/>
        <v>-1</v>
      </c>
      <c r="L958" s="77">
        <f t="shared" si="44"/>
        <v>0</v>
      </c>
    </row>
    <row r="959" spans="1:12" x14ac:dyDescent="0.2">
      <c r="A959" s="62" t="s">
        <v>1812</v>
      </c>
      <c r="B959" s="62" t="s">
        <v>1813</v>
      </c>
      <c r="C959" s="62" t="s">
        <v>1075</v>
      </c>
      <c r="D959" s="62" t="s">
        <v>270</v>
      </c>
      <c r="E959" s="62" t="s">
        <v>1229</v>
      </c>
      <c r="F959" s="130">
        <v>0</v>
      </c>
      <c r="G959" s="130">
        <v>0.55229713999999996</v>
      </c>
      <c r="H959" s="77">
        <f t="shared" si="42"/>
        <v>-1</v>
      </c>
      <c r="I959" s="130">
        <v>0</v>
      </c>
      <c r="J959" s="130">
        <v>0.52616901000000005</v>
      </c>
      <c r="K959" s="77">
        <f t="shared" si="43"/>
        <v>-1</v>
      </c>
      <c r="L959" s="77" t="str">
        <f t="shared" si="44"/>
        <v/>
      </c>
    </row>
    <row r="960" spans="1:12" x14ac:dyDescent="0.2">
      <c r="A960" s="62" t="s">
        <v>1814</v>
      </c>
      <c r="B960" s="62" t="s">
        <v>1815</v>
      </c>
      <c r="C960" s="62" t="s">
        <v>1075</v>
      </c>
      <c r="D960" s="62" t="s">
        <v>270</v>
      </c>
      <c r="E960" s="62" t="s">
        <v>1229</v>
      </c>
      <c r="F960" s="130">
        <v>0</v>
      </c>
      <c r="G960" s="130">
        <v>4.8800179999999999E-2</v>
      </c>
      <c r="H960" s="77">
        <f t="shared" si="42"/>
        <v>-1</v>
      </c>
      <c r="I960" s="130">
        <v>0</v>
      </c>
      <c r="J960" s="130">
        <v>0</v>
      </c>
      <c r="K960" s="77" t="str">
        <f t="shared" si="43"/>
        <v/>
      </c>
      <c r="L960" s="77" t="str">
        <f t="shared" si="44"/>
        <v/>
      </c>
    </row>
    <row r="961" spans="1:12" x14ac:dyDescent="0.2">
      <c r="A961" s="62" t="s">
        <v>1803</v>
      </c>
      <c r="B961" s="62" t="s">
        <v>1804</v>
      </c>
      <c r="C961" s="62" t="s">
        <v>1075</v>
      </c>
      <c r="D961" s="62" t="s">
        <v>270</v>
      </c>
      <c r="E961" s="62" t="s">
        <v>1229</v>
      </c>
      <c r="F961" s="130">
        <v>4.9328999999999996E-3</v>
      </c>
      <c r="G961" s="130">
        <v>2.0056000000000001E-2</v>
      </c>
      <c r="H961" s="77">
        <f t="shared" si="42"/>
        <v>-0.75404367770243319</v>
      </c>
      <c r="I961" s="130">
        <v>0</v>
      </c>
      <c r="J961" s="130">
        <v>0</v>
      </c>
      <c r="K961" s="77" t="str">
        <f t="shared" si="43"/>
        <v/>
      </c>
      <c r="L961" s="77">
        <f t="shared" si="44"/>
        <v>0</v>
      </c>
    </row>
    <row r="962" spans="1:12" x14ac:dyDescent="0.2">
      <c r="A962" s="62" t="s">
        <v>1807</v>
      </c>
      <c r="B962" s="62" t="s">
        <v>1808</v>
      </c>
      <c r="C962" s="62" t="s">
        <v>1075</v>
      </c>
      <c r="D962" s="62" t="s">
        <v>270</v>
      </c>
      <c r="E962" s="62" t="s">
        <v>1229</v>
      </c>
      <c r="F962" s="130">
        <v>9.1392000000000001E-2</v>
      </c>
      <c r="G962" s="130">
        <v>1.53781408</v>
      </c>
      <c r="H962" s="77">
        <f t="shared" si="42"/>
        <v>-0.94057018908293522</v>
      </c>
      <c r="I962" s="130">
        <v>0</v>
      </c>
      <c r="J962" s="130">
        <v>0</v>
      </c>
      <c r="K962" s="77" t="str">
        <f t="shared" si="43"/>
        <v/>
      </c>
      <c r="L962" s="77">
        <f t="shared" si="44"/>
        <v>0</v>
      </c>
    </row>
    <row r="963" spans="1:12" x14ac:dyDescent="0.2">
      <c r="A963" s="62" t="s">
        <v>1816</v>
      </c>
      <c r="B963" s="62" t="s">
        <v>1817</v>
      </c>
      <c r="C963" s="62" t="s">
        <v>1075</v>
      </c>
      <c r="D963" s="62" t="s">
        <v>270</v>
      </c>
      <c r="E963" s="62" t="s">
        <v>1229</v>
      </c>
      <c r="F963" s="130">
        <v>0.39226125000000001</v>
      </c>
      <c r="G963" s="130">
        <v>0.20671539999999999</v>
      </c>
      <c r="H963" s="77">
        <f t="shared" si="42"/>
        <v>0.89759084228847974</v>
      </c>
      <c r="I963" s="130">
        <v>0</v>
      </c>
      <c r="J963" s="130">
        <v>0</v>
      </c>
      <c r="K963" s="77" t="str">
        <f t="shared" si="43"/>
        <v/>
      </c>
      <c r="L963" s="77">
        <f t="shared" si="44"/>
        <v>0</v>
      </c>
    </row>
    <row r="964" spans="1:12" x14ac:dyDescent="0.2">
      <c r="A964" s="62" t="s">
        <v>1818</v>
      </c>
      <c r="B964" s="62" t="s">
        <v>1819</v>
      </c>
      <c r="C964" s="62" t="s">
        <v>1075</v>
      </c>
      <c r="D964" s="62" t="s">
        <v>270</v>
      </c>
      <c r="E964" s="62" t="s">
        <v>1229</v>
      </c>
      <c r="F964" s="130">
        <v>3.1507699999999998E-3</v>
      </c>
      <c r="G964" s="130">
        <v>0.31814911000000001</v>
      </c>
      <c r="H964" s="77">
        <f t="shared" si="42"/>
        <v>-0.99009656195486451</v>
      </c>
      <c r="I964" s="130">
        <v>0</v>
      </c>
      <c r="J964" s="130">
        <v>2.8174520000000002E-2</v>
      </c>
      <c r="K964" s="77">
        <f t="shared" si="43"/>
        <v>-1</v>
      </c>
      <c r="L964" s="77">
        <f t="shared" si="44"/>
        <v>0</v>
      </c>
    </row>
    <row r="965" spans="1:12" x14ac:dyDescent="0.2">
      <c r="A965" s="62" t="s">
        <v>1820</v>
      </c>
      <c r="B965" s="62" t="s">
        <v>1821</v>
      </c>
      <c r="C965" s="62" t="s">
        <v>1075</v>
      </c>
      <c r="D965" s="62" t="s">
        <v>270</v>
      </c>
      <c r="E965" s="62" t="s">
        <v>1229</v>
      </c>
      <c r="F965" s="130">
        <v>0</v>
      </c>
      <c r="G965" s="130">
        <v>0</v>
      </c>
      <c r="H965" s="77" t="str">
        <f t="shared" si="42"/>
        <v/>
      </c>
      <c r="I965" s="130">
        <v>0</v>
      </c>
      <c r="J965" s="130">
        <v>0</v>
      </c>
      <c r="K965" s="77" t="str">
        <f t="shared" si="43"/>
        <v/>
      </c>
      <c r="L965" s="77" t="str">
        <f t="shared" si="44"/>
        <v/>
      </c>
    </row>
    <row r="966" spans="1:12" x14ac:dyDescent="0.2">
      <c r="A966" s="62" t="s">
        <v>1805</v>
      </c>
      <c r="B966" s="62" t="s">
        <v>1806</v>
      </c>
      <c r="C966" s="62" t="s">
        <v>1075</v>
      </c>
      <c r="D966" s="62" t="s">
        <v>270</v>
      </c>
      <c r="E966" s="62" t="s">
        <v>1229</v>
      </c>
      <c r="F966" s="130">
        <v>0</v>
      </c>
      <c r="G966" s="130">
        <v>8.5177600000000006E-2</v>
      </c>
      <c r="H966" s="77">
        <f t="shared" si="42"/>
        <v>-1</v>
      </c>
      <c r="I966" s="130">
        <v>0</v>
      </c>
      <c r="J966" s="130">
        <v>0</v>
      </c>
      <c r="K966" s="77" t="str">
        <f t="shared" si="43"/>
        <v/>
      </c>
      <c r="L966" s="77" t="str">
        <f t="shared" si="44"/>
        <v/>
      </c>
    </row>
    <row r="967" spans="1:12" x14ac:dyDescent="0.2">
      <c r="A967" s="62" t="s">
        <v>1822</v>
      </c>
      <c r="B967" s="62" t="s">
        <v>1823</v>
      </c>
      <c r="C967" s="62" t="s">
        <v>1075</v>
      </c>
      <c r="D967" s="62" t="s">
        <v>270</v>
      </c>
      <c r="E967" s="62" t="s">
        <v>1229</v>
      </c>
      <c r="F967" s="130">
        <v>9.3974999999999996E-3</v>
      </c>
      <c r="G967" s="130">
        <v>0</v>
      </c>
      <c r="H967" s="77" t="str">
        <f t="shared" ref="H967:H1030" si="45">IF(ISERROR(F967/G967-1),"",IF((F967/G967-1)&gt;10000%,"",F967/G967-1))</f>
        <v/>
      </c>
      <c r="I967" s="130">
        <v>0</v>
      </c>
      <c r="J967" s="130">
        <v>0</v>
      </c>
      <c r="K967" s="77" t="str">
        <f t="shared" ref="K967:K1030" si="46">IF(ISERROR(I967/J967-1),"",IF((I967/J967-1)&gt;10000%,"",I967/J967-1))</f>
        <v/>
      </c>
      <c r="L967" s="77">
        <f t="shared" ref="L967:L1030" si="47">IF(ISERROR(I967/F967),"",IF(I967/F967&gt;10000%,"",I967/F967))</f>
        <v>0</v>
      </c>
    </row>
    <row r="968" spans="1:12" x14ac:dyDescent="0.2">
      <c r="A968" s="62" t="s">
        <v>1739</v>
      </c>
      <c r="B968" s="62" t="s">
        <v>1740</v>
      </c>
      <c r="C968" s="62" t="s">
        <v>1075</v>
      </c>
      <c r="D968" s="62" t="s">
        <v>270</v>
      </c>
      <c r="E968" s="62" t="s">
        <v>1229</v>
      </c>
      <c r="F968" s="130">
        <v>0</v>
      </c>
      <c r="G968" s="130">
        <v>1.8044330000000001E-2</v>
      </c>
      <c r="H968" s="77">
        <f t="shared" si="45"/>
        <v>-1</v>
      </c>
      <c r="I968" s="130">
        <v>0</v>
      </c>
      <c r="J968" s="130">
        <v>0</v>
      </c>
      <c r="K968" s="77" t="str">
        <f t="shared" si="46"/>
        <v/>
      </c>
      <c r="L968" s="77" t="str">
        <f t="shared" si="47"/>
        <v/>
      </c>
    </row>
    <row r="969" spans="1:12" x14ac:dyDescent="0.2">
      <c r="A969" s="62" t="s">
        <v>1589</v>
      </c>
      <c r="B969" s="62" t="s">
        <v>1590</v>
      </c>
      <c r="C969" s="62" t="s">
        <v>1075</v>
      </c>
      <c r="D969" s="62" t="s">
        <v>270</v>
      </c>
      <c r="E969" s="62" t="s">
        <v>1229</v>
      </c>
      <c r="F969" s="130">
        <v>3.4778000000000001E-3</v>
      </c>
      <c r="G969" s="130">
        <v>1.7233119999999998E-2</v>
      </c>
      <c r="H969" s="77">
        <f t="shared" si="45"/>
        <v>-0.79819092538089442</v>
      </c>
      <c r="I969" s="130">
        <v>0</v>
      </c>
      <c r="J969" s="130">
        <v>0</v>
      </c>
      <c r="K969" s="77" t="str">
        <f t="shared" si="46"/>
        <v/>
      </c>
      <c r="L969" s="77">
        <f t="shared" si="47"/>
        <v>0</v>
      </c>
    </row>
    <row r="970" spans="1:12" x14ac:dyDescent="0.2">
      <c r="A970" s="62" t="s">
        <v>2844</v>
      </c>
      <c r="B970" s="62" t="s">
        <v>650</v>
      </c>
      <c r="C970" s="62" t="s">
        <v>1577</v>
      </c>
      <c r="D970" s="62" t="s">
        <v>271</v>
      </c>
      <c r="E970" s="62" t="s">
        <v>272</v>
      </c>
      <c r="F970" s="130">
        <v>0.25280532</v>
      </c>
      <c r="G970" s="130">
        <v>0.54879518999999999</v>
      </c>
      <c r="H970" s="77">
        <f t="shared" si="45"/>
        <v>-0.53934486925805603</v>
      </c>
      <c r="I970" s="130">
        <v>0</v>
      </c>
      <c r="J970" s="130">
        <v>0</v>
      </c>
      <c r="K970" s="77" t="str">
        <f t="shared" si="46"/>
        <v/>
      </c>
      <c r="L970" s="77">
        <f t="shared" si="47"/>
        <v>0</v>
      </c>
    </row>
    <row r="971" spans="1:12" x14ac:dyDescent="0.2">
      <c r="A971" s="62" t="s">
        <v>2902</v>
      </c>
      <c r="B971" s="62" t="s">
        <v>99</v>
      </c>
      <c r="C971" s="62" t="s">
        <v>1076</v>
      </c>
      <c r="D971" s="62" t="s">
        <v>271</v>
      </c>
      <c r="E971" s="62" t="s">
        <v>272</v>
      </c>
      <c r="F971" s="130">
        <v>3.2777499999999998E-3</v>
      </c>
      <c r="G971" s="130">
        <v>1.1487374999999999E-2</v>
      </c>
      <c r="H971" s="77">
        <f t="shared" si="45"/>
        <v>-0.71466501267696059</v>
      </c>
      <c r="I971" s="130">
        <v>0</v>
      </c>
      <c r="J971" s="130">
        <v>0</v>
      </c>
      <c r="K971" s="77" t="str">
        <f t="shared" si="46"/>
        <v/>
      </c>
      <c r="L971" s="77">
        <f t="shared" si="47"/>
        <v>0</v>
      </c>
    </row>
    <row r="972" spans="1:12" x14ac:dyDescent="0.2">
      <c r="A972" s="62" t="s">
        <v>2849</v>
      </c>
      <c r="B972" s="62" t="s">
        <v>102</v>
      </c>
      <c r="C972" s="62" t="s">
        <v>1076</v>
      </c>
      <c r="D972" s="62" t="s">
        <v>271</v>
      </c>
      <c r="E972" s="62" t="s">
        <v>272</v>
      </c>
      <c r="F972" s="130">
        <v>0.22405327999999999</v>
      </c>
      <c r="G972" s="130">
        <v>9.78662E-2</v>
      </c>
      <c r="H972" s="77">
        <f t="shared" si="45"/>
        <v>1.2893836687232159</v>
      </c>
      <c r="I972" s="130">
        <v>0</v>
      </c>
      <c r="J972" s="130">
        <v>9.2979850000000003E-2</v>
      </c>
      <c r="K972" s="77">
        <f t="shared" si="46"/>
        <v>-1</v>
      </c>
      <c r="L972" s="77">
        <f t="shared" si="47"/>
        <v>0</v>
      </c>
    </row>
    <row r="973" spans="1:12" x14ac:dyDescent="0.2">
      <c r="A973" s="62" t="s">
        <v>2848</v>
      </c>
      <c r="B973" s="62" t="s">
        <v>104</v>
      </c>
      <c r="C973" s="62" t="s">
        <v>1076</v>
      </c>
      <c r="D973" s="62" t="s">
        <v>271</v>
      </c>
      <c r="E973" s="62" t="s">
        <v>272</v>
      </c>
      <c r="F973" s="130">
        <v>0.23250042000000001</v>
      </c>
      <c r="G973" s="130">
        <v>0.28134605300000004</v>
      </c>
      <c r="H973" s="77">
        <f t="shared" si="45"/>
        <v>-0.17361406879235664</v>
      </c>
      <c r="I973" s="130">
        <v>0</v>
      </c>
      <c r="J973" s="130">
        <v>0</v>
      </c>
      <c r="K973" s="77" t="str">
        <f t="shared" si="46"/>
        <v/>
      </c>
      <c r="L973" s="77">
        <f t="shared" si="47"/>
        <v>0</v>
      </c>
    </row>
    <row r="974" spans="1:12" x14ac:dyDescent="0.2">
      <c r="A974" s="62" t="s">
        <v>2887</v>
      </c>
      <c r="B974" s="62" t="s">
        <v>108</v>
      </c>
      <c r="C974" s="62" t="s">
        <v>1076</v>
      </c>
      <c r="D974" s="62" t="s">
        <v>271</v>
      </c>
      <c r="E974" s="62" t="s">
        <v>272</v>
      </c>
      <c r="F974" s="130">
        <v>1.1727093999999999E-2</v>
      </c>
      <c r="G974" s="130">
        <v>4.6878386000000001E-2</v>
      </c>
      <c r="H974" s="77">
        <f t="shared" si="45"/>
        <v>-0.74984006488619293</v>
      </c>
      <c r="I974" s="130">
        <v>0</v>
      </c>
      <c r="J974" s="130">
        <v>1.77130097</v>
      </c>
      <c r="K974" s="77">
        <f t="shared" si="46"/>
        <v>-1</v>
      </c>
      <c r="L974" s="77">
        <f t="shared" si="47"/>
        <v>0</v>
      </c>
    </row>
    <row r="975" spans="1:12" x14ac:dyDescent="0.2">
      <c r="A975" s="62" t="s">
        <v>2446</v>
      </c>
      <c r="B975" s="62" t="s">
        <v>2447</v>
      </c>
      <c r="C975" s="62" t="s">
        <v>1072</v>
      </c>
      <c r="D975" s="62" t="s">
        <v>270</v>
      </c>
      <c r="E975" s="62" t="s">
        <v>1229</v>
      </c>
      <c r="F975" s="130">
        <v>0</v>
      </c>
      <c r="G975" s="130">
        <v>1.3336000000000001E-2</v>
      </c>
      <c r="H975" s="77">
        <f t="shared" si="45"/>
        <v>-1</v>
      </c>
      <c r="I975" s="130">
        <v>0</v>
      </c>
      <c r="J975" s="130">
        <v>0</v>
      </c>
      <c r="K975" s="77" t="str">
        <f t="shared" si="46"/>
        <v/>
      </c>
      <c r="L975" s="77" t="str">
        <f t="shared" si="47"/>
        <v/>
      </c>
    </row>
    <row r="976" spans="1:12" x14ac:dyDescent="0.2">
      <c r="A976" s="62" t="s">
        <v>2340</v>
      </c>
      <c r="B976" s="62" t="s">
        <v>2341</v>
      </c>
      <c r="C976" s="62" t="s">
        <v>186</v>
      </c>
      <c r="D976" s="62" t="s">
        <v>999</v>
      </c>
      <c r="E976" s="62" t="s">
        <v>272</v>
      </c>
      <c r="F976" s="130">
        <v>1.4829999999999999E-2</v>
      </c>
      <c r="G976" s="130">
        <v>2.0636099999999998E-2</v>
      </c>
      <c r="H976" s="77">
        <f t="shared" si="45"/>
        <v>-0.28135645785783159</v>
      </c>
      <c r="I976" s="130">
        <v>0</v>
      </c>
      <c r="J976" s="130">
        <v>1.393492E-2</v>
      </c>
      <c r="K976" s="77">
        <f t="shared" si="46"/>
        <v>-1</v>
      </c>
      <c r="L976" s="77">
        <f t="shared" si="47"/>
        <v>0</v>
      </c>
    </row>
    <row r="977" spans="1:12" x14ac:dyDescent="0.2">
      <c r="A977" s="62" t="s">
        <v>2342</v>
      </c>
      <c r="B977" s="62" t="s">
        <v>2343</v>
      </c>
      <c r="C977" s="62" t="s">
        <v>186</v>
      </c>
      <c r="D977" s="62" t="s">
        <v>999</v>
      </c>
      <c r="E977" s="62" t="s">
        <v>272</v>
      </c>
      <c r="F977" s="130">
        <v>0</v>
      </c>
      <c r="G977" s="130">
        <v>1.8769349999999997E-2</v>
      </c>
      <c r="H977" s="77">
        <f t="shared" si="45"/>
        <v>-1</v>
      </c>
      <c r="I977" s="130">
        <v>0</v>
      </c>
      <c r="J977" s="130">
        <v>2.370678E-2</v>
      </c>
      <c r="K977" s="77">
        <f t="shared" si="46"/>
        <v>-1</v>
      </c>
      <c r="L977" s="77" t="str">
        <f t="shared" si="47"/>
        <v/>
      </c>
    </row>
    <row r="978" spans="1:12" x14ac:dyDescent="0.2">
      <c r="A978" s="62" t="s">
        <v>1943</v>
      </c>
      <c r="B978" s="62" t="s">
        <v>1181</v>
      </c>
      <c r="C978" s="62" t="s">
        <v>186</v>
      </c>
      <c r="D978" s="62" t="s">
        <v>999</v>
      </c>
      <c r="E978" s="62" t="s">
        <v>272</v>
      </c>
      <c r="F978" s="130">
        <v>1.9206E-3</v>
      </c>
      <c r="G978" s="130">
        <v>1.0728E-2</v>
      </c>
      <c r="H978" s="77">
        <f t="shared" si="45"/>
        <v>-0.82097315436241614</v>
      </c>
      <c r="I978" s="130">
        <v>0</v>
      </c>
      <c r="J978" s="130">
        <v>0</v>
      </c>
      <c r="K978" s="77" t="str">
        <f t="shared" si="46"/>
        <v/>
      </c>
      <c r="L978" s="77">
        <f t="shared" si="47"/>
        <v>0</v>
      </c>
    </row>
    <row r="979" spans="1:12" x14ac:dyDescent="0.2">
      <c r="A979" s="62" t="s">
        <v>1945</v>
      </c>
      <c r="B979" s="62" t="s">
        <v>1854</v>
      </c>
      <c r="C979" s="62" t="s">
        <v>186</v>
      </c>
      <c r="D979" s="62" t="s">
        <v>271</v>
      </c>
      <c r="E979" s="62" t="s">
        <v>272</v>
      </c>
      <c r="F979" s="130">
        <v>0.29074045000000004</v>
      </c>
      <c r="G979" s="130">
        <v>0</v>
      </c>
      <c r="H979" s="77" t="str">
        <f t="shared" si="45"/>
        <v/>
      </c>
      <c r="I979" s="130">
        <v>0</v>
      </c>
      <c r="J979" s="130">
        <v>0</v>
      </c>
      <c r="K979" s="77" t="str">
        <f t="shared" si="46"/>
        <v/>
      </c>
      <c r="L979" s="77">
        <f t="shared" si="47"/>
        <v>0</v>
      </c>
    </row>
    <row r="980" spans="1:12" x14ac:dyDescent="0.2">
      <c r="A980" s="62" t="s">
        <v>1946</v>
      </c>
      <c r="B980" s="62" t="s">
        <v>1182</v>
      </c>
      <c r="C980" s="62" t="s">
        <v>186</v>
      </c>
      <c r="D980" s="62" t="s">
        <v>999</v>
      </c>
      <c r="E980" s="62" t="s">
        <v>272</v>
      </c>
      <c r="F980" s="130">
        <v>3.8535E-2</v>
      </c>
      <c r="G980" s="130">
        <v>0.57317144999999992</v>
      </c>
      <c r="H980" s="77">
        <f t="shared" si="45"/>
        <v>-0.93276880765781334</v>
      </c>
      <c r="I980" s="130">
        <v>0</v>
      </c>
      <c r="J980" s="130">
        <v>0</v>
      </c>
      <c r="K980" s="77" t="str">
        <f t="shared" si="46"/>
        <v/>
      </c>
      <c r="L980" s="77">
        <f t="shared" si="47"/>
        <v>0</v>
      </c>
    </row>
    <row r="981" spans="1:12" x14ac:dyDescent="0.2">
      <c r="A981" s="62" t="s">
        <v>1947</v>
      </c>
      <c r="B981" s="62" t="s">
        <v>1183</v>
      </c>
      <c r="C981" s="62" t="s">
        <v>186</v>
      </c>
      <c r="D981" s="62" t="s">
        <v>999</v>
      </c>
      <c r="E981" s="62" t="s">
        <v>272</v>
      </c>
      <c r="F981" s="130">
        <v>9.0830679999999997E-2</v>
      </c>
      <c r="G981" s="130">
        <v>3.8E-3</v>
      </c>
      <c r="H981" s="77">
        <f t="shared" si="45"/>
        <v>22.90281052631579</v>
      </c>
      <c r="I981" s="130">
        <v>0</v>
      </c>
      <c r="J981" s="130">
        <v>0</v>
      </c>
      <c r="K981" s="77" t="str">
        <f t="shared" si="46"/>
        <v/>
      </c>
      <c r="L981" s="77">
        <f t="shared" si="47"/>
        <v>0</v>
      </c>
    </row>
    <row r="982" spans="1:12" x14ac:dyDescent="0.2">
      <c r="A982" s="62" t="s">
        <v>1955</v>
      </c>
      <c r="B982" s="62" t="s">
        <v>1005</v>
      </c>
      <c r="C982" s="62" t="s">
        <v>186</v>
      </c>
      <c r="D982" s="62" t="s">
        <v>999</v>
      </c>
      <c r="E982" s="62" t="s">
        <v>1229</v>
      </c>
      <c r="F982" s="130">
        <v>5.0540000000000002E-2</v>
      </c>
      <c r="G982" s="130">
        <v>0.20708099999999999</v>
      </c>
      <c r="H982" s="77">
        <f t="shared" si="45"/>
        <v>-0.75594091201027613</v>
      </c>
      <c r="I982" s="130">
        <v>0</v>
      </c>
      <c r="J982" s="130">
        <v>0</v>
      </c>
      <c r="K982" s="77" t="str">
        <f t="shared" si="46"/>
        <v/>
      </c>
      <c r="L982" s="77">
        <f t="shared" si="47"/>
        <v>0</v>
      </c>
    </row>
    <row r="983" spans="1:12" x14ac:dyDescent="0.2">
      <c r="A983" s="62" t="s">
        <v>2910</v>
      </c>
      <c r="B983" s="62" t="s">
        <v>177</v>
      </c>
      <c r="C983" s="62" t="s">
        <v>186</v>
      </c>
      <c r="D983" s="62" t="s">
        <v>271</v>
      </c>
      <c r="E983" s="62" t="s">
        <v>1229</v>
      </c>
      <c r="F983" s="130">
        <v>0</v>
      </c>
      <c r="G983" s="130">
        <v>9.808565E-3</v>
      </c>
      <c r="H983" s="77">
        <f t="shared" si="45"/>
        <v>-1</v>
      </c>
      <c r="I983" s="130">
        <v>0</v>
      </c>
      <c r="J983" s="130">
        <v>0</v>
      </c>
      <c r="K983" s="77" t="str">
        <f t="shared" si="46"/>
        <v/>
      </c>
      <c r="L983" s="77" t="str">
        <f t="shared" si="47"/>
        <v/>
      </c>
    </row>
    <row r="984" spans="1:12" x14ac:dyDescent="0.2">
      <c r="A984" s="62" t="s">
        <v>2840</v>
      </c>
      <c r="B984" s="62" t="s">
        <v>179</v>
      </c>
      <c r="C984" s="62" t="s">
        <v>186</v>
      </c>
      <c r="D984" s="62" t="s">
        <v>271</v>
      </c>
      <c r="E984" s="62" t="s">
        <v>1229</v>
      </c>
      <c r="F984" s="130">
        <v>0.25958693999999999</v>
      </c>
      <c r="G984" s="130">
        <v>0.78928409300000002</v>
      </c>
      <c r="H984" s="77">
        <f t="shared" si="45"/>
        <v>-0.6711108936538519</v>
      </c>
      <c r="I984" s="130">
        <v>0</v>
      </c>
      <c r="J984" s="130">
        <v>5.8953999999999994E-3</v>
      </c>
      <c r="K984" s="77">
        <f t="shared" si="46"/>
        <v>-1</v>
      </c>
      <c r="L984" s="77">
        <f t="shared" si="47"/>
        <v>0</v>
      </c>
    </row>
    <row r="985" spans="1:12" x14ac:dyDescent="0.2">
      <c r="A985" s="62" t="s">
        <v>2819</v>
      </c>
      <c r="B985" s="62" t="s">
        <v>180</v>
      </c>
      <c r="C985" s="62" t="s">
        <v>186</v>
      </c>
      <c r="D985" s="62" t="s">
        <v>271</v>
      </c>
      <c r="E985" s="62" t="s">
        <v>1229</v>
      </c>
      <c r="F985" s="130">
        <v>0.48205884999999998</v>
      </c>
      <c r="G985" s="130">
        <v>2.8881599999999999E-3</v>
      </c>
      <c r="H985" s="77" t="str">
        <f t="shared" si="45"/>
        <v/>
      </c>
      <c r="I985" s="130">
        <v>0</v>
      </c>
      <c r="J985" s="130">
        <v>0</v>
      </c>
      <c r="K985" s="77" t="str">
        <f t="shared" si="46"/>
        <v/>
      </c>
      <c r="L985" s="77">
        <f t="shared" si="47"/>
        <v>0</v>
      </c>
    </row>
    <row r="986" spans="1:12" x14ac:dyDescent="0.2">
      <c r="A986" s="62" t="s">
        <v>2851</v>
      </c>
      <c r="B986" s="62" t="s">
        <v>181</v>
      </c>
      <c r="C986" s="62" t="s">
        <v>186</v>
      </c>
      <c r="D986" s="62" t="s">
        <v>271</v>
      </c>
      <c r="E986" s="62" t="s">
        <v>1229</v>
      </c>
      <c r="F986" s="130">
        <v>0.20754800000000001</v>
      </c>
      <c r="G986" s="130">
        <v>2.1074820000000001E-2</v>
      </c>
      <c r="H986" s="77">
        <f t="shared" si="45"/>
        <v>8.8481505417365369</v>
      </c>
      <c r="I986" s="130">
        <v>0</v>
      </c>
      <c r="J986" s="130">
        <v>4.3286599999999998E-3</v>
      </c>
      <c r="K986" s="77">
        <f t="shared" si="46"/>
        <v>-1</v>
      </c>
      <c r="L986" s="77">
        <f t="shared" si="47"/>
        <v>0</v>
      </c>
    </row>
    <row r="987" spans="1:12" x14ac:dyDescent="0.2">
      <c r="A987" s="62" t="s">
        <v>2838</v>
      </c>
      <c r="B987" s="62" t="s">
        <v>183</v>
      </c>
      <c r="C987" s="62" t="s">
        <v>186</v>
      </c>
      <c r="D987" s="62" t="s">
        <v>271</v>
      </c>
      <c r="E987" s="62" t="s">
        <v>1229</v>
      </c>
      <c r="F987" s="130">
        <v>0.27389999999999998</v>
      </c>
      <c r="G987" s="130">
        <v>0.66644000000000003</v>
      </c>
      <c r="H987" s="77">
        <f t="shared" si="45"/>
        <v>-0.58901026348958652</v>
      </c>
      <c r="I987" s="130">
        <v>0</v>
      </c>
      <c r="J987" s="130">
        <v>0</v>
      </c>
      <c r="K987" s="77" t="str">
        <f t="shared" si="46"/>
        <v/>
      </c>
      <c r="L987" s="77">
        <f t="shared" si="47"/>
        <v>0</v>
      </c>
    </row>
    <row r="988" spans="1:12" x14ac:dyDescent="0.2">
      <c r="A988" s="62" t="s">
        <v>1963</v>
      </c>
      <c r="B988" s="62" t="s">
        <v>1664</v>
      </c>
      <c r="C988" s="62" t="s">
        <v>186</v>
      </c>
      <c r="D988" s="62" t="s">
        <v>271</v>
      </c>
      <c r="E988" s="62" t="s">
        <v>272</v>
      </c>
      <c r="F988" s="130">
        <v>0.61421980000000009</v>
      </c>
      <c r="G988" s="130">
        <v>0.94681514</v>
      </c>
      <c r="H988" s="77">
        <f t="shared" si="45"/>
        <v>-0.35127801188307983</v>
      </c>
      <c r="I988" s="130">
        <v>0</v>
      </c>
      <c r="J988" s="130">
        <v>0.33434084000000003</v>
      </c>
      <c r="K988" s="77">
        <f t="shared" si="46"/>
        <v>-1</v>
      </c>
      <c r="L988" s="77">
        <f t="shared" si="47"/>
        <v>0</v>
      </c>
    </row>
    <row r="989" spans="1:12" x14ac:dyDescent="0.2">
      <c r="A989" s="62" t="s">
        <v>2448</v>
      </c>
      <c r="B989" s="62" t="s">
        <v>2449</v>
      </c>
      <c r="C989" s="62" t="s">
        <v>1072</v>
      </c>
      <c r="D989" s="62" t="s">
        <v>270</v>
      </c>
      <c r="E989" s="62" t="s">
        <v>1229</v>
      </c>
      <c r="F989" s="130">
        <v>0</v>
      </c>
      <c r="G989" s="130">
        <v>1.82504E-2</v>
      </c>
      <c r="H989" s="77">
        <f t="shared" si="45"/>
        <v>-1</v>
      </c>
      <c r="I989" s="130">
        <v>0</v>
      </c>
      <c r="J989" s="130">
        <v>0</v>
      </c>
      <c r="K989" s="77" t="str">
        <f t="shared" si="46"/>
        <v/>
      </c>
      <c r="L989" s="77" t="str">
        <f t="shared" si="47"/>
        <v/>
      </c>
    </row>
    <row r="990" spans="1:12" x14ac:dyDescent="0.2">
      <c r="A990" s="62" t="s">
        <v>1907</v>
      </c>
      <c r="B990" s="62" t="s">
        <v>1905</v>
      </c>
      <c r="C990" s="62" t="s">
        <v>1173</v>
      </c>
      <c r="D990" s="62" t="s">
        <v>271</v>
      </c>
      <c r="E990" s="62" t="s">
        <v>272</v>
      </c>
      <c r="F990" s="130">
        <v>0</v>
      </c>
      <c r="G990" s="130">
        <v>0</v>
      </c>
      <c r="H990" s="77" t="str">
        <f t="shared" si="45"/>
        <v/>
      </c>
      <c r="I990" s="130">
        <v>0</v>
      </c>
      <c r="J990" s="130">
        <v>1.1267855818743551</v>
      </c>
      <c r="K990" s="77">
        <f t="shared" si="46"/>
        <v>-1</v>
      </c>
      <c r="L990" s="77" t="str">
        <f t="shared" si="47"/>
        <v/>
      </c>
    </row>
    <row r="991" spans="1:12" x14ac:dyDescent="0.2">
      <c r="A991" s="62" t="s">
        <v>1856</v>
      </c>
      <c r="B991" s="62" t="s">
        <v>1857</v>
      </c>
      <c r="C991" s="62" t="s">
        <v>1173</v>
      </c>
      <c r="D991" s="62" t="s">
        <v>271</v>
      </c>
      <c r="E991" s="62" t="s">
        <v>272</v>
      </c>
      <c r="F991" s="130">
        <v>1.2742799999999999E-2</v>
      </c>
      <c r="G991" s="130">
        <v>0.32436607000000001</v>
      </c>
      <c r="H991" s="77">
        <f t="shared" si="45"/>
        <v>-0.96071475663283767</v>
      </c>
      <c r="I991" s="130">
        <v>0</v>
      </c>
      <c r="J991" s="130">
        <v>0</v>
      </c>
      <c r="K991" s="77" t="str">
        <f t="shared" si="46"/>
        <v/>
      </c>
      <c r="L991" s="77">
        <f t="shared" si="47"/>
        <v>0</v>
      </c>
    </row>
    <row r="992" spans="1:12" x14ac:dyDescent="0.2">
      <c r="A992" s="62" t="s">
        <v>1645</v>
      </c>
      <c r="B992" s="62" t="s">
        <v>1646</v>
      </c>
      <c r="C992" s="62" t="s">
        <v>1173</v>
      </c>
      <c r="D992" s="62" t="s">
        <v>271</v>
      </c>
      <c r="E992" s="62" t="s">
        <v>272</v>
      </c>
      <c r="F992" s="130">
        <v>0</v>
      </c>
      <c r="G992" s="130">
        <v>0</v>
      </c>
      <c r="H992" s="77" t="str">
        <f t="shared" si="45"/>
        <v/>
      </c>
      <c r="I992" s="130">
        <v>0</v>
      </c>
      <c r="J992" s="130">
        <v>0</v>
      </c>
      <c r="K992" s="77" t="str">
        <f t="shared" si="46"/>
        <v/>
      </c>
      <c r="L992" s="77" t="str">
        <f t="shared" si="47"/>
        <v/>
      </c>
    </row>
    <row r="993" spans="1:12" x14ac:dyDescent="0.2">
      <c r="A993" s="62" t="s">
        <v>2480</v>
      </c>
      <c r="B993" s="62" t="s">
        <v>1644</v>
      </c>
      <c r="C993" s="62" t="s">
        <v>1173</v>
      </c>
      <c r="D993" s="62" t="s">
        <v>271</v>
      </c>
      <c r="E993" s="62" t="s">
        <v>272</v>
      </c>
      <c r="F993" s="130">
        <v>1.0866899999999999E-2</v>
      </c>
      <c r="G993" s="130">
        <v>9.2067499999999997E-3</v>
      </c>
      <c r="H993" s="77">
        <f t="shared" si="45"/>
        <v>0.18031878784587385</v>
      </c>
      <c r="I993" s="130">
        <v>0</v>
      </c>
      <c r="J993" s="130">
        <v>0</v>
      </c>
      <c r="K993" s="77" t="str">
        <f t="shared" si="46"/>
        <v/>
      </c>
      <c r="L993" s="77">
        <f t="shared" si="47"/>
        <v>0</v>
      </c>
    </row>
    <row r="994" spans="1:12" x14ac:dyDescent="0.2">
      <c r="A994" s="62" t="s">
        <v>1979</v>
      </c>
      <c r="B994" s="62" t="s">
        <v>1980</v>
      </c>
      <c r="C994" s="62" t="s">
        <v>1173</v>
      </c>
      <c r="D994" s="62" t="s">
        <v>271</v>
      </c>
      <c r="E994" s="62" t="s">
        <v>272</v>
      </c>
      <c r="F994" s="130">
        <v>0</v>
      </c>
      <c r="G994" s="130">
        <v>0</v>
      </c>
      <c r="H994" s="77" t="str">
        <f t="shared" si="45"/>
        <v/>
      </c>
      <c r="I994" s="130">
        <v>0</v>
      </c>
      <c r="J994" s="130">
        <v>0</v>
      </c>
      <c r="K994" s="77" t="str">
        <f t="shared" si="46"/>
        <v/>
      </c>
      <c r="L994" s="77" t="str">
        <f t="shared" si="47"/>
        <v/>
      </c>
    </row>
    <row r="995" spans="1:12" x14ac:dyDescent="0.2">
      <c r="A995" s="62" t="s">
        <v>2484</v>
      </c>
      <c r="B995" s="62" t="s">
        <v>1978</v>
      </c>
      <c r="C995" s="62" t="s">
        <v>1173</v>
      </c>
      <c r="D995" s="62" t="s">
        <v>271</v>
      </c>
      <c r="E995" s="62" t="s">
        <v>272</v>
      </c>
      <c r="F995" s="130">
        <v>0</v>
      </c>
      <c r="G995" s="130">
        <v>0</v>
      </c>
      <c r="H995" s="77" t="str">
        <f t="shared" si="45"/>
        <v/>
      </c>
      <c r="I995" s="130">
        <v>0</v>
      </c>
      <c r="J995" s="130">
        <v>0</v>
      </c>
      <c r="K995" s="77" t="str">
        <f t="shared" si="46"/>
        <v/>
      </c>
      <c r="L995" s="77" t="str">
        <f t="shared" si="47"/>
        <v/>
      </c>
    </row>
    <row r="996" spans="1:12" x14ac:dyDescent="0.2">
      <c r="A996" s="62" t="s">
        <v>1982</v>
      </c>
      <c r="B996" s="62" t="s">
        <v>1983</v>
      </c>
      <c r="C996" s="62" t="s">
        <v>1173</v>
      </c>
      <c r="D996" s="62" t="s">
        <v>271</v>
      </c>
      <c r="E996" s="62" t="s">
        <v>272</v>
      </c>
      <c r="F996" s="130">
        <v>0</v>
      </c>
      <c r="G996" s="130">
        <v>1.4116510000000001E-2</v>
      </c>
      <c r="H996" s="77">
        <f t="shared" si="45"/>
        <v>-1</v>
      </c>
      <c r="I996" s="130">
        <v>0</v>
      </c>
      <c r="J996" s="130">
        <v>0</v>
      </c>
      <c r="K996" s="77" t="str">
        <f t="shared" si="46"/>
        <v/>
      </c>
      <c r="L996" s="77" t="str">
        <f t="shared" si="47"/>
        <v/>
      </c>
    </row>
    <row r="997" spans="1:12" x14ac:dyDescent="0.2">
      <c r="A997" s="62" t="s">
        <v>2485</v>
      </c>
      <c r="B997" s="62" t="s">
        <v>1981</v>
      </c>
      <c r="C997" s="62" t="s">
        <v>1173</v>
      </c>
      <c r="D997" s="62" t="s">
        <v>271</v>
      </c>
      <c r="E997" s="62" t="s">
        <v>272</v>
      </c>
      <c r="F997" s="130">
        <v>2.82192E-2</v>
      </c>
      <c r="G997" s="130">
        <v>3.4719999999999998E-3</v>
      </c>
      <c r="H997" s="77">
        <f t="shared" si="45"/>
        <v>7.1276497695852541</v>
      </c>
      <c r="I997" s="130">
        <v>0</v>
      </c>
      <c r="J997" s="130">
        <v>0</v>
      </c>
      <c r="K997" s="77" t="str">
        <f t="shared" si="46"/>
        <v/>
      </c>
      <c r="L997" s="77">
        <f t="shared" si="47"/>
        <v>0</v>
      </c>
    </row>
    <row r="998" spans="1:12" x14ac:dyDescent="0.2">
      <c r="A998" s="62" t="s">
        <v>2409</v>
      </c>
      <c r="B998" s="62" t="s">
        <v>1649</v>
      </c>
      <c r="C998" s="62" t="s">
        <v>1173</v>
      </c>
      <c r="D998" s="62" t="s">
        <v>271</v>
      </c>
      <c r="E998" s="62" t="s">
        <v>272</v>
      </c>
      <c r="F998" s="130">
        <v>8.1765000000000004E-2</v>
      </c>
      <c r="G998" s="130">
        <v>4.1197500000000001E-3</v>
      </c>
      <c r="H998" s="77">
        <f t="shared" si="45"/>
        <v>18.847078099399237</v>
      </c>
      <c r="I998" s="130">
        <v>0</v>
      </c>
      <c r="J998" s="130">
        <v>0</v>
      </c>
      <c r="K998" s="77" t="str">
        <f t="shared" si="46"/>
        <v/>
      </c>
      <c r="L998" s="77">
        <f t="shared" si="47"/>
        <v>0</v>
      </c>
    </row>
    <row r="999" spans="1:12" x14ac:dyDescent="0.2">
      <c r="A999" s="62" t="s">
        <v>2411</v>
      </c>
      <c r="B999" s="62" t="s">
        <v>1651</v>
      </c>
      <c r="C999" s="62" t="s">
        <v>1173</v>
      </c>
      <c r="D999" s="62" t="s">
        <v>271</v>
      </c>
      <c r="E999" s="62" t="s">
        <v>272</v>
      </c>
      <c r="F999" s="130">
        <v>0.27279999999999999</v>
      </c>
      <c r="G999" s="130">
        <v>0</v>
      </c>
      <c r="H999" s="77" t="str">
        <f t="shared" si="45"/>
        <v/>
      </c>
      <c r="I999" s="130">
        <v>0</v>
      </c>
      <c r="J999" s="130">
        <v>0</v>
      </c>
      <c r="K999" s="77" t="str">
        <f t="shared" si="46"/>
        <v/>
      </c>
      <c r="L999" s="77">
        <f t="shared" si="47"/>
        <v>0</v>
      </c>
    </row>
    <row r="1000" spans="1:12" x14ac:dyDescent="0.2">
      <c r="A1000" s="129" t="s">
        <v>2416</v>
      </c>
      <c r="B1000" s="129" t="s">
        <v>1654</v>
      </c>
      <c r="C1000" s="129" t="s">
        <v>1173</v>
      </c>
      <c r="D1000" s="129" t="s">
        <v>271</v>
      </c>
      <c r="E1000" s="129" t="s">
        <v>272</v>
      </c>
      <c r="F1000" s="130">
        <v>0</v>
      </c>
      <c r="G1000" s="130">
        <v>0</v>
      </c>
      <c r="H1000" s="77" t="str">
        <f t="shared" si="45"/>
        <v/>
      </c>
      <c r="I1000" s="130">
        <v>0</v>
      </c>
      <c r="J1000" s="130">
        <v>0</v>
      </c>
      <c r="K1000" s="77" t="str">
        <f t="shared" si="46"/>
        <v/>
      </c>
      <c r="L1000" s="77" t="str">
        <f t="shared" si="47"/>
        <v/>
      </c>
    </row>
    <row r="1001" spans="1:12" x14ac:dyDescent="0.2">
      <c r="A1001" s="62" t="s">
        <v>2418</v>
      </c>
      <c r="B1001" s="62" t="s">
        <v>1656</v>
      </c>
      <c r="C1001" s="62" t="s">
        <v>1173</v>
      </c>
      <c r="D1001" s="62" t="s">
        <v>271</v>
      </c>
      <c r="E1001" s="62" t="s">
        <v>272</v>
      </c>
      <c r="F1001" s="130">
        <v>1.994512E-2</v>
      </c>
      <c r="G1001" s="130">
        <v>1.8335694299999998</v>
      </c>
      <c r="H1001" s="77">
        <f t="shared" si="45"/>
        <v>-0.98912224447372032</v>
      </c>
      <c r="I1001" s="130">
        <v>0</v>
      </c>
      <c r="J1001" s="130">
        <v>1.02036781</v>
      </c>
      <c r="K1001" s="77">
        <f t="shared" si="46"/>
        <v>-1</v>
      </c>
      <c r="L1001" s="77">
        <f t="shared" si="47"/>
        <v>0</v>
      </c>
    </row>
    <row r="1002" spans="1:12" x14ac:dyDescent="0.2">
      <c r="A1002" s="62" t="s">
        <v>2424</v>
      </c>
      <c r="B1002" s="62" t="s">
        <v>10</v>
      </c>
      <c r="C1002" s="62" t="s">
        <v>1173</v>
      </c>
      <c r="D1002" s="62" t="s">
        <v>271</v>
      </c>
      <c r="E1002" s="62" t="s">
        <v>272</v>
      </c>
      <c r="F1002" s="130">
        <v>1.19697174</v>
      </c>
      <c r="G1002" s="130">
        <v>0.79461000000000004</v>
      </c>
      <c r="H1002" s="77">
        <f t="shared" si="45"/>
        <v>0.50636380110997825</v>
      </c>
      <c r="I1002" s="130">
        <v>0</v>
      </c>
      <c r="J1002" s="130">
        <v>5.7269389999999996E-2</v>
      </c>
      <c r="K1002" s="77">
        <f t="shared" si="46"/>
        <v>-1</v>
      </c>
      <c r="L1002" s="77">
        <f t="shared" si="47"/>
        <v>0</v>
      </c>
    </row>
    <row r="1003" spans="1:12" x14ac:dyDescent="0.2">
      <c r="A1003" s="62" t="s">
        <v>2426</v>
      </c>
      <c r="B1003" s="62" t="s">
        <v>1346</v>
      </c>
      <c r="C1003" s="62" t="s">
        <v>1173</v>
      </c>
      <c r="D1003" s="62" t="s">
        <v>271</v>
      </c>
      <c r="E1003" s="62" t="s">
        <v>272</v>
      </c>
      <c r="F1003" s="130">
        <v>1.0011099999999999E-3</v>
      </c>
      <c r="G1003" s="130">
        <v>1.8012150000000001E-2</v>
      </c>
      <c r="H1003" s="77">
        <f t="shared" si="45"/>
        <v>-0.9444202940792743</v>
      </c>
      <c r="I1003" s="130">
        <v>0</v>
      </c>
      <c r="J1003" s="130">
        <v>0</v>
      </c>
      <c r="K1003" s="77" t="str">
        <f t="shared" si="46"/>
        <v/>
      </c>
      <c r="L1003" s="77">
        <f t="shared" si="47"/>
        <v>0</v>
      </c>
    </row>
    <row r="1004" spans="1:12" x14ac:dyDescent="0.2">
      <c r="A1004" s="62" t="s">
        <v>2464</v>
      </c>
      <c r="B1004" s="62" t="s">
        <v>2465</v>
      </c>
      <c r="C1004" s="62" t="s">
        <v>1173</v>
      </c>
      <c r="D1004" s="62" t="s">
        <v>271</v>
      </c>
      <c r="E1004" s="62" t="s">
        <v>1229</v>
      </c>
      <c r="F1004" s="130">
        <v>4.65183E-3</v>
      </c>
      <c r="G1004" s="130">
        <v>0.10126428999999999</v>
      </c>
      <c r="H1004" s="77">
        <f t="shared" si="45"/>
        <v>-0.95406248342826483</v>
      </c>
      <c r="I1004" s="130">
        <v>0</v>
      </c>
      <c r="J1004" s="130">
        <v>24.32306509</v>
      </c>
      <c r="K1004" s="77">
        <f t="shared" si="46"/>
        <v>-1</v>
      </c>
      <c r="L1004" s="77">
        <f t="shared" si="47"/>
        <v>0</v>
      </c>
    </row>
    <row r="1005" spans="1:12" x14ac:dyDescent="0.2">
      <c r="A1005" s="62" t="s">
        <v>2428</v>
      </c>
      <c r="B1005" s="62" t="s">
        <v>1349</v>
      </c>
      <c r="C1005" s="62" t="s">
        <v>1173</v>
      </c>
      <c r="D1005" s="62" t="s">
        <v>271</v>
      </c>
      <c r="E1005" s="62" t="s">
        <v>272</v>
      </c>
      <c r="F1005" s="130">
        <v>1.0451356300000001</v>
      </c>
      <c r="G1005" s="130">
        <v>9.1992240000000003E-2</v>
      </c>
      <c r="H1005" s="77">
        <f t="shared" si="45"/>
        <v>10.361128177768039</v>
      </c>
      <c r="I1005" s="130">
        <v>0</v>
      </c>
      <c r="J1005" s="130">
        <v>0</v>
      </c>
      <c r="K1005" s="77" t="str">
        <f t="shared" si="46"/>
        <v/>
      </c>
      <c r="L1005" s="77">
        <f t="shared" si="47"/>
        <v>0</v>
      </c>
    </row>
    <row r="1006" spans="1:12" x14ac:dyDescent="0.2">
      <c r="A1006" s="62" t="s">
        <v>2430</v>
      </c>
      <c r="B1006" s="62" t="s">
        <v>1247</v>
      </c>
      <c r="C1006" s="62" t="s">
        <v>1173</v>
      </c>
      <c r="D1006" s="62" t="s">
        <v>271</v>
      </c>
      <c r="E1006" s="62" t="s">
        <v>272</v>
      </c>
      <c r="F1006" s="130">
        <v>1.9343939999999997E-2</v>
      </c>
      <c r="G1006" s="130">
        <v>1.0913639999999999E-2</v>
      </c>
      <c r="H1006" s="77">
        <f t="shared" si="45"/>
        <v>0.77245538610399467</v>
      </c>
      <c r="I1006" s="130">
        <v>0</v>
      </c>
      <c r="J1006" s="130">
        <v>0</v>
      </c>
      <c r="K1006" s="77" t="str">
        <f t="shared" si="46"/>
        <v/>
      </c>
      <c r="L1006" s="77">
        <f t="shared" si="47"/>
        <v>0</v>
      </c>
    </row>
    <row r="1007" spans="1:12" x14ac:dyDescent="0.2">
      <c r="A1007" s="62" t="s">
        <v>2432</v>
      </c>
      <c r="B1007" s="62" t="s">
        <v>1251</v>
      </c>
      <c r="C1007" s="62" t="s">
        <v>1173</v>
      </c>
      <c r="D1007" s="62" t="s">
        <v>271</v>
      </c>
      <c r="E1007" s="62" t="s">
        <v>272</v>
      </c>
      <c r="F1007" s="130">
        <v>4.3043400000000002E-3</v>
      </c>
      <c r="G1007" s="130">
        <v>5.5199999999999997E-3</v>
      </c>
      <c r="H1007" s="77">
        <f t="shared" si="45"/>
        <v>-0.22022826086956515</v>
      </c>
      <c r="I1007" s="130">
        <v>0</v>
      </c>
      <c r="J1007" s="130">
        <v>0</v>
      </c>
      <c r="K1007" s="77" t="str">
        <f t="shared" si="46"/>
        <v/>
      </c>
      <c r="L1007" s="77">
        <f t="shared" si="47"/>
        <v>0</v>
      </c>
    </row>
    <row r="1008" spans="1:12" x14ac:dyDescent="0.2">
      <c r="A1008" s="62" t="s">
        <v>2331</v>
      </c>
      <c r="B1008" s="62" t="s">
        <v>2332</v>
      </c>
      <c r="C1008" s="62" t="s">
        <v>1173</v>
      </c>
      <c r="D1008" s="62" t="s">
        <v>271</v>
      </c>
      <c r="E1008" s="62" t="s">
        <v>272</v>
      </c>
      <c r="F1008" s="130">
        <v>0</v>
      </c>
      <c r="G1008" s="130">
        <v>8.5280249999999998E-3</v>
      </c>
      <c r="H1008" s="77">
        <f t="shared" si="45"/>
        <v>-1</v>
      </c>
      <c r="I1008" s="130">
        <v>0</v>
      </c>
      <c r="J1008" s="130">
        <v>0</v>
      </c>
      <c r="K1008" s="77" t="str">
        <f t="shared" si="46"/>
        <v/>
      </c>
      <c r="L1008" s="77" t="str">
        <f t="shared" si="47"/>
        <v/>
      </c>
    </row>
    <row r="1009" spans="1:12" x14ac:dyDescent="0.2">
      <c r="A1009" s="62" t="s">
        <v>2333</v>
      </c>
      <c r="B1009" s="62" t="s">
        <v>2334</v>
      </c>
      <c r="C1009" s="62" t="s">
        <v>1173</v>
      </c>
      <c r="D1009" s="62" t="s">
        <v>271</v>
      </c>
      <c r="E1009" s="62" t="s">
        <v>272</v>
      </c>
      <c r="F1009" s="130">
        <v>0</v>
      </c>
      <c r="G1009" s="130">
        <v>5.69565E-3</v>
      </c>
      <c r="H1009" s="77">
        <f t="shared" si="45"/>
        <v>-1</v>
      </c>
      <c r="I1009" s="130">
        <v>0</v>
      </c>
      <c r="J1009" s="130">
        <v>0</v>
      </c>
      <c r="K1009" s="77" t="str">
        <f t="shared" si="46"/>
        <v/>
      </c>
      <c r="L1009" s="77" t="str">
        <f t="shared" si="47"/>
        <v/>
      </c>
    </row>
    <row r="1010" spans="1:12" x14ac:dyDescent="0.2">
      <c r="A1010" s="62" t="s">
        <v>2124</v>
      </c>
      <c r="B1010" s="62" t="s">
        <v>2125</v>
      </c>
      <c r="C1010" s="62" t="s">
        <v>1173</v>
      </c>
      <c r="D1010" s="62" t="s">
        <v>270</v>
      </c>
      <c r="E1010" s="62" t="s">
        <v>1229</v>
      </c>
      <c r="F1010" s="130">
        <v>0</v>
      </c>
      <c r="G1010" s="130">
        <v>0</v>
      </c>
      <c r="H1010" s="77" t="str">
        <f t="shared" si="45"/>
        <v/>
      </c>
      <c r="I1010" s="130">
        <v>0</v>
      </c>
      <c r="J1010" s="130">
        <v>0</v>
      </c>
      <c r="K1010" s="77" t="str">
        <f t="shared" si="46"/>
        <v/>
      </c>
      <c r="L1010" s="77" t="str">
        <f t="shared" si="47"/>
        <v/>
      </c>
    </row>
    <row r="1011" spans="1:12" x14ac:dyDescent="0.2">
      <c r="A1011" s="62" t="s">
        <v>2904</v>
      </c>
      <c r="B1011" s="62" t="s">
        <v>2126</v>
      </c>
      <c r="C1011" s="62" t="s">
        <v>1173</v>
      </c>
      <c r="D1011" s="62" t="s">
        <v>270</v>
      </c>
      <c r="E1011" s="62" t="s">
        <v>1229</v>
      </c>
      <c r="F1011" s="130">
        <v>2.9048800000000003E-3</v>
      </c>
      <c r="G1011" s="130">
        <v>0</v>
      </c>
      <c r="H1011" s="77" t="str">
        <f t="shared" si="45"/>
        <v/>
      </c>
      <c r="I1011" s="130">
        <v>0</v>
      </c>
      <c r="J1011" s="130">
        <v>9.8790956318138504E-3</v>
      </c>
      <c r="K1011" s="77">
        <f t="shared" si="46"/>
        <v>-1</v>
      </c>
      <c r="L1011" s="77">
        <f t="shared" si="47"/>
        <v>0</v>
      </c>
    </row>
    <row r="1012" spans="1:12" x14ac:dyDescent="0.2">
      <c r="A1012" s="62" t="s">
        <v>2886</v>
      </c>
      <c r="B1012" s="62" t="s">
        <v>1873</v>
      </c>
      <c r="C1012" s="62" t="s">
        <v>1173</v>
      </c>
      <c r="D1012" s="62" t="s">
        <v>270</v>
      </c>
      <c r="E1012" s="62" t="s">
        <v>1229</v>
      </c>
      <c r="F1012" s="130">
        <v>1.3206429578214199E-2</v>
      </c>
      <c r="G1012" s="130">
        <v>1.28524860370852</v>
      </c>
      <c r="H1012" s="77">
        <f t="shared" si="45"/>
        <v>-0.98972461083396024</v>
      </c>
      <c r="I1012" s="130">
        <v>0</v>
      </c>
      <c r="J1012" s="130">
        <v>0</v>
      </c>
      <c r="K1012" s="77" t="str">
        <f t="shared" si="46"/>
        <v/>
      </c>
      <c r="L1012" s="77">
        <f t="shared" si="47"/>
        <v>0</v>
      </c>
    </row>
    <row r="1013" spans="1:12" x14ac:dyDescent="0.2">
      <c r="A1013" s="62" t="s">
        <v>2901</v>
      </c>
      <c r="B1013" s="62" t="s">
        <v>591</v>
      </c>
      <c r="C1013" s="62" t="s">
        <v>1173</v>
      </c>
      <c r="D1013" s="62" t="s">
        <v>270</v>
      </c>
      <c r="E1013" s="62" t="s">
        <v>1229</v>
      </c>
      <c r="F1013" s="130">
        <v>3.8604175194433001E-3</v>
      </c>
      <c r="G1013" s="130">
        <v>0</v>
      </c>
      <c r="H1013" s="77" t="str">
        <f t="shared" si="45"/>
        <v/>
      </c>
      <c r="I1013" s="130">
        <v>0</v>
      </c>
      <c r="J1013" s="130">
        <v>0</v>
      </c>
      <c r="K1013" s="77" t="str">
        <f t="shared" si="46"/>
        <v/>
      </c>
      <c r="L1013" s="77">
        <f t="shared" si="47"/>
        <v>0</v>
      </c>
    </row>
    <row r="1014" spans="1:12" x14ac:dyDescent="0.2">
      <c r="A1014" s="62" t="s">
        <v>2920</v>
      </c>
      <c r="B1014" s="62" t="s">
        <v>590</v>
      </c>
      <c r="C1014" s="62" t="s">
        <v>1173</v>
      </c>
      <c r="D1014" s="62" t="s">
        <v>270</v>
      </c>
      <c r="E1014" s="62" t="s">
        <v>1229</v>
      </c>
      <c r="F1014" s="130">
        <v>0</v>
      </c>
      <c r="G1014" s="130">
        <v>0</v>
      </c>
      <c r="H1014" s="77" t="str">
        <f t="shared" si="45"/>
        <v/>
      </c>
      <c r="I1014" s="130">
        <v>0</v>
      </c>
      <c r="J1014" s="130">
        <v>0</v>
      </c>
      <c r="K1014" s="77" t="str">
        <f t="shared" si="46"/>
        <v/>
      </c>
      <c r="L1014" s="77" t="str">
        <f t="shared" si="47"/>
        <v/>
      </c>
    </row>
    <row r="1015" spans="1:12" x14ac:dyDescent="0.2">
      <c r="A1015" s="62" t="s">
        <v>2748</v>
      </c>
      <c r="B1015" s="62" t="s">
        <v>1912</v>
      </c>
      <c r="C1015" s="62" t="s">
        <v>1173</v>
      </c>
      <c r="D1015" s="62" t="s">
        <v>270</v>
      </c>
      <c r="E1015" s="62" t="s">
        <v>1229</v>
      </c>
      <c r="F1015" s="130">
        <v>3.3911691452907902</v>
      </c>
      <c r="G1015" s="130">
        <v>12.1224439890513</v>
      </c>
      <c r="H1015" s="77">
        <f t="shared" si="45"/>
        <v>-0.72025697554440238</v>
      </c>
      <c r="I1015" s="130">
        <v>0</v>
      </c>
      <c r="J1015" s="130">
        <v>10.359206813465999</v>
      </c>
      <c r="K1015" s="77">
        <f t="shared" si="46"/>
        <v>-1</v>
      </c>
      <c r="L1015" s="77">
        <f t="shared" si="47"/>
        <v>0</v>
      </c>
    </row>
    <row r="1016" spans="1:12" x14ac:dyDescent="0.2">
      <c r="A1016" s="62" t="s">
        <v>1965</v>
      </c>
      <c r="B1016" s="62" t="s">
        <v>1342</v>
      </c>
      <c r="C1016" s="62" t="s">
        <v>1173</v>
      </c>
      <c r="D1016" s="62" t="s">
        <v>270</v>
      </c>
      <c r="E1016" s="62" t="s">
        <v>1229</v>
      </c>
      <c r="F1016" s="130">
        <v>0</v>
      </c>
      <c r="G1016" s="130">
        <v>0</v>
      </c>
      <c r="H1016" s="77" t="str">
        <f t="shared" si="45"/>
        <v/>
      </c>
      <c r="I1016" s="130">
        <v>0</v>
      </c>
      <c r="J1016" s="130">
        <v>0</v>
      </c>
      <c r="K1016" s="77" t="str">
        <f t="shared" si="46"/>
        <v/>
      </c>
      <c r="L1016" s="77" t="str">
        <f t="shared" si="47"/>
        <v/>
      </c>
    </row>
    <row r="1017" spans="1:12" x14ac:dyDescent="0.2">
      <c r="A1017" s="62" t="s">
        <v>2899</v>
      </c>
      <c r="B1017" s="62" t="s">
        <v>1341</v>
      </c>
      <c r="C1017" s="62" t="s">
        <v>1173</v>
      </c>
      <c r="D1017" s="62" t="s">
        <v>270</v>
      </c>
      <c r="E1017" s="62" t="s">
        <v>1229</v>
      </c>
      <c r="F1017" s="130">
        <v>4.1933249834230002E-3</v>
      </c>
      <c r="G1017" s="130">
        <v>0</v>
      </c>
      <c r="H1017" s="77" t="str">
        <f t="shared" si="45"/>
        <v/>
      </c>
      <c r="I1017" s="130">
        <v>0</v>
      </c>
      <c r="J1017" s="130">
        <v>0</v>
      </c>
      <c r="K1017" s="77" t="str">
        <f t="shared" si="46"/>
        <v/>
      </c>
      <c r="L1017" s="77">
        <f t="shared" si="47"/>
        <v>0</v>
      </c>
    </row>
    <row r="1018" spans="1:12" x14ac:dyDescent="0.2">
      <c r="A1018" s="62" t="s">
        <v>2905</v>
      </c>
      <c r="B1018" s="62" t="s">
        <v>1871</v>
      </c>
      <c r="C1018" s="62" t="s">
        <v>1173</v>
      </c>
      <c r="D1018" s="62" t="s">
        <v>270</v>
      </c>
      <c r="E1018" s="62" t="s">
        <v>1229</v>
      </c>
      <c r="F1018" s="130">
        <v>2.6924399999999999E-3</v>
      </c>
      <c r="G1018" s="130">
        <v>0.32174496000000002</v>
      </c>
      <c r="H1018" s="77">
        <f t="shared" si="45"/>
        <v>-0.99163175702892126</v>
      </c>
      <c r="I1018" s="130">
        <v>0</v>
      </c>
      <c r="J1018" s="130">
        <v>0</v>
      </c>
      <c r="K1018" s="77" t="str">
        <f t="shared" si="46"/>
        <v/>
      </c>
      <c r="L1018" s="77">
        <f t="shared" si="47"/>
        <v>0</v>
      </c>
    </row>
    <row r="1019" spans="1:12" x14ac:dyDescent="0.2">
      <c r="A1019" s="62" t="s">
        <v>1201</v>
      </c>
      <c r="B1019" s="62" t="s">
        <v>1202</v>
      </c>
      <c r="C1019" s="62" t="s">
        <v>1173</v>
      </c>
      <c r="D1019" s="62" t="s">
        <v>270</v>
      </c>
      <c r="E1019" s="62" t="s">
        <v>1229</v>
      </c>
      <c r="F1019" s="130">
        <v>0</v>
      </c>
      <c r="G1019" s="130">
        <v>0.27646672024548796</v>
      </c>
      <c r="H1019" s="77">
        <f t="shared" si="45"/>
        <v>-1</v>
      </c>
      <c r="I1019" s="130">
        <v>0</v>
      </c>
      <c r="J1019" s="130">
        <v>0</v>
      </c>
      <c r="K1019" s="77" t="str">
        <f t="shared" si="46"/>
        <v/>
      </c>
      <c r="L1019" s="77" t="str">
        <f t="shared" si="47"/>
        <v/>
      </c>
    </row>
    <row r="1020" spans="1:12" x14ac:dyDescent="0.2">
      <c r="A1020" s="62" t="s">
        <v>2885</v>
      </c>
      <c r="B1020" s="62" t="s">
        <v>1661</v>
      </c>
      <c r="C1020" s="62" t="s">
        <v>1173</v>
      </c>
      <c r="D1020" s="62" t="s">
        <v>270</v>
      </c>
      <c r="E1020" s="62" t="s">
        <v>1229</v>
      </c>
      <c r="F1020" s="130">
        <v>1.3414799999999999E-2</v>
      </c>
      <c r="G1020" s="130">
        <v>8.6523999999999993E-3</v>
      </c>
      <c r="H1020" s="77">
        <f t="shared" si="45"/>
        <v>0.55041375803245352</v>
      </c>
      <c r="I1020" s="130">
        <v>0</v>
      </c>
      <c r="J1020" s="130">
        <v>0</v>
      </c>
      <c r="K1020" s="77" t="str">
        <f t="shared" si="46"/>
        <v/>
      </c>
      <c r="L1020" s="77">
        <f t="shared" si="47"/>
        <v>0</v>
      </c>
    </row>
    <row r="1021" spans="1:12" x14ac:dyDescent="0.2">
      <c r="A1021" s="62" t="s">
        <v>1204</v>
      </c>
      <c r="B1021" s="62" t="s">
        <v>1205</v>
      </c>
      <c r="C1021" s="62" t="s">
        <v>1173</v>
      </c>
      <c r="D1021" s="62" t="s">
        <v>270</v>
      </c>
      <c r="E1021" s="62" t="s">
        <v>1229</v>
      </c>
      <c r="F1021" s="130">
        <v>0</v>
      </c>
      <c r="G1021" s="130">
        <v>0</v>
      </c>
      <c r="H1021" s="77" t="str">
        <f t="shared" si="45"/>
        <v/>
      </c>
      <c r="I1021" s="130">
        <v>0</v>
      </c>
      <c r="J1021" s="130">
        <v>0</v>
      </c>
      <c r="K1021" s="77" t="str">
        <f t="shared" si="46"/>
        <v/>
      </c>
      <c r="L1021" s="77" t="str">
        <f t="shared" si="47"/>
        <v/>
      </c>
    </row>
    <row r="1022" spans="1:12" x14ac:dyDescent="0.2">
      <c r="A1022" s="62" t="s">
        <v>1883</v>
      </c>
      <c r="B1022" s="62" t="s">
        <v>1865</v>
      </c>
      <c r="C1022" s="62" t="s">
        <v>1173</v>
      </c>
      <c r="D1022" s="62" t="s">
        <v>270</v>
      </c>
      <c r="E1022" s="62" t="s">
        <v>1229</v>
      </c>
      <c r="F1022" s="130">
        <v>0</v>
      </c>
      <c r="G1022" s="130">
        <v>0.53998019999999991</v>
      </c>
      <c r="H1022" s="77">
        <f t="shared" si="45"/>
        <v>-1</v>
      </c>
      <c r="I1022" s="130">
        <v>0</v>
      </c>
      <c r="J1022" s="130">
        <v>0</v>
      </c>
      <c r="K1022" s="77" t="str">
        <f t="shared" si="46"/>
        <v/>
      </c>
      <c r="L1022" s="77" t="str">
        <f t="shared" si="47"/>
        <v/>
      </c>
    </row>
    <row r="1023" spans="1:12" x14ac:dyDescent="0.2">
      <c r="A1023" s="62" t="s">
        <v>1658</v>
      </c>
      <c r="B1023" s="62" t="s">
        <v>1659</v>
      </c>
      <c r="C1023" s="62" t="s">
        <v>1173</v>
      </c>
      <c r="D1023" s="62" t="s">
        <v>270</v>
      </c>
      <c r="E1023" s="62" t="s">
        <v>1229</v>
      </c>
      <c r="F1023" s="130">
        <v>0</v>
      </c>
      <c r="G1023" s="130">
        <v>17.708257900875999</v>
      </c>
      <c r="H1023" s="77">
        <f t="shared" si="45"/>
        <v>-1</v>
      </c>
      <c r="I1023" s="130">
        <v>0</v>
      </c>
      <c r="J1023" s="130">
        <v>21.31850329073955</v>
      </c>
      <c r="K1023" s="77">
        <f t="shared" si="46"/>
        <v>-1</v>
      </c>
      <c r="L1023" s="77" t="str">
        <f t="shared" si="47"/>
        <v/>
      </c>
    </row>
    <row r="1024" spans="1:12" x14ac:dyDescent="0.2">
      <c r="A1024" s="62" t="s">
        <v>2861</v>
      </c>
      <c r="B1024" s="62" t="s">
        <v>988</v>
      </c>
      <c r="C1024" s="62" t="s">
        <v>1173</v>
      </c>
      <c r="D1024" s="62" t="s">
        <v>270</v>
      </c>
      <c r="E1024" s="62" t="s">
        <v>1229</v>
      </c>
      <c r="F1024" s="130">
        <v>0.10003649901452699</v>
      </c>
      <c r="G1024" s="130">
        <v>0</v>
      </c>
      <c r="H1024" s="77" t="str">
        <f t="shared" si="45"/>
        <v/>
      </c>
      <c r="I1024" s="130">
        <v>0</v>
      </c>
      <c r="J1024" s="130">
        <v>0</v>
      </c>
      <c r="K1024" s="77" t="str">
        <f t="shared" si="46"/>
        <v/>
      </c>
      <c r="L1024" s="77">
        <f t="shared" si="47"/>
        <v>0</v>
      </c>
    </row>
    <row r="1025" spans="1:12" x14ac:dyDescent="0.2">
      <c r="A1025" s="62" t="s">
        <v>1966</v>
      </c>
      <c r="B1025" s="62" t="s">
        <v>987</v>
      </c>
      <c r="C1025" s="62" t="s">
        <v>1173</v>
      </c>
      <c r="D1025" s="62" t="s">
        <v>270</v>
      </c>
      <c r="E1025" s="62" t="s">
        <v>1229</v>
      </c>
      <c r="F1025" s="130">
        <v>0</v>
      </c>
      <c r="G1025" s="130">
        <v>0</v>
      </c>
      <c r="H1025" s="77" t="str">
        <f t="shared" si="45"/>
        <v/>
      </c>
      <c r="I1025" s="130">
        <v>0</v>
      </c>
      <c r="J1025" s="130">
        <v>0</v>
      </c>
      <c r="K1025" s="77" t="str">
        <f t="shared" si="46"/>
        <v/>
      </c>
      <c r="L1025" s="77" t="str">
        <f t="shared" si="47"/>
        <v/>
      </c>
    </row>
    <row r="1026" spans="1:12" x14ac:dyDescent="0.2">
      <c r="A1026" s="62" t="s">
        <v>2919</v>
      </c>
      <c r="B1026" s="62" t="s">
        <v>985</v>
      </c>
      <c r="C1026" s="62" t="s">
        <v>1173</v>
      </c>
      <c r="D1026" s="62" t="s">
        <v>270</v>
      </c>
      <c r="E1026" s="62" t="s">
        <v>1229</v>
      </c>
      <c r="F1026" s="130">
        <v>0</v>
      </c>
      <c r="G1026" s="130">
        <v>0</v>
      </c>
      <c r="H1026" s="77" t="str">
        <f t="shared" si="45"/>
        <v/>
      </c>
      <c r="I1026" s="130">
        <v>0</v>
      </c>
      <c r="J1026" s="130">
        <v>0</v>
      </c>
      <c r="K1026" s="77" t="str">
        <f t="shared" si="46"/>
        <v/>
      </c>
      <c r="L1026" s="77" t="str">
        <f t="shared" si="47"/>
        <v/>
      </c>
    </row>
    <row r="1027" spans="1:12" x14ac:dyDescent="0.2">
      <c r="A1027" s="62" t="s">
        <v>1967</v>
      </c>
      <c r="B1027" s="62" t="s">
        <v>986</v>
      </c>
      <c r="C1027" s="62" t="s">
        <v>1173</v>
      </c>
      <c r="D1027" s="62" t="s">
        <v>270</v>
      </c>
      <c r="E1027" s="62" t="s">
        <v>1229</v>
      </c>
      <c r="F1027" s="130">
        <v>0</v>
      </c>
      <c r="G1027" s="130">
        <v>0</v>
      </c>
      <c r="H1027" s="77" t="str">
        <f t="shared" si="45"/>
        <v/>
      </c>
      <c r="I1027" s="130">
        <v>0</v>
      </c>
      <c r="J1027" s="130">
        <v>0</v>
      </c>
      <c r="K1027" s="77" t="str">
        <f t="shared" si="46"/>
        <v/>
      </c>
      <c r="L1027" s="77" t="str">
        <f t="shared" si="47"/>
        <v/>
      </c>
    </row>
    <row r="1028" spans="1:12" x14ac:dyDescent="0.2">
      <c r="A1028" s="62" t="s">
        <v>1884</v>
      </c>
      <c r="B1028" s="62" t="s">
        <v>1872</v>
      </c>
      <c r="C1028" s="62" t="s">
        <v>1173</v>
      </c>
      <c r="D1028" s="62" t="s">
        <v>271</v>
      </c>
      <c r="E1028" s="62" t="s">
        <v>272</v>
      </c>
      <c r="F1028" s="130">
        <v>0</v>
      </c>
      <c r="G1028" s="130">
        <v>1.1339017</v>
      </c>
      <c r="H1028" s="77">
        <f t="shared" si="45"/>
        <v>-1</v>
      </c>
      <c r="I1028" s="130">
        <v>0</v>
      </c>
      <c r="J1028" s="130">
        <v>4.1917015250544702</v>
      </c>
      <c r="K1028" s="77">
        <f t="shared" si="46"/>
        <v>-1</v>
      </c>
      <c r="L1028" s="77" t="str">
        <f t="shared" si="47"/>
        <v/>
      </c>
    </row>
    <row r="1029" spans="1:12" x14ac:dyDescent="0.2">
      <c r="A1029" s="62" t="s">
        <v>205</v>
      </c>
      <c r="B1029" s="62" t="s">
        <v>206</v>
      </c>
      <c r="C1029" s="62" t="s">
        <v>1173</v>
      </c>
      <c r="D1029" s="62" t="s">
        <v>271</v>
      </c>
      <c r="E1029" s="62" t="s">
        <v>272</v>
      </c>
      <c r="F1029" s="130">
        <v>0.48601520000000004</v>
      </c>
      <c r="G1029" s="130">
        <v>0.34337505000000001</v>
      </c>
      <c r="H1029" s="77">
        <f t="shared" si="45"/>
        <v>0.4154062736940265</v>
      </c>
      <c r="I1029" s="130">
        <v>0</v>
      </c>
      <c r="J1029" s="130">
        <v>0</v>
      </c>
      <c r="K1029" s="77" t="str">
        <f t="shared" si="46"/>
        <v/>
      </c>
      <c r="L1029" s="77">
        <f t="shared" si="47"/>
        <v>0</v>
      </c>
    </row>
    <row r="1030" spans="1:12" x14ac:dyDescent="0.2">
      <c r="A1030" s="62" t="s">
        <v>167</v>
      </c>
      <c r="B1030" s="62" t="s">
        <v>171</v>
      </c>
      <c r="C1030" s="62" t="s">
        <v>1173</v>
      </c>
      <c r="D1030" s="62" t="s">
        <v>999</v>
      </c>
      <c r="E1030" s="62" t="s">
        <v>272</v>
      </c>
      <c r="F1030" s="130">
        <v>0</v>
      </c>
      <c r="G1030" s="130">
        <v>2.00046664</v>
      </c>
      <c r="H1030" s="77">
        <f t="shared" si="45"/>
        <v>-1</v>
      </c>
      <c r="I1030" s="130">
        <v>0</v>
      </c>
      <c r="J1030" s="130">
        <v>1.4337772988083</v>
      </c>
      <c r="K1030" s="77">
        <f t="shared" si="46"/>
        <v>-1</v>
      </c>
      <c r="L1030" s="77" t="str">
        <f t="shared" si="47"/>
        <v/>
      </c>
    </row>
    <row r="1031" spans="1:12" x14ac:dyDescent="0.2">
      <c r="A1031" s="62" t="s">
        <v>1345</v>
      </c>
      <c r="B1031" s="62" t="s">
        <v>1344</v>
      </c>
      <c r="C1031" s="62" t="s">
        <v>1173</v>
      </c>
      <c r="D1031" s="62" t="s">
        <v>271</v>
      </c>
      <c r="E1031" s="62" t="s">
        <v>272</v>
      </c>
      <c r="F1031" s="130">
        <v>1.36093E-2</v>
      </c>
      <c r="G1031" s="130">
        <v>2.3029779399999999</v>
      </c>
      <c r="H1031" s="77">
        <f t="shared" ref="H1031:H1094" si="48">IF(ISERROR(F1031/G1031-1),"",IF((F1031/G1031-1)&gt;10000%,"",F1031/G1031-1))</f>
        <v>-0.99409056432385978</v>
      </c>
      <c r="I1031" s="130">
        <v>0</v>
      </c>
      <c r="J1031" s="130">
        <v>4.2070881099999999</v>
      </c>
      <c r="K1031" s="77">
        <f t="shared" ref="K1031:K1094" si="49">IF(ISERROR(I1031/J1031-1),"",IF((I1031/J1031-1)&gt;10000%,"",I1031/J1031-1))</f>
        <v>-1</v>
      </c>
      <c r="L1031" s="77">
        <f t="shared" ref="L1031:L1043" si="50">IF(ISERROR(I1031/F1031),"",IF(I1031/F1031&gt;10000%,"",I1031/F1031))</f>
        <v>0</v>
      </c>
    </row>
    <row r="1032" spans="1:12" x14ac:dyDescent="0.2">
      <c r="A1032" s="62" t="s">
        <v>1260</v>
      </c>
      <c r="B1032" s="62" t="s">
        <v>1250</v>
      </c>
      <c r="C1032" s="62" t="s">
        <v>1173</v>
      </c>
      <c r="D1032" s="62" t="s">
        <v>271</v>
      </c>
      <c r="E1032" s="62" t="s">
        <v>272</v>
      </c>
      <c r="F1032" s="130">
        <v>0</v>
      </c>
      <c r="G1032" s="130">
        <v>0.93542358999999997</v>
      </c>
      <c r="H1032" s="77">
        <f t="shared" si="48"/>
        <v>-1</v>
      </c>
      <c r="I1032" s="130">
        <v>0</v>
      </c>
      <c r="J1032" s="130">
        <v>0.41240850000000001</v>
      </c>
      <c r="K1032" s="77">
        <f t="shared" si="49"/>
        <v>-1</v>
      </c>
      <c r="L1032" s="77" t="str">
        <f t="shared" si="50"/>
        <v/>
      </c>
    </row>
    <row r="1033" spans="1:12" x14ac:dyDescent="0.2">
      <c r="A1033" s="62" t="s">
        <v>1348</v>
      </c>
      <c r="B1033" s="62" t="s">
        <v>1347</v>
      </c>
      <c r="C1033" s="62" t="s">
        <v>1173</v>
      </c>
      <c r="D1033" s="62" t="s">
        <v>271</v>
      </c>
      <c r="E1033" s="62" t="s">
        <v>272</v>
      </c>
      <c r="F1033" s="130">
        <v>1.004203E-2</v>
      </c>
      <c r="G1033" s="130">
        <v>3.0811160000000001E-2</v>
      </c>
      <c r="H1033" s="77">
        <f t="shared" si="48"/>
        <v>-0.6740781586931488</v>
      </c>
      <c r="I1033" s="130">
        <v>0</v>
      </c>
      <c r="J1033" s="130">
        <v>0</v>
      </c>
      <c r="K1033" s="77" t="str">
        <f t="shared" si="49"/>
        <v/>
      </c>
      <c r="L1033" s="77">
        <f t="shared" si="50"/>
        <v>0</v>
      </c>
    </row>
    <row r="1034" spans="1:12" x14ac:dyDescent="0.2">
      <c r="A1034" s="62" t="s">
        <v>1351</v>
      </c>
      <c r="B1034" s="62" t="s">
        <v>1350</v>
      </c>
      <c r="C1034" s="62" t="s">
        <v>1173</v>
      </c>
      <c r="D1034" s="62" t="s">
        <v>271</v>
      </c>
      <c r="E1034" s="62" t="s">
        <v>272</v>
      </c>
      <c r="F1034" s="130">
        <v>0</v>
      </c>
      <c r="G1034" s="130">
        <v>1.0449370000000001E-2</v>
      </c>
      <c r="H1034" s="77">
        <f t="shared" si="48"/>
        <v>-1</v>
      </c>
      <c r="I1034" s="130">
        <v>0</v>
      </c>
      <c r="J1034" s="130">
        <v>0</v>
      </c>
      <c r="K1034" s="77" t="str">
        <f t="shared" si="49"/>
        <v/>
      </c>
      <c r="L1034" s="77" t="str">
        <f t="shared" si="50"/>
        <v/>
      </c>
    </row>
    <row r="1035" spans="1:12" x14ac:dyDescent="0.2">
      <c r="A1035" s="62" t="s">
        <v>1258</v>
      </c>
      <c r="B1035" s="62" t="s">
        <v>1248</v>
      </c>
      <c r="C1035" s="62" t="s">
        <v>1173</v>
      </c>
      <c r="D1035" s="62" t="s">
        <v>271</v>
      </c>
      <c r="E1035" s="62" t="s">
        <v>272</v>
      </c>
      <c r="F1035" s="130">
        <v>5.5553150000000003E-2</v>
      </c>
      <c r="G1035" s="130">
        <v>0.48273211999999999</v>
      </c>
      <c r="H1035" s="77">
        <f t="shared" si="48"/>
        <v>-0.88491930058434898</v>
      </c>
      <c r="I1035" s="130">
        <v>0</v>
      </c>
      <c r="J1035" s="130">
        <v>6.8454717718068503</v>
      </c>
      <c r="K1035" s="77">
        <f t="shared" si="49"/>
        <v>-1</v>
      </c>
      <c r="L1035" s="77">
        <f t="shared" si="50"/>
        <v>0</v>
      </c>
    </row>
    <row r="1036" spans="1:12" x14ac:dyDescent="0.2">
      <c r="A1036" s="62" t="s">
        <v>1885</v>
      </c>
      <c r="B1036" s="62" t="s">
        <v>1866</v>
      </c>
      <c r="C1036" s="62" t="s">
        <v>1173</v>
      </c>
      <c r="D1036" s="62" t="s">
        <v>271</v>
      </c>
      <c r="E1036" s="62" t="s">
        <v>272</v>
      </c>
      <c r="F1036" s="130">
        <v>0</v>
      </c>
      <c r="G1036" s="130">
        <v>0.51501827</v>
      </c>
      <c r="H1036" s="77">
        <f t="shared" si="48"/>
        <v>-1</v>
      </c>
      <c r="I1036" s="130">
        <v>0</v>
      </c>
      <c r="J1036" s="130">
        <v>0</v>
      </c>
      <c r="K1036" s="77" t="str">
        <f t="shared" si="49"/>
        <v/>
      </c>
      <c r="L1036" s="77" t="str">
        <f t="shared" si="50"/>
        <v/>
      </c>
    </row>
    <row r="1037" spans="1:12" x14ac:dyDescent="0.2">
      <c r="A1037" s="62" t="s">
        <v>1262</v>
      </c>
      <c r="B1037" s="62" t="s">
        <v>1252</v>
      </c>
      <c r="C1037" s="62" t="s">
        <v>1173</v>
      </c>
      <c r="D1037" s="62" t="s">
        <v>271</v>
      </c>
      <c r="E1037" s="62" t="s">
        <v>272</v>
      </c>
      <c r="F1037" s="130">
        <v>0</v>
      </c>
      <c r="G1037" s="130">
        <v>0.51131579999999999</v>
      </c>
      <c r="H1037" s="77">
        <f t="shared" si="48"/>
        <v>-1</v>
      </c>
      <c r="I1037" s="130">
        <v>0</v>
      </c>
      <c r="J1037" s="130">
        <v>0</v>
      </c>
      <c r="K1037" s="77" t="str">
        <f t="shared" si="49"/>
        <v/>
      </c>
      <c r="L1037" s="77" t="str">
        <f t="shared" si="50"/>
        <v/>
      </c>
    </row>
    <row r="1038" spans="1:12" x14ac:dyDescent="0.2">
      <c r="A1038" s="62" t="s">
        <v>1254</v>
      </c>
      <c r="B1038" s="62" t="s">
        <v>1244</v>
      </c>
      <c r="C1038" s="62" t="s">
        <v>1173</v>
      </c>
      <c r="D1038" s="62" t="s">
        <v>271</v>
      </c>
      <c r="E1038" s="62" t="s">
        <v>272</v>
      </c>
      <c r="F1038" s="130">
        <v>0.88590851000000004</v>
      </c>
      <c r="G1038" s="130">
        <v>3.8398554599999999</v>
      </c>
      <c r="H1038" s="77">
        <f t="shared" si="48"/>
        <v>-0.76928597463405557</v>
      </c>
      <c r="I1038" s="130">
        <v>0</v>
      </c>
      <c r="J1038" s="130">
        <v>2.43523764</v>
      </c>
      <c r="K1038" s="77">
        <f t="shared" si="49"/>
        <v>-1</v>
      </c>
      <c r="L1038" s="77">
        <f t="shared" si="50"/>
        <v>0</v>
      </c>
    </row>
    <row r="1039" spans="1:12" x14ac:dyDescent="0.2">
      <c r="A1039" s="62" t="s">
        <v>1</v>
      </c>
      <c r="B1039" s="62" t="s">
        <v>2</v>
      </c>
      <c r="C1039" s="62" t="s">
        <v>1173</v>
      </c>
      <c r="D1039" s="62" t="s">
        <v>271</v>
      </c>
      <c r="E1039" s="62" t="s">
        <v>272</v>
      </c>
      <c r="F1039" s="130">
        <v>0</v>
      </c>
      <c r="G1039" s="130">
        <v>3.3723565</v>
      </c>
      <c r="H1039" s="77">
        <f t="shared" si="48"/>
        <v>-1</v>
      </c>
      <c r="I1039" s="130">
        <v>0</v>
      </c>
      <c r="J1039" s="130">
        <v>0</v>
      </c>
      <c r="K1039" s="77" t="str">
        <f t="shared" si="49"/>
        <v/>
      </c>
      <c r="L1039" s="77" t="str">
        <f t="shared" si="50"/>
        <v/>
      </c>
    </row>
    <row r="1040" spans="1:12" x14ac:dyDescent="0.2">
      <c r="A1040" s="62" t="s">
        <v>7</v>
      </c>
      <c r="B1040" s="62" t="s">
        <v>8</v>
      </c>
      <c r="C1040" s="62" t="s">
        <v>1173</v>
      </c>
      <c r="D1040" s="62" t="s">
        <v>999</v>
      </c>
      <c r="E1040" s="62" t="s">
        <v>272</v>
      </c>
      <c r="F1040" s="130">
        <v>2.4722710000000001</v>
      </c>
      <c r="G1040" s="130">
        <v>5.5093266299999994</v>
      </c>
      <c r="H1040" s="77">
        <f t="shared" si="48"/>
        <v>-0.55125713793447739</v>
      </c>
      <c r="I1040" s="130">
        <v>0</v>
      </c>
      <c r="J1040" s="130">
        <v>1.849785</v>
      </c>
      <c r="K1040" s="77">
        <f t="shared" si="49"/>
        <v>-1</v>
      </c>
      <c r="L1040" s="77">
        <f t="shared" si="50"/>
        <v>0</v>
      </c>
    </row>
    <row r="1041" spans="1:12" x14ac:dyDescent="0.2">
      <c r="A1041" s="62" t="s">
        <v>1256</v>
      </c>
      <c r="B1041" s="62" t="s">
        <v>1246</v>
      </c>
      <c r="C1041" s="62" t="s">
        <v>1173</v>
      </c>
      <c r="D1041" s="62" t="s">
        <v>271</v>
      </c>
      <c r="E1041" s="62" t="s">
        <v>272</v>
      </c>
      <c r="F1041" s="130">
        <v>2.1071919999999997E-2</v>
      </c>
      <c r="G1041" s="130">
        <v>3.2879640000000002E-2</v>
      </c>
      <c r="H1041" s="77">
        <f t="shared" si="48"/>
        <v>-0.35911950374152524</v>
      </c>
      <c r="I1041" s="130">
        <v>0</v>
      </c>
      <c r="J1041" s="130">
        <v>0</v>
      </c>
      <c r="K1041" s="77" t="str">
        <f t="shared" si="49"/>
        <v/>
      </c>
      <c r="L1041" s="77">
        <f t="shared" si="50"/>
        <v>0</v>
      </c>
    </row>
    <row r="1042" spans="1:12" x14ac:dyDescent="0.2">
      <c r="A1042" s="62" t="s">
        <v>1354</v>
      </c>
      <c r="B1042" s="62" t="s">
        <v>1353</v>
      </c>
      <c r="C1042" s="62" t="s">
        <v>1173</v>
      </c>
      <c r="D1042" s="62" t="s">
        <v>271</v>
      </c>
      <c r="E1042" s="62" t="s">
        <v>272</v>
      </c>
      <c r="F1042" s="130">
        <v>3.1602070000000003E-2</v>
      </c>
      <c r="G1042" s="130">
        <v>4.3037480000000003E-2</v>
      </c>
      <c r="H1042" s="77">
        <f t="shared" si="48"/>
        <v>-0.26570816878683412</v>
      </c>
      <c r="I1042" s="130">
        <v>0</v>
      </c>
      <c r="J1042" s="130">
        <v>9.0611828917533499E-2</v>
      </c>
      <c r="K1042" s="77">
        <f t="shared" si="49"/>
        <v>-1</v>
      </c>
      <c r="L1042" s="77">
        <f t="shared" si="50"/>
        <v>0</v>
      </c>
    </row>
    <row r="1043" spans="1:12" x14ac:dyDescent="0.2">
      <c r="A1043" s="62" t="s">
        <v>1886</v>
      </c>
      <c r="B1043" s="62" t="s">
        <v>1870</v>
      </c>
      <c r="C1043" s="62" t="s">
        <v>1173</v>
      </c>
      <c r="D1043" s="62" t="s">
        <v>270</v>
      </c>
      <c r="E1043" s="62" t="s">
        <v>1229</v>
      </c>
      <c r="F1043" s="130">
        <v>0</v>
      </c>
      <c r="G1043" s="130">
        <v>0.46075938</v>
      </c>
      <c r="H1043" s="77">
        <f t="shared" si="48"/>
        <v>-1</v>
      </c>
      <c r="I1043" s="130">
        <v>0</v>
      </c>
      <c r="J1043" s="130">
        <v>0</v>
      </c>
      <c r="K1043" s="77" t="str">
        <f t="shared" si="49"/>
        <v/>
      </c>
      <c r="L1043" s="162" t="str">
        <f t="shared" si="50"/>
        <v/>
      </c>
    </row>
    <row r="1044" spans="1:12" x14ac:dyDescent="0.2">
      <c r="A1044" s="64" t="s">
        <v>31</v>
      </c>
      <c r="B1044" s="65">
        <f>COUNTA(B7:B1043)</f>
        <v>1037</v>
      </c>
      <c r="C1044" s="65"/>
      <c r="D1044" s="65"/>
      <c r="E1044" s="65"/>
      <c r="F1044" s="146">
        <f>SUM(F7:F1043)</f>
        <v>10529.270284219132</v>
      </c>
      <c r="G1044" s="146">
        <f>SUM(G7:G1043)</f>
        <v>12859.649282806384</v>
      </c>
      <c r="H1044" s="75">
        <f>IF(ISERROR(F1044/G1044-1),"",((F1044/G1044-1)))</f>
        <v>-0.18121637280598446</v>
      </c>
      <c r="I1044" s="146">
        <f>SUM(I7:I1043)</f>
        <v>26669.267519861216</v>
      </c>
      <c r="J1044" s="146">
        <f>SUM(J7:J1043)</f>
        <v>26960.45177720331</v>
      </c>
      <c r="K1044" s="75">
        <f>IF(ISERROR(I1044/J1044-1),"",((I1044/J1044-1)))</f>
        <v>-1.0800422031069568E-2</v>
      </c>
    </row>
    <row r="1045" spans="1:12" x14ac:dyDescent="0.2">
      <c r="A1045" s="70"/>
      <c r="B1045" s="70"/>
      <c r="C1045" s="70"/>
      <c r="D1045" s="70"/>
      <c r="E1045" s="70"/>
      <c r="F1045" s="70"/>
      <c r="G1045" s="70"/>
      <c r="H1045" s="71"/>
    </row>
    <row r="1046" spans="1:12" ht="22.5" customHeight="1" x14ac:dyDescent="0.2">
      <c r="A1046" s="70"/>
      <c r="B1046" s="70"/>
      <c r="C1046" s="70"/>
      <c r="D1046" s="70"/>
      <c r="E1046" s="70"/>
      <c r="F1046" s="133"/>
      <c r="G1046" s="133"/>
      <c r="H1046" s="133"/>
    </row>
    <row r="1047" spans="1:12" ht="22.5" x14ac:dyDescent="0.2">
      <c r="A1047" s="58" t="s">
        <v>2595</v>
      </c>
      <c r="B1047" s="58" t="s">
        <v>119</v>
      </c>
      <c r="C1047" s="58" t="s">
        <v>1086</v>
      </c>
      <c r="D1047" s="58" t="s">
        <v>269</v>
      </c>
      <c r="E1047" s="108" t="s">
        <v>140</v>
      </c>
      <c r="F1047" s="172" t="s">
        <v>801</v>
      </c>
      <c r="G1047" s="173"/>
      <c r="H1047" s="174"/>
      <c r="I1047" s="172" t="s">
        <v>2438</v>
      </c>
      <c r="J1047" s="173"/>
      <c r="K1047" s="174"/>
      <c r="L1047" s="120"/>
    </row>
    <row r="1048" spans="1:12" ht="22.5" x14ac:dyDescent="0.2">
      <c r="A1048" s="111"/>
      <c r="B1048" s="111"/>
      <c r="C1048" s="111"/>
      <c r="D1048" s="111"/>
      <c r="E1048" s="59"/>
      <c r="F1048" s="112" t="s">
        <v>2656</v>
      </c>
      <c r="G1048" s="112" t="s">
        <v>2602</v>
      </c>
      <c r="H1048" s="60" t="s">
        <v>116</v>
      </c>
      <c r="I1048" s="112" t="s">
        <v>2656</v>
      </c>
      <c r="J1048" s="112" t="s">
        <v>2602</v>
      </c>
      <c r="K1048" s="60" t="s">
        <v>116</v>
      </c>
      <c r="L1048" s="119" t="s">
        <v>118</v>
      </c>
    </row>
    <row r="1049" spans="1:12" x14ac:dyDescent="0.2">
      <c r="A1049" s="110" t="s">
        <v>2930</v>
      </c>
      <c r="B1049" s="110" t="s">
        <v>1802</v>
      </c>
      <c r="C1049" s="110" t="s">
        <v>1577</v>
      </c>
      <c r="D1049" s="110"/>
      <c r="E1049" s="110" t="s">
        <v>272</v>
      </c>
      <c r="F1049" s="130">
        <v>5.2316542909999999</v>
      </c>
      <c r="G1049" s="130">
        <v>8.937616718000001</v>
      </c>
      <c r="H1049" s="77">
        <f t="shared" ref="H1049:H1059" si="51">IF(ISERROR(F1049/G1049-1),"",IF((F1049/G1049-1)&gt;10000%,"",F1049/G1049-1))</f>
        <v>-0.41464772365281022</v>
      </c>
      <c r="I1049" s="130">
        <v>491.92340374000003</v>
      </c>
      <c r="J1049" s="130">
        <v>768.73348524000005</v>
      </c>
      <c r="K1049" s="77">
        <f t="shared" ref="K1049:K1059" si="52">IF(ISERROR(I1049/J1049-1),"",IF((I1049/J1049-1)&gt;10000%,"",I1049/J1049-1))</f>
        <v>-0.3600858903831663</v>
      </c>
      <c r="L1049" s="77">
        <f t="shared" ref="L1049:L1059" si="53">IF(ISERROR(I1049/F1049),"",IF(I1049/F1049&gt;10000%,"",I1049/F1049))</f>
        <v>94.02827029038491</v>
      </c>
    </row>
    <row r="1050" spans="1:12" x14ac:dyDescent="0.2">
      <c r="A1050" s="62" t="s">
        <v>2669</v>
      </c>
      <c r="B1050" s="62" t="s">
        <v>989</v>
      </c>
      <c r="C1050" s="110" t="s">
        <v>1071</v>
      </c>
      <c r="D1050" s="62"/>
      <c r="E1050" s="62" t="s">
        <v>1229</v>
      </c>
      <c r="F1050" s="130">
        <v>23.340253520000001</v>
      </c>
      <c r="G1050" s="130">
        <v>0</v>
      </c>
      <c r="H1050" s="77" t="str">
        <f t="shared" si="51"/>
        <v/>
      </c>
      <c r="I1050" s="130">
        <v>95.927583560000002</v>
      </c>
      <c r="J1050" s="130">
        <v>144.95111269999998</v>
      </c>
      <c r="K1050" s="77">
        <f t="shared" si="52"/>
        <v>-0.3382073322987329</v>
      </c>
      <c r="L1050" s="77">
        <f t="shared" si="53"/>
        <v>4.1099632220275897</v>
      </c>
    </row>
    <row r="1051" spans="1:12" x14ac:dyDescent="0.2">
      <c r="A1051" s="62" t="s">
        <v>2603</v>
      </c>
      <c r="B1051" s="62" t="s">
        <v>2604</v>
      </c>
      <c r="C1051" s="110" t="s">
        <v>1577</v>
      </c>
      <c r="D1051" s="62"/>
      <c r="E1051" s="62" t="s">
        <v>272</v>
      </c>
      <c r="F1051" s="130">
        <v>0.47377221999999997</v>
      </c>
      <c r="G1051" s="130">
        <v>0.37065415999999995</v>
      </c>
      <c r="H1051" s="77">
        <f t="shared" si="51"/>
        <v>0.27820559197285144</v>
      </c>
      <c r="I1051" s="130">
        <v>8.3800870399999994</v>
      </c>
      <c r="J1051" s="130">
        <v>28.425314320000002</v>
      </c>
      <c r="K1051" s="77">
        <f t="shared" si="52"/>
        <v>-0.70518929199302516</v>
      </c>
      <c r="L1051" s="77">
        <f t="shared" si="53"/>
        <v>17.688008469555264</v>
      </c>
    </row>
    <row r="1052" spans="1:12" x14ac:dyDescent="0.2">
      <c r="A1052" s="62" t="s">
        <v>2307</v>
      </c>
      <c r="B1052" s="62" t="s">
        <v>2344</v>
      </c>
      <c r="C1052" s="110" t="s">
        <v>2308</v>
      </c>
      <c r="D1052" s="62"/>
      <c r="E1052" s="62" t="s">
        <v>1229</v>
      </c>
      <c r="F1052" s="130">
        <v>0.108242</v>
      </c>
      <c r="G1052" s="130">
        <v>1.0271725300000001</v>
      </c>
      <c r="H1052" s="77">
        <f t="shared" si="51"/>
        <v>-0.89462140308600346</v>
      </c>
      <c r="I1052" s="130">
        <v>3.95755934</v>
      </c>
      <c r="J1052" s="130">
        <v>7.5319141799999993</v>
      </c>
      <c r="K1052" s="77">
        <f t="shared" si="52"/>
        <v>-0.47456128078187954</v>
      </c>
      <c r="L1052" s="77">
        <f t="shared" si="53"/>
        <v>36.562141682526189</v>
      </c>
    </row>
    <row r="1053" spans="1:12" x14ac:dyDescent="0.2">
      <c r="A1053" s="62" t="s">
        <v>1876</v>
      </c>
      <c r="B1053" s="62" t="s">
        <v>1880</v>
      </c>
      <c r="C1053" s="110" t="s">
        <v>2488</v>
      </c>
      <c r="D1053" s="62"/>
      <c r="E1053" s="62" t="s">
        <v>1229</v>
      </c>
      <c r="F1053" s="130">
        <v>1.36966E-2</v>
      </c>
      <c r="G1053" s="130">
        <v>0.53877179000000008</v>
      </c>
      <c r="H1053" s="77">
        <f t="shared" si="51"/>
        <v>-0.97457810476676965</v>
      </c>
      <c r="I1053" s="130">
        <v>0.72785626000000003</v>
      </c>
      <c r="J1053" s="130">
        <v>1.6393294599999999</v>
      </c>
      <c r="K1053" s="77">
        <f t="shared" si="52"/>
        <v>-0.55600367237955939</v>
      </c>
      <c r="L1053" s="77">
        <f t="shared" si="53"/>
        <v>53.141382532891377</v>
      </c>
    </row>
    <row r="1054" spans="1:12" x14ac:dyDescent="0.2">
      <c r="A1054" s="62" t="s">
        <v>1877</v>
      </c>
      <c r="B1054" s="62" t="s">
        <v>1881</v>
      </c>
      <c r="C1054" s="110" t="s">
        <v>2488</v>
      </c>
      <c r="D1054" s="62"/>
      <c r="E1054" s="62" t="s">
        <v>1229</v>
      </c>
      <c r="F1054" s="130">
        <v>2.9010439999999998E-2</v>
      </c>
      <c r="G1054" s="130">
        <v>8.0497830000000006E-2</v>
      </c>
      <c r="H1054" s="77">
        <f t="shared" si="51"/>
        <v>-0.63961214855108528</v>
      </c>
      <c r="I1054" s="130">
        <v>0.30272282</v>
      </c>
      <c r="J1054" s="130">
        <v>1.184E-2</v>
      </c>
      <c r="K1054" s="77">
        <f t="shared" si="52"/>
        <v>24.567805743243245</v>
      </c>
      <c r="L1054" s="77">
        <f t="shared" si="53"/>
        <v>10.434961344950301</v>
      </c>
    </row>
    <row r="1055" spans="1:12" x14ac:dyDescent="0.2">
      <c r="A1055" s="62" t="s">
        <v>1874</v>
      </c>
      <c r="B1055" s="62" t="s">
        <v>1878</v>
      </c>
      <c r="C1055" s="110" t="s">
        <v>2488</v>
      </c>
      <c r="D1055" s="62"/>
      <c r="E1055" s="62" t="s">
        <v>1229</v>
      </c>
      <c r="F1055" s="130">
        <v>0</v>
      </c>
      <c r="G1055" s="130">
        <v>5.40268E-2</v>
      </c>
      <c r="H1055" s="77">
        <f t="shared" si="51"/>
        <v>-1</v>
      </c>
      <c r="I1055" s="130">
        <v>9.7656520000000011E-2</v>
      </c>
      <c r="J1055" s="130">
        <v>0</v>
      </c>
      <c r="K1055" s="77" t="str">
        <f t="shared" si="52"/>
        <v/>
      </c>
      <c r="L1055" s="77" t="str">
        <f t="shared" si="53"/>
        <v/>
      </c>
    </row>
    <row r="1056" spans="1:12" x14ac:dyDescent="0.2">
      <c r="A1056" s="62" t="s">
        <v>2127</v>
      </c>
      <c r="B1056" s="62" t="s">
        <v>2128</v>
      </c>
      <c r="C1056" s="110" t="s">
        <v>1075</v>
      </c>
      <c r="D1056" s="62"/>
      <c r="E1056" s="62" t="s">
        <v>1229</v>
      </c>
      <c r="F1056" s="130">
        <v>0.14645841000000001</v>
      </c>
      <c r="G1056" s="130">
        <v>0.16535812</v>
      </c>
      <c r="H1056" s="77">
        <f t="shared" si="51"/>
        <v>-0.11429562697011786</v>
      </c>
      <c r="I1056" s="130">
        <v>4.8479999999999999E-3</v>
      </c>
      <c r="J1056" s="130">
        <v>0</v>
      </c>
      <c r="K1056" s="77" t="str">
        <f t="shared" si="52"/>
        <v/>
      </c>
      <c r="L1056" s="77">
        <f t="shared" si="53"/>
        <v>3.3101547394922555E-2</v>
      </c>
    </row>
    <row r="1057" spans="1:12" x14ac:dyDescent="0.2">
      <c r="A1057" s="62" t="s">
        <v>1875</v>
      </c>
      <c r="B1057" s="62" t="s">
        <v>1879</v>
      </c>
      <c r="C1057" s="110" t="s">
        <v>2488</v>
      </c>
      <c r="D1057" s="62"/>
      <c r="E1057" s="62" t="s">
        <v>1229</v>
      </c>
      <c r="F1057" s="130">
        <v>0.72911559999999997</v>
      </c>
      <c r="G1057" s="130">
        <v>0</v>
      </c>
      <c r="H1057" s="77" t="str">
        <f t="shared" si="51"/>
        <v/>
      </c>
      <c r="I1057" s="130">
        <v>0</v>
      </c>
      <c r="J1057" s="130">
        <v>2.8794821600000002</v>
      </c>
      <c r="K1057" s="77">
        <f t="shared" si="52"/>
        <v>-1</v>
      </c>
      <c r="L1057" s="77">
        <f t="shared" si="53"/>
        <v>0</v>
      </c>
    </row>
    <row r="1058" spans="1:12" x14ac:dyDescent="0.2">
      <c r="A1058" s="62" t="s">
        <v>2335</v>
      </c>
      <c r="B1058" s="62" t="s">
        <v>2336</v>
      </c>
      <c r="C1058" s="110" t="s">
        <v>2337</v>
      </c>
      <c r="D1058" s="62"/>
      <c r="E1058" s="62" t="s">
        <v>1229</v>
      </c>
      <c r="F1058" s="130">
        <v>0</v>
      </c>
      <c r="G1058" s="130">
        <v>1.4375E-3</v>
      </c>
      <c r="H1058" s="77">
        <f t="shared" si="51"/>
        <v>-1</v>
      </c>
      <c r="I1058" s="130">
        <v>0</v>
      </c>
      <c r="J1058" s="130">
        <v>0</v>
      </c>
      <c r="K1058" s="77" t="str">
        <f t="shared" si="52"/>
        <v/>
      </c>
      <c r="L1058" s="77" t="str">
        <f t="shared" si="53"/>
        <v/>
      </c>
    </row>
    <row r="1059" spans="1:12" x14ac:dyDescent="0.2">
      <c r="A1059" s="62" t="s">
        <v>2931</v>
      </c>
      <c r="B1059" s="62" t="s">
        <v>2468</v>
      </c>
      <c r="C1059" s="110" t="s">
        <v>1173</v>
      </c>
      <c r="D1059" s="159"/>
      <c r="E1059" s="159" t="s">
        <v>1229</v>
      </c>
      <c r="F1059" s="130">
        <v>0</v>
      </c>
      <c r="G1059" s="130">
        <v>8.5159250000000006E-2</v>
      </c>
      <c r="H1059" s="77">
        <f t="shared" si="51"/>
        <v>-1</v>
      </c>
      <c r="I1059" s="130">
        <v>0</v>
      </c>
      <c r="J1059" s="130">
        <v>3.1076130000000002</v>
      </c>
      <c r="K1059" s="77">
        <f t="shared" si="52"/>
        <v>-1</v>
      </c>
      <c r="L1059" s="162" t="str">
        <f t="shared" si="53"/>
        <v/>
      </c>
    </row>
    <row r="1060" spans="1:12" x14ac:dyDescent="0.2">
      <c r="A1060" s="64" t="s">
        <v>31</v>
      </c>
      <c r="B1060" s="65">
        <f>COUNTA(B1049:B1059)</f>
        <v>11</v>
      </c>
      <c r="C1060" s="65"/>
      <c r="D1060" s="65"/>
      <c r="E1060" s="65"/>
      <c r="F1060" s="66">
        <f>SUM(F1049:F1059)</f>
        <v>30.072203081000005</v>
      </c>
      <c r="G1060" s="66">
        <f>SUM(G1049:G1059)</f>
        <v>11.260694698000004</v>
      </c>
      <c r="H1060" s="75">
        <f>IF(ISERROR(F1060/G1060-1),"",((F1060/G1060-1)))</f>
        <v>1.6705459909450426</v>
      </c>
      <c r="I1060" s="146">
        <f>SUM(I1049:I1059)</f>
        <v>601.32171728000003</v>
      </c>
      <c r="J1060" s="146">
        <f>SUM(J1049:J1059)</f>
        <v>957.2800910599999</v>
      </c>
      <c r="K1060" s="75">
        <f>IF(ISERROR(I1060/J1060-1),"",((I1060/J1060-1)))</f>
        <v>-0.37184349398287997</v>
      </c>
    </row>
    <row r="1061" spans="1:12" x14ac:dyDescent="0.2">
      <c r="A1061" s="70"/>
      <c r="B1061" s="70"/>
      <c r="C1061" s="70"/>
      <c r="D1061" s="70"/>
      <c r="E1061" s="70"/>
      <c r="F1061" s="115"/>
      <c r="G1061" s="115"/>
      <c r="H1061" s="70"/>
    </row>
    <row r="1062" spans="1:12" x14ac:dyDescent="0.2">
      <c r="B1062" s="70"/>
      <c r="C1062" s="70"/>
      <c r="D1062" s="70"/>
      <c r="E1062" s="70"/>
      <c r="F1062" s="89"/>
      <c r="G1062" s="78"/>
      <c r="H1062" s="71"/>
    </row>
    <row r="1063" spans="1:12" ht="12.75" x14ac:dyDescent="0.2">
      <c r="A1063" s="70" t="s">
        <v>2439</v>
      </c>
      <c r="B1063" s="70"/>
      <c r="C1063" s="70"/>
      <c r="D1063" s="70"/>
      <c r="E1063" s="70"/>
      <c r="F1063" s="79"/>
      <c r="G1063" s="79"/>
      <c r="H1063" s="71"/>
      <c r="I1063" s="184">
        <f>I1060+I1044</f>
        <v>27270.589237141216</v>
      </c>
    </row>
    <row r="1064" spans="1:12" ht="12.75" x14ac:dyDescent="0.2">
      <c r="A1064" s="73" t="s">
        <v>80</v>
      </c>
      <c r="B1064" s="70"/>
      <c r="C1064" s="70"/>
      <c r="D1064" s="70"/>
      <c r="E1064" s="70"/>
      <c r="F1064" s="79"/>
      <c r="G1064" s="71"/>
      <c r="H1064" s="71"/>
    </row>
    <row r="1065" spans="1:12" x14ac:dyDescent="0.2">
      <c r="B1065" s="70"/>
      <c r="C1065" s="70"/>
      <c r="D1065" s="70"/>
      <c r="E1065" s="56"/>
      <c r="F1065" s="78"/>
      <c r="G1065" s="78"/>
      <c r="H1065" s="71"/>
    </row>
    <row r="1066" spans="1:12" x14ac:dyDescent="0.2">
      <c r="B1066" s="70"/>
      <c r="C1066" s="70"/>
      <c r="D1066" s="70"/>
      <c r="E1066" s="56"/>
      <c r="F1066" s="78"/>
      <c r="G1066" s="78"/>
    </row>
    <row r="1067" spans="1:12" x14ac:dyDescent="0.2">
      <c r="A1067" s="70"/>
      <c r="B1067" s="70"/>
      <c r="C1067" s="70"/>
      <c r="D1067" s="70"/>
      <c r="E1067" s="70"/>
      <c r="F1067" s="70"/>
      <c r="G1067" s="70"/>
      <c r="H1067" s="70"/>
    </row>
    <row r="1068" spans="1:12" x14ac:dyDescent="0.2">
      <c r="A1068" s="70"/>
      <c r="B1068" s="70"/>
      <c r="C1068" s="70"/>
      <c r="D1068" s="70"/>
      <c r="E1068" s="70"/>
      <c r="F1068" s="70"/>
      <c r="G1068" s="70"/>
      <c r="H1068" s="70"/>
    </row>
    <row r="1069" spans="1:12" x14ac:dyDescent="0.2">
      <c r="A1069" s="70"/>
      <c r="B1069" s="70"/>
      <c r="C1069" s="70"/>
      <c r="D1069" s="70"/>
      <c r="E1069" s="70"/>
      <c r="F1069" s="70"/>
      <c r="G1069" s="70"/>
      <c r="H1069" s="70"/>
    </row>
    <row r="1070" spans="1:12" x14ac:dyDescent="0.2">
      <c r="A1070" s="70"/>
      <c r="B1070" s="70"/>
      <c r="C1070" s="70"/>
      <c r="D1070" s="70"/>
      <c r="E1070" s="70"/>
      <c r="F1070" s="70"/>
      <c r="G1070" s="70"/>
      <c r="H1070" s="70"/>
    </row>
    <row r="1071" spans="1:12" x14ac:dyDescent="0.2">
      <c r="A1071" s="70"/>
      <c r="B1071" s="70"/>
      <c r="C1071" s="70"/>
      <c r="D1071" s="70"/>
      <c r="E1071" s="70"/>
      <c r="F1071" s="70"/>
      <c r="G1071" s="70"/>
      <c r="H1071" s="70"/>
    </row>
    <row r="1072" spans="1:12" x14ac:dyDescent="0.2">
      <c r="A1072" s="70"/>
      <c r="B1072" s="70"/>
      <c r="C1072" s="70"/>
      <c r="D1072" s="70"/>
      <c r="E1072" s="70"/>
      <c r="F1072" s="70"/>
      <c r="G1072" s="70"/>
      <c r="H1072" s="70"/>
    </row>
    <row r="1073" spans="1:8" x14ac:dyDescent="0.2">
      <c r="A1073" s="70"/>
      <c r="B1073" s="70"/>
      <c r="C1073" s="70"/>
      <c r="D1073" s="70"/>
      <c r="E1073" s="70"/>
      <c r="F1073" s="70"/>
      <c r="G1073" s="70"/>
      <c r="H1073" s="70"/>
    </row>
    <row r="1074" spans="1:8" x14ac:dyDescent="0.2">
      <c r="A1074" s="70"/>
      <c r="B1074" s="70"/>
      <c r="C1074" s="70"/>
      <c r="D1074" s="70"/>
      <c r="E1074" s="70"/>
      <c r="F1074" s="70"/>
      <c r="G1074" s="70"/>
      <c r="H1074" s="70"/>
    </row>
    <row r="1075" spans="1:8" x14ac:dyDescent="0.2">
      <c r="A1075" s="70"/>
      <c r="B1075" s="70"/>
      <c r="C1075" s="70"/>
      <c r="D1075" s="70"/>
      <c r="E1075" s="70"/>
      <c r="F1075" s="70"/>
      <c r="G1075" s="70"/>
      <c r="H1075" s="70"/>
    </row>
    <row r="1076" spans="1:8" x14ac:dyDescent="0.2">
      <c r="A1076" s="70"/>
      <c r="B1076" s="70"/>
      <c r="C1076" s="70"/>
      <c r="D1076" s="70"/>
      <c r="E1076" s="70"/>
      <c r="F1076" s="70"/>
      <c r="G1076" s="70"/>
      <c r="H1076" s="70"/>
    </row>
    <row r="1077" spans="1:8" x14ac:dyDescent="0.2">
      <c r="A1077" s="70"/>
      <c r="B1077" s="70"/>
      <c r="C1077" s="70"/>
      <c r="D1077" s="70"/>
      <c r="E1077" s="70"/>
      <c r="F1077" s="70"/>
      <c r="G1077" s="70"/>
      <c r="H1077" s="70"/>
    </row>
    <row r="1078" spans="1:8" x14ac:dyDescent="0.2">
      <c r="A1078" s="70"/>
      <c r="B1078" s="70"/>
      <c r="C1078" s="70"/>
      <c r="D1078" s="70"/>
      <c r="E1078" s="70"/>
      <c r="F1078" s="70"/>
      <c r="G1078" s="70"/>
      <c r="H1078" s="70"/>
    </row>
  </sheetData>
  <sortState ref="A7:L1043">
    <sortCondition descending="1" ref="I7:I1043"/>
  </sortState>
  <mergeCells count="4">
    <mergeCell ref="F1047:H1047"/>
    <mergeCell ref="I1047:K1047"/>
    <mergeCell ref="F5:H5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1036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3.5703125" style="7" customWidth="1"/>
    <col min="3" max="5" width="11.42578125" style="55" customWidth="1"/>
    <col min="6" max="7" width="11.42578125" style="7" customWidth="1"/>
    <col min="8" max="8" width="11.42578125" style="5" customWidth="1"/>
    <col min="9" max="9" width="6.140625" style="140" customWidth="1"/>
    <col min="10" max="12" width="11.42578125" style="55" customWidth="1"/>
    <col min="13" max="13" width="12.28515625" style="92" bestFit="1" customWidth="1"/>
    <col min="14" max="16384" width="9.140625" style="92"/>
  </cols>
  <sheetData>
    <row r="1" spans="1:13" s="5" customFormat="1" ht="20.25" x14ac:dyDescent="0.2">
      <c r="A1" s="19" t="s">
        <v>1287</v>
      </c>
      <c r="B1" s="7"/>
      <c r="C1" s="55"/>
      <c r="D1" s="55"/>
      <c r="E1" s="55"/>
      <c r="F1" s="7"/>
      <c r="G1" s="7"/>
      <c r="I1" s="140"/>
      <c r="J1" s="55"/>
      <c r="K1" s="55"/>
      <c r="L1" s="55"/>
    </row>
    <row r="2" spans="1:13" s="5" customFormat="1" ht="15.75" customHeight="1" x14ac:dyDescent="0.2">
      <c r="A2" s="6" t="s">
        <v>2670</v>
      </c>
      <c r="B2" s="7"/>
      <c r="C2" s="91"/>
      <c r="D2" s="55"/>
      <c r="E2" s="91"/>
      <c r="F2" s="7"/>
      <c r="G2" s="7"/>
      <c r="I2" s="140"/>
      <c r="J2" s="91"/>
      <c r="K2" s="55"/>
      <c r="L2" s="91"/>
    </row>
    <row r="3" spans="1:13" s="5" customFormat="1" ht="12" x14ac:dyDescent="0.2">
      <c r="A3" s="7"/>
      <c r="B3" s="7"/>
      <c r="C3" s="55"/>
      <c r="D3" s="55"/>
      <c r="E3" s="55"/>
      <c r="F3" s="7"/>
      <c r="G3" s="7"/>
      <c r="I3" s="140"/>
      <c r="J3" s="55"/>
      <c r="K3" s="55"/>
      <c r="L3" s="55"/>
    </row>
    <row r="4" spans="1:13" s="5" customFormat="1" ht="12" x14ac:dyDescent="0.2">
      <c r="C4" s="133"/>
      <c r="D4" s="133"/>
      <c r="E4" s="133"/>
      <c r="F4" s="137"/>
      <c r="G4" s="137"/>
      <c r="H4" s="137"/>
      <c r="I4" s="147"/>
      <c r="J4" s="133"/>
      <c r="K4" s="133"/>
      <c r="L4" s="133"/>
      <c r="M4" s="137"/>
    </row>
    <row r="5" spans="1:13" s="7" customFormat="1" ht="22.5" customHeight="1" x14ac:dyDescent="0.2">
      <c r="A5" s="121" t="s">
        <v>1288</v>
      </c>
      <c r="B5" s="122" t="s">
        <v>119</v>
      </c>
      <c r="C5" s="175" t="s">
        <v>801</v>
      </c>
      <c r="D5" s="176"/>
      <c r="E5" s="177"/>
      <c r="F5" s="123"/>
      <c r="G5" s="122" t="s">
        <v>357</v>
      </c>
      <c r="H5" s="124" t="s">
        <v>220</v>
      </c>
      <c r="I5" s="141"/>
      <c r="J5" s="178" t="s">
        <v>2441</v>
      </c>
      <c r="K5" s="179"/>
      <c r="L5" s="180"/>
      <c r="M5" s="127"/>
    </row>
    <row r="6" spans="1:13" s="46" customFormat="1" ht="22.5" x14ac:dyDescent="0.2">
      <c r="A6" s="125"/>
      <c r="B6" s="126"/>
      <c r="C6" s="81" t="s">
        <v>2656</v>
      </c>
      <c r="D6" s="81" t="s">
        <v>2602</v>
      </c>
      <c r="E6" s="82" t="s">
        <v>116</v>
      </c>
      <c r="F6" s="119" t="s">
        <v>117</v>
      </c>
      <c r="G6" s="119" t="s">
        <v>358</v>
      </c>
      <c r="H6" s="119" t="s">
        <v>1093</v>
      </c>
      <c r="I6" s="142"/>
      <c r="J6" s="81" t="s">
        <v>2656</v>
      </c>
      <c r="K6" s="81" t="s">
        <v>2602</v>
      </c>
      <c r="L6" s="82" t="s">
        <v>116</v>
      </c>
      <c r="M6" s="128" t="s">
        <v>118</v>
      </c>
    </row>
    <row r="7" spans="1:13" ht="12.75" customHeight="1" x14ac:dyDescent="0.2">
      <c r="A7" s="47" t="s">
        <v>953</v>
      </c>
      <c r="B7" s="47" t="s">
        <v>804</v>
      </c>
      <c r="C7" s="76">
        <v>105.39895063</v>
      </c>
      <c r="D7" s="76">
        <v>132.78332578000001</v>
      </c>
      <c r="E7" s="77">
        <f t="shared" ref="E7:E70" si="0">IF(ISERROR(C7/D7-1),"",IF((C7/D7-1)&gt;10000%,"",C7/D7-1))</f>
        <v>-0.2062335386550822</v>
      </c>
      <c r="F7" s="63">
        <f t="shared" ref="F7:F70" si="1">C7/$C$243</f>
        <v>0.32178965741465637</v>
      </c>
      <c r="G7" s="48">
        <v>1339.72502016</v>
      </c>
      <c r="H7" s="48">
        <v>10.36575</v>
      </c>
      <c r="I7" s="138"/>
      <c r="J7" s="76">
        <v>132.38488157999998</v>
      </c>
      <c r="K7" s="76">
        <v>124.32170123</v>
      </c>
      <c r="L7" s="77">
        <f t="shared" ref="L7:L70" si="2">IF(ISERROR(J7/K7-1),"",IF((J7/K7-1)&gt;10000%,"",J7/K7-1))</f>
        <v>6.4857384271815866E-2</v>
      </c>
      <c r="M7" s="63">
        <f t="shared" ref="M7:M70" si="3">IF(ISERROR(J7/C7),"",IF(J7/C7&gt;10000%,"",J7/C7))</f>
        <v>1.2560360495877547</v>
      </c>
    </row>
    <row r="8" spans="1:13" ht="12.75" customHeight="1" x14ac:dyDescent="0.2">
      <c r="A8" s="47" t="s">
        <v>1275</v>
      </c>
      <c r="B8" s="47" t="s">
        <v>769</v>
      </c>
      <c r="C8" s="76">
        <v>43.494773989999999</v>
      </c>
      <c r="D8" s="76">
        <v>39.341590930000002</v>
      </c>
      <c r="E8" s="77">
        <f t="shared" si="0"/>
        <v>0.10556723716104166</v>
      </c>
      <c r="F8" s="63">
        <f t="shared" si="1"/>
        <v>0.13279229383130345</v>
      </c>
      <c r="G8" s="48">
        <v>438.96444891535253</v>
      </c>
      <c r="H8" s="48">
        <v>9.8498999999999999</v>
      </c>
      <c r="I8" s="138"/>
      <c r="J8" s="76">
        <v>155.46941009</v>
      </c>
      <c r="K8" s="76">
        <v>151.55040288999999</v>
      </c>
      <c r="L8" s="77">
        <f t="shared" si="2"/>
        <v>2.5859431088708806E-2</v>
      </c>
      <c r="M8" s="63">
        <f t="shared" si="3"/>
        <v>3.5744388538665448</v>
      </c>
    </row>
    <row r="9" spans="1:13" ht="12.75" customHeight="1" x14ac:dyDescent="0.2">
      <c r="A9" s="47" t="s">
        <v>954</v>
      </c>
      <c r="B9" s="47" t="s">
        <v>811</v>
      </c>
      <c r="C9" s="76">
        <v>22.898103829999997</v>
      </c>
      <c r="D9" s="76">
        <v>4.0246715799999997</v>
      </c>
      <c r="E9" s="77">
        <f t="shared" si="0"/>
        <v>4.6894341252063105</v>
      </c>
      <c r="F9" s="63">
        <f t="shared" si="1"/>
        <v>6.9909358137420094E-2</v>
      </c>
      <c r="G9" s="48">
        <v>2908.4812469899998</v>
      </c>
      <c r="H9" s="48">
        <v>10.195550000000001</v>
      </c>
      <c r="I9" s="138"/>
      <c r="J9" s="76">
        <v>39.105987130000003</v>
      </c>
      <c r="K9" s="76">
        <v>4.1652238199999996</v>
      </c>
      <c r="L9" s="77">
        <f t="shared" si="2"/>
        <v>8.3886880561438844</v>
      </c>
      <c r="M9" s="63">
        <f t="shared" si="3"/>
        <v>1.7078264392689675</v>
      </c>
    </row>
    <row r="10" spans="1:13" ht="12.75" customHeight="1" x14ac:dyDescent="0.2">
      <c r="A10" s="47" t="s">
        <v>1279</v>
      </c>
      <c r="B10" s="47" t="s">
        <v>419</v>
      </c>
      <c r="C10" s="76">
        <v>20.606339559999999</v>
      </c>
      <c r="D10" s="76">
        <v>13.1025364</v>
      </c>
      <c r="E10" s="77">
        <f t="shared" si="0"/>
        <v>0.57269851660171689</v>
      </c>
      <c r="F10" s="63">
        <f t="shared" si="1"/>
        <v>6.2912456983182777E-2</v>
      </c>
      <c r="G10" s="48">
        <v>334.36974976478052</v>
      </c>
      <c r="H10" s="48">
        <v>10.6957</v>
      </c>
      <c r="I10" s="138"/>
      <c r="J10" s="76">
        <v>40.632029700000004</v>
      </c>
      <c r="K10" s="76">
        <v>39.183202180000002</v>
      </c>
      <c r="L10" s="77">
        <f t="shared" si="2"/>
        <v>3.697573039958213E-2</v>
      </c>
      <c r="M10" s="63">
        <f t="shared" si="3"/>
        <v>1.9718218066673461</v>
      </c>
    </row>
    <row r="11" spans="1:13" ht="12.75" customHeight="1" x14ac:dyDescent="0.2">
      <c r="A11" s="47" t="s">
        <v>955</v>
      </c>
      <c r="B11" s="47" t="s">
        <v>812</v>
      </c>
      <c r="C11" s="76">
        <v>12.555514369999999</v>
      </c>
      <c r="D11" s="76">
        <v>6.15466055</v>
      </c>
      <c r="E11" s="77">
        <f t="shared" si="0"/>
        <v>1.0400011126527522</v>
      </c>
      <c r="F11" s="63">
        <f t="shared" si="1"/>
        <v>3.8332778871492022E-2</v>
      </c>
      <c r="G11" s="48">
        <v>595.71366721000004</v>
      </c>
      <c r="H11" s="48">
        <v>16.637250000000002</v>
      </c>
      <c r="I11" s="138"/>
      <c r="J11" s="76">
        <v>180.47927993000002</v>
      </c>
      <c r="K11" s="76">
        <v>7.4429496500000001</v>
      </c>
      <c r="L11" s="77">
        <f t="shared" si="2"/>
        <v>23.248354270406761</v>
      </c>
      <c r="M11" s="63">
        <f t="shared" si="3"/>
        <v>14.374503075814649</v>
      </c>
    </row>
    <row r="12" spans="1:13" ht="12.75" customHeight="1" x14ac:dyDescent="0.2">
      <c r="A12" s="47" t="s">
        <v>956</v>
      </c>
      <c r="B12" s="47" t="s">
        <v>813</v>
      </c>
      <c r="C12" s="76">
        <v>11.898431039999998</v>
      </c>
      <c r="D12" s="76">
        <v>12.35625344</v>
      </c>
      <c r="E12" s="77">
        <f t="shared" si="0"/>
        <v>-3.7051878404980476E-2</v>
      </c>
      <c r="F12" s="63">
        <f t="shared" si="1"/>
        <v>3.6326661937787004E-2</v>
      </c>
      <c r="G12" s="48">
        <v>3333.88354454</v>
      </c>
      <c r="H12" s="48">
        <v>12.30565</v>
      </c>
      <c r="I12" s="138"/>
      <c r="J12" s="76">
        <v>26.075636760000002</v>
      </c>
      <c r="K12" s="76">
        <v>19.738359379999999</v>
      </c>
      <c r="L12" s="77">
        <f t="shared" si="2"/>
        <v>0.32106403870735511</v>
      </c>
      <c r="M12" s="63">
        <f t="shared" si="3"/>
        <v>2.1915189214728605</v>
      </c>
    </row>
    <row r="13" spans="1:13" ht="12.75" customHeight="1" x14ac:dyDescent="0.2">
      <c r="A13" s="47" t="s">
        <v>1285</v>
      </c>
      <c r="B13" s="47" t="s">
        <v>147</v>
      </c>
      <c r="C13" s="76">
        <v>11.45709398</v>
      </c>
      <c r="D13" s="76">
        <v>8.3625342099999997</v>
      </c>
      <c r="E13" s="77">
        <f t="shared" si="0"/>
        <v>0.37005047660068113</v>
      </c>
      <c r="F13" s="63">
        <f t="shared" si="1"/>
        <v>3.4979232001408039E-2</v>
      </c>
      <c r="G13" s="48">
        <v>33.018078801464704</v>
      </c>
      <c r="H13" s="48">
        <v>23.413900000000002</v>
      </c>
      <c r="I13" s="138"/>
      <c r="J13" s="76">
        <v>52.61169014</v>
      </c>
      <c r="K13" s="76">
        <v>16.585860539999999</v>
      </c>
      <c r="L13" s="77">
        <f t="shared" si="2"/>
        <v>2.1720808222833403</v>
      </c>
      <c r="M13" s="63">
        <f t="shared" si="3"/>
        <v>4.5920623704266763</v>
      </c>
    </row>
    <row r="14" spans="1:13" ht="12.75" customHeight="1" x14ac:dyDescent="0.2">
      <c r="A14" s="47" t="s">
        <v>1276</v>
      </c>
      <c r="B14" s="47" t="s">
        <v>770</v>
      </c>
      <c r="C14" s="76">
        <v>9.5450977599999991</v>
      </c>
      <c r="D14" s="76">
        <v>6.3345995300000002</v>
      </c>
      <c r="E14" s="77">
        <f t="shared" si="0"/>
        <v>0.50681944687985658</v>
      </c>
      <c r="F14" s="63">
        <f t="shared" si="1"/>
        <v>2.9141786704900551E-2</v>
      </c>
      <c r="G14" s="48">
        <v>60.84531382195113</v>
      </c>
      <c r="H14" s="48">
        <v>20.757850000000001</v>
      </c>
      <c r="I14" s="138"/>
      <c r="J14" s="76">
        <v>27.09820629</v>
      </c>
      <c r="K14" s="76">
        <v>5.2258445899999995</v>
      </c>
      <c r="L14" s="77">
        <f t="shared" si="2"/>
        <v>4.1854213846799455</v>
      </c>
      <c r="M14" s="63">
        <f t="shared" si="3"/>
        <v>2.8389658200839634</v>
      </c>
    </row>
    <row r="15" spans="1:13" ht="12.75" customHeight="1" x14ac:dyDescent="0.2">
      <c r="A15" s="47" t="s">
        <v>1034</v>
      </c>
      <c r="B15" s="47" t="s">
        <v>889</v>
      </c>
      <c r="C15" s="76">
        <v>5.3802717170000003</v>
      </c>
      <c r="D15" s="76">
        <v>4.403846261</v>
      </c>
      <c r="E15" s="77">
        <f t="shared" si="0"/>
        <v>0.22172105884965188</v>
      </c>
      <c r="F15" s="63">
        <f t="shared" si="1"/>
        <v>1.6426309581477044E-2</v>
      </c>
      <c r="G15" s="48">
        <v>73.549210989999992</v>
      </c>
      <c r="H15" s="48">
        <v>128.68865</v>
      </c>
      <c r="I15" s="138"/>
      <c r="J15" s="76">
        <v>10.88537608</v>
      </c>
      <c r="K15" s="76">
        <v>2.7185595199999999</v>
      </c>
      <c r="L15" s="77">
        <f t="shared" si="2"/>
        <v>3.0040970226761861</v>
      </c>
      <c r="M15" s="63">
        <f t="shared" si="3"/>
        <v>2.0232019222385307</v>
      </c>
    </row>
    <row r="16" spans="1:13" ht="12.75" customHeight="1" x14ac:dyDescent="0.2">
      <c r="A16" s="47" t="s">
        <v>1379</v>
      </c>
      <c r="B16" s="47" t="s">
        <v>831</v>
      </c>
      <c r="C16" s="76">
        <v>5.1360143349999996</v>
      </c>
      <c r="D16" s="76">
        <v>3.3178034900000002</v>
      </c>
      <c r="E16" s="77">
        <f t="shared" si="0"/>
        <v>0.54801643632004238</v>
      </c>
      <c r="F16" s="63">
        <f t="shared" si="1"/>
        <v>1.5680576357332315E-2</v>
      </c>
      <c r="G16" s="48">
        <v>78.564400239999998</v>
      </c>
      <c r="H16" s="48">
        <v>43.741750000000003</v>
      </c>
      <c r="I16" s="138"/>
      <c r="J16" s="76">
        <v>3.5843624199999997</v>
      </c>
      <c r="K16" s="76">
        <v>1.0494534099999999</v>
      </c>
      <c r="L16" s="77">
        <f t="shared" si="2"/>
        <v>2.4154564517542516</v>
      </c>
      <c r="M16" s="63">
        <f t="shared" si="3"/>
        <v>0.69788793142065875</v>
      </c>
    </row>
    <row r="17" spans="1:14" ht="12.75" customHeight="1" x14ac:dyDescent="0.2">
      <c r="A17" s="47" t="s">
        <v>1368</v>
      </c>
      <c r="B17" s="47" t="s">
        <v>867</v>
      </c>
      <c r="C17" s="76">
        <v>4.7542962419999997</v>
      </c>
      <c r="D17" s="76">
        <v>0.84364878899999995</v>
      </c>
      <c r="E17" s="77">
        <f t="shared" si="0"/>
        <v>4.635397459214512</v>
      </c>
      <c r="F17" s="63">
        <f t="shared" si="1"/>
        <v>1.4515166895082095E-2</v>
      </c>
      <c r="G17" s="48">
        <v>20.243759799999999</v>
      </c>
      <c r="H17" s="48">
        <v>199.22685000000001</v>
      </c>
      <c r="I17" s="138"/>
      <c r="J17" s="76">
        <v>1.59133831</v>
      </c>
      <c r="K17" s="76">
        <v>0.11984489999999999</v>
      </c>
      <c r="L17" s="77">
        <f t="shared" si="2"/>
        <v>12.278314805219081</v>
      </c>
      <c r="M17" s="63">
        <f t="shared" si="3"/>
        <v>0.33471585046424629</v>
      </c>
      <c r="N17" s="134"/>
    </row>
    <row r="18" spans="1:14" ht="12.75" customHeight="1" x14ac:dyDescent="0.2">
      <c r="A18" s="47" t="s">
        <v>968</v>
      </c>
      <c r="B18" s="47" t="s">
        <v>842</v>
      </c>
      <c r="C18" s="76">
        <v>4.5741545700000001</v>
      </c>
      <c r="D18" s="76">
        <v>4.5903722400000007</v>
      </c>
      <c r="E18" s="77">
        <f t="shared" si="0"/>
        <v>-3.5329749205699201E-3</v>
      </c>
      <c r="F18" s="63">
        <f t="shared" si="1"/>
        <v>1.396518298563619E-2</v>
      </c>
      <c r="G18" s="48">
        <v>240.10353074</v>
      </c>
      <c r="H18" s="48">
        <v>18.168849999999999</v>
      </c>
      <c r="I18" s="138"/>
      <c r="J18" s="76">
        <v>4.57026939</v>
      </c>
      <c r="K18" s="76">
        <v>3.6750665699999998</v>
      </c>
      <c r="L18" s="77">
        <f t="shared" si="2"/>
        <v>0.24358819165553247</v>
      </c>
      <c r="M18" s="63">
        <f t="shared" si="3"/>
        <v>0.99915062336863703</v>
      </c>
    </row>
    <row r="19" spans="1:14" ht="12.75" customHeight="1" x14ac:dyDescent="0.2">
      <c r="A19" s="47" t="s">
        <v>1280</v>
      </c>
      <c r="B19" s="47" t="s">
        <v>420</v>
      </c>
      <c r="C19" s="76">
        <v>4.5307583400000002</v>
      </c>
      <c r="D19" s="76">
        <v>8.1622467800000003</v>
      </c>
      <c r="E19" s="77">
        <f t="shared" si="0"/>
        <v>-0.44491284543102239</v>
      </c>
      <c r="F19" s="63">
        <f t="shared" si="1"/>
        <v>1.3832691552834269E-2</v>
      </c>
      <c r="G19" s="48">
        <v>83.369712502380438</v>
      </c>
      <c r="H19" s="48">
        <v>43.677700000000002</v>
      </c>
      <c r="I19" s="138"/>
      <c r="J19" s="76">
        <v>12.342689550000001</v>
      </c>
      <c r="K19" s="76">
        <v>7.7720267400000003</v>
      </c>
      <c r="L19" s="77">
        <f t="shared" si="2"/>
        <v>0.58809149310775544</v>
      </c>
      <c r="M19" s="63">
        <f t="shared" si="3"/>
        <v>2.7241994879824025</v>
      </c>
    </row>
    <row r="20" spans="1:14" ht="12.75" customHeight="1" x14ac:dyDescent="0.2">
      <c r="A20" s="47" t="s">
        <v>957</v>
      </c>
      <c r="B20" s="47" t="s">
        <v>814</v>
      </c>
      <c r="C20" s="76">
        <v>4.3894204689999992</v>
      </c>
      <c r="D20" s="76">
        <v>2.9362898990000001</v>
      </c>
      <c r="E20" s="77">
        <f t="shared" si="0"/>
        <v>0.4948866154172602</v>
      </c>
      <c r="F20" s="63">
        <f t="shared" si="1"/>
        <v>1.3401178100214925E-2</v>
      </c>
      <c r="G20" s="48">
        <v>94.132449629999996</v>
      </c>
      <c r="H20" s="48">
        <v>116.7812</v>
      </c>
      <c r="I20" s="138"/>
      <c r="J20" s="76">
        <v>3.3987715499999998</v>
      </c>
      <c r="K20" s="76">
        <v>2.14735071</v>
      </c>
      <c r="L20" s="77">
        <f t="shared" si="2"/>
        <v>0.58277431542610003</v>
      </c>
      <c r="M20" s="63">
        <f t="shared" si="3"/>
        <v>0.77430986026597504</v>
      </c>
    </row>
    <row r="21" spans="1:14" ht="12.75" customHeight="1" x14ac:dyDescent="0.2">
      <c r="A21" s="47" t="s">
        <v>958</v>
      </c>
      <c r="B21" s="47" t="s">
        <v>825</v>
      </c>
      <c r="C21" s="76">
        <v>3.7271833299999999</v>
      </c>
      <c r="D21" s="76">
        <v>3.4572825899999997</v>
      </c>
      <c r="E21" s="77">
        <f t="shared" si="0"/>
        <v>7.8067306612619181E-2</v>
      </c>
      <c r="F21" s="63">
        <f t="shared" si="1"/>
        <v>1.1379326261915726E-2</v>
      </c>
      <c r="G21" s="48">
        <v>360.92976286000004</v>
      </c>
      <c r="H21" s="48">
        <v>18.986650000000001</v>
      </c>
      <c r="I21" s="138"/>
      <c r="J21" s="76">
        <v>11.448241960000001</v>
      </c>
      <c r="K21" s="76">
        <v>3.56612507</v>
      </c>
      <c r="L21" s="77">
        <f t="shared" si="2"/>
        <v>2.2102749441707048</v>
      </c>
      <c r="M21" s="63">
        <f t="shared" si="3"/>
        <v>3.0715532203241533</v>
      </c>
    </row>
    <row r="22" spans="1:14" ht="12.75" customHeight="1" x14ac:dyDescent="0.2">
      <c r="A22" s="47" t="s">
        <v>1517</v>
      </c>
      <c r="B22" s="47" t="s">
        <v>1516</v>
      </c>
      <c r="C22" s="76">
        <v>2.55342023</v>
      </c>
      <c r="D22" s="76">
        <v>7.849670229</v>
      </c>
      <c r="E22" s="77">
        <f t="shared" si="0"/>
        <v>-0.67470987245214631</v>
      </c>
      <c r="F22" s="63">
        <f t="shared" si="1"/>
        <v>7.7957533365942298E-3</v>
      </c>
      <c r="G22" s="48">
        <v>3.8614001979999997</v>
      </c>
      <c r="H22" s="48">
        <v>163.64689999999999</v>
      </c>
      <c r="I22" s="138"/>
      <c r="J22" s="76">
        <v>0.46525958000000001</v>
      </c>
      <c r="K22" s="76">
        <v>5.6480000000000002E-3</v>
      </c>
      <c r="L22" s="77">
        <f t="shared" si="2"/>
        <v>81.375987960339941</v>
      </c>
      <c r="M22" s="63">
        <f t="shared" si="3"/>
        <v>0.18221034459337701</v>
      </c>
    </row>
    <row r="23" spans="1:14" ht="12.75" customHeight="1" x14ac:dyDescent="0.2">
      <c r="A23" s="47" t="s">
        <v>1387</v>
      </c>
      <c r="B23" s="47" t="s">
        <v>910</v>
      </c>
      <c r="C23" s="76">
        <v>2.2678310399999999</v>
      </c>
      <c r="D23" s="76">
        <v>2.9599860000000002E-2</v>
      </c>
      <c r="E23" s="77">
        <f t="shared" si="0"/>
        <v>75.616275887791346</v>
      </c>
      <c r="F23" s="63">
        <f t="shared" si="1"/>
        <v>6.9238314904836338E-3</v>
      </c>
      <c r="G23" s="48">
        <v>3.4798077799999998</v>
      </c>
      <c r="H23" s="48">
        <v>168.06530000000001</v>
      </c>
      <c r="I23" s="138"/>
      <c r="J23" s="76">
        <v>1.1521200000000001E-2</v>
      </c>
      <c r="K23" s="76">
        <v>0</v>
      </c>
      <c r="L23" s="77" t="str">
        <f t="shared" si="2"/>
        <v/>
      </c>
      <c r="M23" s="63">
        <f t="shared" si="3"/>
        <v>5.0802726467664896E-3</v>
      </c>
    </row>
    <row r="24" spans="1:14" ht="12.75" customHeight="1" x14ac:dyDescent="0.2">
      <c r="A24" s="47" t="s">
        <v>1395</v>
      </c>
      <c r="B24" s="47" t="s">
        <v>850</v>
      </c>
      <c r="C24" s="76">
        <v>2.2490401200000001</v>
      </c>
      <c r="D24" s="76">
        <v>0.86718308999999993</v>
      </c>
      <c r="E24" s="77">
        <f t="shared" si="0"/>
        <v>1.5935008949494165</v>
      </c>
      <c r="F24" s="63">
        <f t="shared" si="1"/>
        <v>6.8664616241504006E-3</v>
      </c>
      <c r="G24" s="48">
        <v>24.530306280000001</v>
      </c>
      <c r="H24" s="48">
        <v>175.75045</v>
      </c>
      <c r="I24" s="138"/>
      <c r="J24" s="76">
        <v>0.88462806999999999</v>
      </c>
      <c r="K24" s="76">
        <v>6.2416199999999998E-3</v>
      </c>
      <c r="L24" s="77" t="str">
        <f t="shared" si="2"/>
        <v/>
      </c>
      <c r="M24" s="63">
        <f t="shared" si="3"/>
        <v>0.39333583342212675</v>
      </c>
    </row>
    <row r="25" spans="1:14" ht="12.75" customHeight="1" x14ac:dyDescent="0.2">
      <c r="A25" s="47" t="s">
        <v>965</v>
      </c>
      <c r="B25" s="47" t="s">
        <v>837</v>
      </c>
      <c r="C25" s="76">
        <v>2.23492618</v>
      </c>
      <c r="D25" s="76">
        <v>0.95799668999999998</v>
      </c>
      <c r="E25" s="77">
        <f t="shared" si="0"/>
        <v>1.3329163903478625</v>
      </c>
      <c r="F25" s="63">
        <f t="shared" si="1"/>
        <v>6.823370873339089E-3</v>
      </c>
      <c r="G25" s="48">
        <v>174.01149834</v>
      </c>
      <c r="H25" s="48">
        <v>12.213800000000001</v>
      </c>
      <c r="I25" s="138"/>
      <c r="J25" s="76">
        <v>7.8426636600000004</v>
      </c>
      <c r="K25" s="76">
        <v>0.88101850999999998</v>
      </c>
      <c r="L25" s="77">
        <f t="shared" si="2"/>
        <v>7.9018148551725673</v>
      </c>
      <c r="M25" s="63">
        <f t="shared" si="3"/>
        <v>3.5091376754108272</v>
      </c>
    </row>
    <row r="26" spans="1:14" ht="12.75" customHeight="1" x14ac:dyDescent="0.2">
      <c r="A26" s="47" t="s">
        <v>1622</v>
      </c>
      <c r="B26" s="47" t="s">
        <v>1623</v>
      </c>
      <c r="C26" s="76">
        <v>2.100057268</v>
      </c>
      <c r="D26" s="76">
        <v>1.089936276</v>
      </c>
      <c r="E26" s="77">
        <f t="shared" si="0"/>
        <v>0.92677068764706383</v>
      </c>
      <c r="F26" s="63">
        <f t="shared" si="1"/>
        <v>6.4116075613805112E-3</v>
      </c>
      <c r="G26" s="48">
        <v>0.77624269400000001</v>
      </c>
      <c r="H26" s="48">
        <v>477.66177777777801</v>
      </c>
      <c r="I26" s="138"/>
      <c r="J26" s="76">
        <v>4.8038850000000001E-2</v>
      </c>
      <c r="K26" s="76">
        <v>1.111791E-2</v>
      </c>
      <c r="L26" s="77">
        <f t="shared" si="2"/>
        <v>3.3208525703122262</v>
      </c>
      <c r="M26" s="63">
        <f t="shared" si="3"/>
        <v>2.2875019044480648E-2</v>
      </c>
    </row>
    <row r="27" spans="1:14" ht="12.75" customHeight="1" x14ac:dyDescent="0.2">
      <c r="A27" s="47" t="s">
        <v>976</v>
      </c>
      <c r="B27" s="47" t="s">
        <v>854</v>
      </c>
      <c r="C27" s="76">
        <v>1.9738321329999999</v>
      </c>
      <c r="D27" s="76">
        <v>0.97325173799999998</v>
      </c>
      <c r="E27" s="77">
        <f t="shared" si="0"/>
        <v>1.0280797412765574</v>
      </c>
      <c r="F27" s="63">
        <f t="shared" si="1"/>
        <v>6.0262342468837011E-3</v>
      </c>
      <c r="G27" s="48">
        <v>28.167974839999999</v>
      </c>
      <c r="H27" s="48">
        <v>28.51465</v>
      </c>
      <c r="I27" s="138"/>
      <c r="J27" s="76">
        <v>2.1362038500000002</v>
      </c>
      <c r="K27" s="76">
        <v>0.46613399999999999</v>
      </c>
      <c r="L27" s="77">
        <f t="shared" si="2"/>
        <v>3.5828106295614575</v>
      </c>
      <c r="M27" s="63">
        <f t="shared" si="3"/>
        <v>1.0822621712785747</v>
      </c>
    </row>
    <row r="28" spans="1:14" ht="12.75" customHeight="1" x14ac:dyDescent="0.2">
      <c r="A28" s="47" t="s">
        <v>980</v>
      </c>
      <c r="B28" s="47" t="s">
        <v>860</v>
      </c>
      <c r="C28" s="76">
        <v>1.950131565</v>
      </c>
      <c r="D28" s="76">
        <v>2.4974881600000001</v>
      </c>
      <c r="E28" s="77">
        <f t="shared" si="0"/>
        <v>-0.21916283879399856</v>
      </c>
      <c r="F28" s="63">
        <f t="shared" si="1"/>
        <v>5.9538749149200864E-3</v>
      </c>
      <c r="G28" s="48">
        <v>261.38270922999999</v>
      </c>
      <c r="H28" s="48">
        <v>15.84615</v>
      </c>
      <c r="I28" s="138"/>
      <c r="J28" s="76">
        <v>6.7088480599999993</v>
      </c>
      <c r="K28" s="76">
        <v>12.031846720000001</v>
      </c>
      <c r="L28" s="77">
        <f t="shared" si="2"/>
        <v>-0.44240911506558833</v>
      </c>
      <c r="M28" s="63">
        <f t="shared" si="3"/>
        <v>3.4402027947278517</v>
      </c>
    </row>
    <row r="29" spans="1:14" ht="12.75" customHeight="1" x14ac:dyDescent="0.2">
      <c r="A29" s="47" t="s">
        <v>1356</v>
      </c>
      <c r="B29" s="47" t="s">
        <v>1355</v>
      </c>
      <c r="C29" s="76">
        <v>1.6549510600000001</v>
      </c>
      <c r="D29" s="76">
        <v>8.4919500000000016E-3</v>
      </c>
      <c r="E29" s="77" t="str">
        <f t="shared" si="0"/>
        <v/>
      </c>
      <c r="F29" s="63">
        <f t="shared" si="1"/>
        <v>5.052670177949972E-3</v>
      </c>
      <c r="G29" s="48">
        <v>2.3684958605069997</v>
      </c>
      <c r="H29" s="48">
        <v>73.167749999999998</v>
      </c>
      <c r="I29" s="138"/>
      <c r="J29" s="76">
        <v>2.9077147599999997</v>
      </c>
      <c r="K29" s="76">
        <v>8.4919500000000016E-3</v>
      </c>
      <c r="L29" s="77" t="str">
        <f t="shared" si="2"/>
        <v/>
      </c>
      <c r="M29" s="63">
        <f t="shared" si="3"/>
        <v>1.7569793030616867</v>
      </c>
    </row>
    <row r="30" spans="1:14" ht="12.75" customHeight="1" x14ac:dyDescent="0.2">
      <c r="A30" s="47" t="s">
        <v>1365</v>
      </c>
      <c r="B30" s="47" t="s">
        <v>826</v>
      </c>
      <c r="C30" s="76">
        <v>1.6105973899999999</v>
      </c>
      <c r="D30" s="76">
        <v>1.17966623</v>
      </c>
      <c r="E30" s="77">
        <f t="shared" si="0"/>
        <v>0.36529922535800652</v>
      </c>
      <c r="F30" s="63">
        <f t="shared" si="1"/>
        <v>4.9172556203185003E-3</v>
      </c>
      <c r="G30" s="48">
        <v>222.19946993000002</v>
      </c>
      <c r="H30" s="48">
        <v>12.785</v>
      </c>
      <c r="I30" s="138"/>
      <c r="J30" s="76">
        <v>2.35110587</v>
      </c>
      <c r="K30" s="76">
        <v>10.754341609999999</v>
      </c>
      <c r="L30" s="77">
        <f t="shared" si="2"/>
        <v>-0.7813807711097992</v>
      </c>
      <c r="M30" s="63">
        <f t="shared" si="3"/>
        <v>1.4597725568150834</v>
      </c>
    </row>
    <row r="31" spans="1:14" ht="12.75" customHeight="1" x14ac:dyDescent="0.2">
      <c r="A31" s="47" t="s">
        <v>964</v>
      </c>
      <c r="B31" s="47" t="s">
        <v>836</v>
      </c>
      <c r="C31" s="76">
        <v>1.57293599</v>
      </c>
      <c r="D31" s="76">
        <v>0.72774811500000003</v>
      </c>
      <c r="E31" s="77">
        <f t="shared" si="0"/>
        <v>1.1613741864518605</v>
      </c>
      <c r="F31" s="63">
        <f t="shared" si="1"/>
        <v>4.8022729859438958E-3</v>
      </c>
      <c r="G31" s="48">
        <v>134.30637280000002</v>
      </c>
      <c r="H31" s="48">
        <v>24.608550000000001</v>
      </c>
      <c r="I31" s="138"/>
      <c r="J31" s="76">
        <v>0.33240289000000001</v>
      </c>
      <c r="K31" s="76">
        <v>8.6313600000000011E-3</v>
      </c>
      <c r="L31" s="77">
        <f t="shared" si="2"/>
        <v>37.511067780743701</v>
      </c>
      <c r="M31" s="63">
        <f t="shared" si="3"/>
        <v>0.21132639351713225</v>
      </c>
    </row>
    <row r="32" spans="1:14" ht="12.75" customHeight="1" x14ac:dyDescent="0.2">
      <c r="A32" s="47" t="s">
        <v>1380</v>
      </c>
      <c r="B32" s="47" t="s">
        <v>857</v>
      </c>
      <c r="C32" s="76">
        <v>1.5572689799999999</v>
      </c>
      <c r="D32" s="76">
        <v>0.20012998000000001</v>
      </c>
      <c r="E32" s="77">
        <f t="shared" si="0"/>
        <v>6.7812878410321122</v>
      </c>
      <c r="F32" s="63">
        <f t="shared" si="1"/>
        <v>4.7544406142696269E-3</v>
      </c>
      <c r="G32" s="48">
        <v>1.3325370300000001</v>
      </c>
      <c r="H32" s="48">
        <v>101.5955</v>
      </c>
      <c r="I32" s="138"/>
      <c r="J32" s="76">
        <v>0</v>
      </c>
      <c r="K32" s="76">
        <v>0</v>
      </c>
      <c r="L32" s="77" t="str">
        <f t="shared" si="2"/>
        <v/>
      </c>
      <c r="M32" s="63">
        <f t="shared" si="3"/>
        <v>0</v>
      </c>
    </row>
    <row r="33" spans="1:14" ht="12.75" customHeight="1" x14ac:dyDescent="0.2">
      <c r="A33" s="47" t="s">
        <v>1001</v>
      </c>
      <c r="B33" s="47" t="s">
        <v>866</v>
      </c>
      <c r="C33" s="76">
        <v>1.5528142600000001</v>
      </c>
      <c r="D33" s="76">
        <v>0.51015750999999998</v>
      </c>
      <c r="E33" s="77">
        <f t="shared" si="0"/>
        <v>2.0437937883145154</v>
      </c>
      <c r="F33" s="63">
        <f t="shared" si="1"/>
        <v>4.7408400725743845E-3</v>
      </c>
      <c r="G33" s="48">
        <v>24.421666440000003</v>
      </c>
      <c r="H33" s="48">
        <v>51.612200000000001</v>
      </c>
      <c r="I33" s="138"/>
      <c r="J33" s="76">
        <v>0.7513304300000001</v>
      </c>
      <c r="K33" s="76">
        <v>0.21372948</v>
      </c>
      <c r="L33" s="77">
        <f t="shared" si="2"/>
        <v>2.5153336357717246</v>
      </c>
      <c r="M33" s="63">
        <f t="shared" si="3"/>
        <v>0.48385080518258511</v>
      </c>
    </row>
    <row r="34" spans="1:14" ht="12.75" customHeight="1" x14ac:dyDescent="0.2">
      <c r="A34" s="47" t="s">
        <v>966</v>
      </c>
      <c r="B34" s="47" t="s">
        <v>839</v>
      </c>
      <c r="C34" s="76">
        <v>1.4506449699999999</v>
      </c>
      <c r="D34" s="76">
        <v>1.8588505399999999</v>
      </c>
      <c r="E34" s="77">
        <f t="shared" si="0"/>
        <v>-0.21960107131582507</v>
      </c>
      <c r="F34" s="63">
        <f t="shared" si="1"/>
        <v>4.4289107731754502E-3</v>
      </c>
      <c r="G34" s="48">
        <v>30.494749519999999</v>
      </c>
      <c r="H34" s="48">
        <v>35.063249999999996</v>
      </c>
      <c r="I34" s="138"/>
      <c r="J34" s="76">
        <v>5.3458469400000004</v>
      </c>
      <c r="K34" s="76">
        <v>1.4400353000000001</v>
      </c>
      <c r="L34" s="77">
        <f t="shared" si="2"/>
        <v>2.7123027053572923</v>
      </c>
      <c r="M34" s="63">
        <f t="shared" si="3"/>
        <v>3.6851518121625588</v>
      </c>
    </row>
    <row r="35" spans="1:14" ht="12.75" customHeight="1" x14ac:dyDescent="0.2">
      <c r="A35" s="47" t="s">
        <v>1640</v>
      </c>
      <c r="B35" s="47" t="s">
        <v>824</v>
      </c>
      <c r="C35" s="76">
        <v>1.365589186</v>
      </c>
      <c r="D35" s="76">
        <v>1.8900285290000001</v>
      </c>
      <c r="E35" s="77">
        <f t="shared" si="0"/>
        <v>-0.27747694542868995</v>
      </c>
      <c r="F35" s="63">
        <f t="shared" si="1"/>
        <v>4.1692300891563389E-3</v>
      </c>
      <c r="G35" s="48">
        <v>25.175829350000001</v>
      </c>
      <c r="H35" s="48">
        <v>28.970099999999999</v>
      </c>
      <c r="I35" s="138"/>
      <c r="J35" s="76">
        <v>5.9249041399999998</v>
      </c>
      <c r="K35" s="76">
        <v>0.38634846</v>
      </c>
      <c r="L35" s="77">
        <f t="shared" si="2"/>
        <v>14.335648393680668</v>
      </c>
      <c r="M35" s="63">
        <f t="shared" si="3"/>
        <v>4.3387163582884432</v>
      </c>
    </row>
    <row r="36" spans="1:14" ht="12.75" customHeight="1" x14ac:dyDescent="0.2">
      <c r="A36" s="47" t="s">
        <v>969</v>
      </c>
      <c r="B36" s="47" t="s">
        <v>843</v>
      </c>
      <c r="C36" s="76">
        <v>1.279468898</v>
      </c>
      <c r="D36" s="76">
        <v>1.577649692</v>
      </c>
      <c r="E36" s="77">
        <f t="shared" si="0"/>
        <v>-0.18900317067345518</v>
      </c>
      <c r="F36" s="63">
        <f t="shared" si="1"/>
        <v>3.906299407149305E-3</v>
      </c>
      <c r="G36" s="48">
        <v>52.484418600000005</v>
      </c>
      <c r="H36" s="48">
        <v>36.37115</v>
      </c>
      <c r="I36" s="138"/>
      <c r="J36" s="76">
        <v>1.4449574199999999</v>
      </c>
      <c r="K36" s="76">
        <v>1.1333902600000001</v>
      </c>
      <c r="L36" s="77">
        <f t="shared" si="2"/>
        <v>0.27489839201547395</v>
      </c>
      <c r="M36" s="63">
        <f t="shared" si="3"/>
        <v>1.1293415746632709</v>
      </c>
    </row>
    <row r="37" spans="1:14" ht="12.75" customHeight="1" x14ac:dyDescent="0.2">
      <c r="A37" s="47" t="s">
        <v>1277</v>
      </c>
      <c r="B37" s="47" t="s">
        <v>208</v>
      </c>
      <c r="C37" s="76">
        <v>1.20580909</v>
      </c>
      <c r="D37" s="76">
        <v>1.0969525900000001</v>
      </c>
      <c r="E37" s="77">
        <f t="shared" si="0"/>
        <v>9.9235373517829073E-2</v>
      </c>
      <c r="F37" s="63">
        <f t="shared" si="1"/>
        <v>3.681411358076047E-3</v>
      </c>
      <c r="G37" s="48">
        <v>20.227801951371472</v>
      </c>
      <c r="H37" s="48">
        <v>96.488100000000003</v>
      </c>
      <c r="I37" s="138"/>
      <c r="J37" s="76">
        <v>2.3596521200000002</v>
      </c>
      <c r="K37" s="76">
        <v>3.83692513</v>
      </c>
      <c r="L37" s="77">
        <f t="shared" si="2"/>
        <v>-0.38501481262940351</v>
      </c>
      <c r="M37" s="63">
        <f t="shared" si="3"/>
        <v>1.9569035758388587</v>
      </c>
    </row>
    <row r="38" spans="1:14" ht="12.75" customHeight="1" x14ac:dyDescent="0.2">
      <c r="A38" s="47" t="s">
        <v>975</v>
      </c>
      <c r="B38" s="47" t="s">
        <v>853</v>
      </c>
      <c r="C38" s="76">
        <v>1.1641420200000001</v>
      </c>
      <c r="D38" s="76">
        <v>0.33614671999999995</v>
      </c>
      <c r="E38" s="77">
        <f t="shared" si="0"/>
        <v>2.4631961305468049</v>
      </c>
      <c r="F38" s="63">
        <f t="shared" si="1"/>
        <v>3.5541991600358505E-3</v>
      </c>
      <c r="G38" s="48">
        <v>11.504952036932799</v>
      </c>
      <c r="H38" s="48">
        <v>77.367199999999997</v>
      </c>
      <c r="I38" s="138"/>
      <c r="J38" s="76">
        <v>3.7937470259122299</v>
      </c>
      <c r="K38" s="76">
        <v>0.77957710000000002</v>
      </c>
      <c r="L38" s="77">
        <f t="shared" si="2"/>
        <v>3.8664167096650601</v>
      </c>
      <c r="M38" s="63">
        <f t="shared" si="3"/>
        <v>3.2588352286366482</v>
      </c>
    </row>
    <row r="39" spans="1:14" ht="12.75" customHeight="1" x14ac:dyDescent="0.2">
      <c r="A39" s="47" t="s">
        <v>1283</v>
      </c>
      <c r="B39" s="47" t="s">
        <v>623</v>
      </c>
      <c r="C39" s="76">
        <v>1.14884925</v>
      </c>
      <c r="D39" s="76">
        <v>0.15279971000000001</v>
      </c>
      <c r="E39" s="77">
        <f t="shared" si="0"/>
        <v>6.5186611937941503</v>
      </c>
      <c r="F39" s="63">
        <f t="shared" si="1"/>
        <v>3.5075093667332928E-3</v>
      </c>
      <c r="G39" s="48">
        <v>7.9131843006720004</v>
      </c>
      <c r="H39" s="48">
        <v>30.710850000000001</v>
      </c>
      <c r="I39" s="138"/>
      <c r="J39" s="76">
        <v>1.290014</v>
      </c>
      <c r="K39" s="76">
        <v>0.12428306</v>
      </c>
      <c r="L39" s="77">
        <f t="shared" si="2"/>
        <v>9.3796446595376715</v>
      </c>
      <c r="M39" s="63">
        <f t="shared" si="3"/>
        <v>1.1228749115691201</v>
      </c>
    </row>
    <row r="40" spans="1:14" ht="12.75" customHeight="1" x14ac:dyDescent="0.2">
      <c r="A40" s="47" t="s">
        <v>1642</v>
      </c>
      <c r="B40" s="47" t="s">
        <v>827</v>
      </c>
      <c r="C40" s="76">
        <v>1.14835413</v>
      </c>
      <c r="D40" s="76">
        <v>2.1658609500000003</v>
      </c>
      <c r="E40" s="77">
        <f t="shared" si="0"/>
        <v>-0.4697932339562243</v>
      </c>
      <c r="F40" s="63">
        <f t="shared" si="1"/>
        <v>3.5059977340820489E-3</v>
      </c>
      <c r="G40" s="48">
        <v>127.93633806999999</v>
      </c>
      <c r="H40" s="48">
        <v>13.4796</v>
      </c>
      <c r="I40" s="138"/>
      <c r="J40" s="76">
        <v>1.74647066</v>
      </c>
      <c r="K40" s="76">
        <v>2.8135109200000001</v>
      </c>
      <c r="L40" s="77">
        <f t="shared" si="2"/>
        <v>-0.3792557734234776</v>
      </c>
      <c r="M40" s="63">
        <f t="shared" si="3"/>
        <v>1.5208467617911559</v>
      </c>
    </row>
    <row r="41" spans="1:14" ht="12.75" customHeight="1" x14ac:dyDescent="0.2">
      <c r="A41" s="47" t="s">
        <v>1923</v>
      </c>
      <c r="B41" s="47" t="s">
        <v>1924</v>
      </c>
      <c r="C41" s="76">
        <v>1.1041989999999999</v>
      </c>
      <c r="D41" s="76">
        <v>0.26847234999999997</v>
      </c>
      <c r="E41" s="77">
        <f t="shared" si="0"/>
        <v>3.1128965422323756</v>
      </c>
      <c r="F41" s="63">
        <f t="shared" si="1"/>
        <v>3.3711893316181693E-3</v>
      </c>
      <c r="G41" s="48">
        <v>14.62475281</v>
      </c>
      <c r="H41" s="48">
        <v>59.840649999999997</v>
      </c>
      <c r="I41" s="138"/>
      <c r="J41" s="76">
        <v>4.1497934399999998</v>
      </c>
      <c r="K41" s="76">
        <v>0.45865055999999998</v>
      </c>
      <c r="L41" s="77">
        <f t="shared" si="2"/>
        <v>8.0478324936526846</v>
      </c>
      <c r="M41" s="63">
        <f t="shared" si="3"/>
        <v>3.7581934415807297</v>
      </c>
    </row>
    <row r="42" spans="1:14" ht="12.75" customHeight="1" x14ac:dyDescent="0.2">
      <c r="A42" s="47" t="s">
        <v>960</v>
      </c>
      <c r="B42" s="47" t="s">
        <v>829</v>
      </c>
      <c r="C42" s="76">
        <v>1.0920634650000001</v>
      </c>
      <c r="D42" s="76">
        <v>0.49369275300000004</v>
      </c>
      <c r="E42" s="77">
        <f t="shared" si="0"/>
        <v>1.2120305764342465</v>
      </c>
      <c r="F42" s="63">
        <f t="shared" si="1"/>
        <v>3.3341387763056955E-3</v>
      </c>
      <c r="G42" s="48">
        <v>321.95274361999998</v>
      </c>
      <c r="H42" s="48">
        <v>30.167100000000001</v>
      </c>
      <c r="I42" s="138"/>
      <c r="J42" s="76">
        <v>2.9563187799999997</v>
      </c>
      <c r="K42" s="76">
        <v>0.86920958999999998</v>
      </c>
      <c r="L42" s="77">
        <f t="shared" si="2"/>
        <v>2.4011575735145763</v>
      </c>
      <c r="M42" s="63">
        <f t="shared" si="3"/>
        <v>2.7070942987731939</v>
      </c>
    </row>
    <row r="43" spans="1:14" ht="12.75" customHeight="1" x14ac:dyDescent="0.2">
      <c r="A43" s="47" t="s">
        <v>1385</v>
      </c>
      <c r="B43" s="47" t="s">
        <v>849</v>
      </c>
      <c r="C43" s="76">
        <v>1.0888183</v>
      </c>
      <c r="D43" s="76">
        <v>1.5818562599999999</v>
      </c>
      <c r="E43" s="77">
        <f t="shared" si="0"/>
        <v>-0.31168316140178243</v>
      </c>
      <c r="F43" s="63">
        <f t="shared" si="1"/>
        <v>3.3242310824684968E-3</v>
      </c>
      <c r="G43" s="48">
        <v>181.77603371000001</v>
      </c>
      <c r="H43" s="48">
        <v>13.488849999999999</v>
      </c>
      <c r="I43" s="138"/>
      <c r="J43" s="76">
        <v>1.98461972</v>
      </c>
      <c r="K43" s="76">
        <v>2.4996992999999996</v>
      </c>
      <c r="L43" s="77">
        <f t="shared" si="2"/>
        <v>-0.20605661648983131</v>
      </c>
      <c r="M43" s="63">
        <f t="shared" si="3"/>
        <v>1.8227281080782716</v>
      </c>
    </row>
    <row r="44" spans="1:14" s="134" customFormat="1" ht="12.75" customHeight="1" x14ac:dyDescent="0.2">
      <c r="A44" s="47" t="s">
        <v>1058</v>
      </c>
      <c r="B44" s="47" t="s">
        <v>1060</v>
      </c>
      <c r="C44" s="76">
        <v>1.0031183000000001</v>
      </c>
      <c r="D44" s="76">
        <v>3.06970527</v>
      </c>
      <c r="E44" s="77">
        <f t="shared" si="0"/>
        <v>-0.67321999613337469</v>
      </c>
      <c r="F44" s="63">
        <f t="shared" si="1"/>
        <v>3.0625835662873766E-3</v>
      </c>
      <c r="G44" s="48">
        <v>18.092089317031004</v>
      </c>
      <c r="H44" s="48">
        <v>829.11405882352904</v>
      </c>
      <c r="I44" s="138"/>
      <c r="J44" s="76">
        <v>1.3100631299999999</v>
      </c>
      <c r="K44" s="76">
        <v>5.2989808700000003</v>
      </c>
      <c r="L44" s="77">
        <f t="shared" si="2"/>
        <v>-0.75277073797022409</v>
      </c>
      <c r="M44" s="63">
        <f t="shared" si="3"/>
        <v>1.3059906593270203</v>
      </c>
      <c r="N44" s="92"/>
    </row>
    <row r="45" spans="1:14" ht="12.75" customHeight="1" x14ac:dyDescent="0.2">
      <c r="A45" s="47" t="s">
        <v>1377</v>
      </c>
      <c r="B45" s="47" t="s">
        <v>823</v>
      </c>
      <c r="C45" s="76">
        <v>1.0011767229999999</v>
      </c>
      <c r="D45" s="76">
        <v>3.1945208119999999</v>
      </c>
      <c r="E45" s="77">
        <f t="shared" si="0"/>
        <v>-0.68659564863714528</v>
      </c>
      <c r="F45" s="63">
        <f t="shared" si="1"/>
        <v>3.0566558090000433E-3</v>
      </c>
      <c r="G45" s="48">
        <v>60.865279260000001</v>
      </c>
      <c r="H45" s="48">
        <v>288.45830000000001</v>
      </c>
      <c r="I45" s="138"/>
      <c r="J45" s="76">
        <v>0.94591124000000004</v>
      </c>
      <c r="K45" s="76">
        <v>1.6550045500000001</v>
      </c>
      <c r="L45" s="77">
        <f t="shared" si="2"/>
        <v>-0.42845399428055952</v>
      </c>
      <c r="M45" s="63">
        <f t="shared" si="3"/>
        <v>0.94479947273005083</v>
      </c>
    </row>
    <row r="46" spans="1:14" ht="12.75" customHeight="1" x14ac:dyDescent="0.2">
      <c r="A46" s="47" t="s">
        <v>1370</v>
      </c>
      <c r="B46" s="47" t="s">
        <v>922</v>
      </c>
      <c r="C46" s="76">
        <v>0.97741610000000001</v>
      </c>
      <c r="D46" s="76">
        <v>2.9528639999999998E-2</v>
      </c>
      <c r="E46" s="77">
        <f t="shared" si="0"/>
        <v>32.100613506074104</v>
      </c>
      <c r="F46" s="63">
        <f t="shared" si="1"/>
        <v>2.9841131253259944E-3</v>
      </c>
      <c r="G46" s="48">
        <v>3.2380825299999998</v>
      </c>
      <c r="H46" s="48">
        <v>207.03344999999999</v>
      </c>
      <c r="I46" s="138"/>
      <c r="J46" s="76">
        <v>2.2229310000000002E-2</v>
      </c>
      <c r="K46" s="76">
        <v>7.4349999999999998E-3</v>
      </c>
      <c r="L46" s="77">
        <f t="shared" si="2"/>
        <v>1.9898197713517152</v>
      </c>
      <c r="M46" s="63">
        <f t="shared" si="3"/>
        <v>2.2742934150562898E-2</v>
      </c>
    </row>
    <row r="47" spans="1:14" ht="12.75" customHeight="1" x14ac:dyDescent="0.2">
      <c r="A47" s="47" t="s">
        <v>1372</v>
      </c>
      <c r="B47" s="47" t="s">
        <v>834</v>
      </c>
      <c r="C47" s="76">
        <v>0.92721907999999997</v>
      </c>
      <c r="D47" s="76">
        <v>0.39588902000000004</v>
      </c>
      <c r="E47" s="77">
        <f t="shared" si="0"/>
        <v>1.3421187079146573</v>
      </c>
      <c r="F47" s="63">
        <f t="shared" si="1"/>
        <v>2.8308584508488178E-3</v>
      </c>
      <c r="G47" s="48">
        <v>53.207345799999999</v>
      </c>
      <c r="H47" s="48">
        <v>98.843100000000007</v>
      </c>
      <c r="I47" s="138"/>
      <c r="J47" s="76">
        <v>0.48682291</v>
      </c>
      <c r="K47" s="76">
        <v>0.1834645</v>
      </c>
      <c r="L47" s="77">
        <f t="shared" si="2"/>
        <v>1.6534992328216087</v>
      </c>
      <c r="M47" s="63">
        <f t="shared" si="3"/>
        <v>0.52503547489553382</v>
      </c>
    </row>
    <row r="48" spans="1:14" ht="12.75" customHeight="1" x14ac:dyDescent="0.2">
      <c r="A48" s="47" t="s">
        <v>959</v>
      </c>
      <c r="B48" s="47" t="s">
        <v>828</v>
      </c>
      <c r="C48" s="76">
        <v>0.91665991000000002</v>
      </c>
      <c r="D48" s="76">
        <v>7.759561999999999E-2</v>
      </c>
      <c r="E48" s="77">
        <f t="shared" si="0"/>
        <v>10.813294487498137</v>
      </c>
      <c r="F48" s="63">
        <f t="shared" si="1"/>
        <v>2.7986206375065288E-3</v>
      </c>
      <c r="G48" s="48">
        <v>72.555297760000002</v>
      </c>
      <c r="H48" s="48">
        <v>50.148400000000002</v>
      </c>
      <c r="I48" s="138"/>
      <c r="J48" s="76">
        <v>1.5217848</v>
      </c>
      <c r="K48" s="76">
        <v>8.2631200000000005E-3</v>
      </c>
      <c r="L48" s="77" t="str">
        <f t="shared" si="2"/>
        <v/>
      </c>
      <c r="M48" s="63">
        <f t="shared" si="3"/>
        <v>1.6601411094764689</v>
      </c>
    </row>
    <row r="49" spans="1:14" ht="12.75" customHeight="1" x14ac:dyDescent="0.2">
      <c r="A49" s="47" t="s">
        <v>1519</v>
      </c>
      <c r="B49" s="47" t="s">
        <v>1518</v>
      </c>
      <c r="C49" s="76">
        <v>0.89523267000000006</v>
      </c>
      <c r="D49" s="76">
        <v>3.8235864300000002</v>
      </c>
      <c r="E49" s="77">
        <f t="shared" si="0"/>
        <v>-0.76586571628773148</v>
      </c>
      <c r="F49" s="63">
        <f t="shared" si="1"/>
        <v>2.7332019195996822E-3</v>
      </c>
      <c r="G49" s="48">
        <v>0.54212117000000004</v>
      </c>
      <c r="H49" s="48">
        <v>119.346611111111</v>
      </c>
      <c r="I49" s="138"/>
      <c r="J49" s="76">
        <v>1.4949000000000002E-3</v>
      </c>
      <c r="K49" s="76">
        <v>6.1505699999999993E-3</v>
      </c>
      <c r="L49" s="77">
        <f t="shared" si="2"/>
        <v>-0.75694935591335433</v>
      </c>
      <c r="M49" s="63">
        <f t="shared" si="3"/>
        <v>1.6698452258226905E-3</v>
      </c>
    </row>
    <row r="50" spans="1:14" s="134" customFormat="1" ht="12.75" customHeight="1" x14ac:dyDescent="0.2">
      <c r="A50" s="47" t="s">
        <v>1641</v>
      </c>
      <c r="B50" s="47" t="s">
        <v>841</v>
      </c>
      <c r="C50" s="76">
        <v>0.76408189000000004</v>
      </c>
      <c r="D50" s="76">
        <v>0.21283295999999999</v>
      </c>
      <c r="E50" s="77">
        <f t="shared" si="0"/>
        <v>2.5900543318102613</v>
      </c>
      <c r="F50" s="63">
        <f t="shared" si="1"/>
        <v>2.332790299620492E-3</v>
      </c>
      <c r="G50" s="48">
        <v>25.62940858</v>
      </c>
      <c r="H50" s="48">
        <v>49.295400000000001</v>
      </c>
      <c r="I50" s="138"/>
      <c r="J50" s="76">
        <v>0.55779862999999996</v>
      </c>
      <c r="K50" s="76">
        <v>0.20945264999999999</v>
      </c>
      <c r="L50" s="77">
        <f t="shared" si="2"/>
        <v>1.6631251979862753</v>
      </c>
      <c r="M50" s="63">
        <f t="shared" si="3"/>
        <v>0.73002467052320785</v>
      </c>
      <c r="N50" s="92"/>
    </row>
    <row r="51" spans="1:14" ht="12.75" customHeight="1" x14ac:dyDescent="0.2">
      <c r="A51" s="47" t="s">
        <v>1391</v>
      </c>
      <c r="B51" s="47" t="s">
        <v>838</v>
      </c>
      <c r="C51" s="76">
        <v>0.75720967000000006</v>
      </c>
      <c r="D51" s="76">
        <v>0.65981140999999999</v>
      </c>
      <c r="E51" s="77">
        <f t="shared" si="0"/>
        <v>0.14761530116613186</v>
      </c>
      <c r="F51" s="63">
        <f t="shared" si="1"/>
        <v>2.3118089776409099E-3</v>
      </c>
      <c r="G51" s="48">
        <v>91.229545400000006</v>
      </c>
      <c r="H51" s="48">
        <v>50.448650000000001</v>
      </c>
      <c r="I51" s="138"/>
      <c r="J51" s="76">
        <v>6.8667192699999999</v>
      </c>
      <c r="K51" s="76">
        <v>0.25970922000000002</v>
      </c>
      <c r="L51" s="77">
        <f t="shared" si="2"/>
        <v>25.440028852267929</v>
      </c>
      <c r="M51" s="63">
        <f t="shared" si="3"/>
        <v>9.0684516350669426</v>
      </c>
    </row>
    <row r="52" spans="1:14" ht="12.75" customHeight="1" x14ac:dyDescent="0.2">
      <c r="A52" s="47" t="s">
        <v>1272</v>
      </c>
      <c r="B52" s="47" t="s">
        <v>632</v>
      </c>
      <c r="C52" s="76">
        <v>0.73961200000000005</v>
      </c>
      <c r="D52" s="76">
        <v>6.451585E-2</v>
      </c>
      <c r="E52" s="77">
        <f t="shared" si="0"/>
        <v>10.464035581953892</v>
      </c>
      <c r="F52" s="63">
        <f t="shared" si="1"/>
        <v>2.2580821789702559E-3</v>
      </c>
      <c r="G52" s="48">
        <v>13.6684728</v>
      </c>
      <c r="H52" s="48">
        <v>95.971909090909094</v>
      </c>
      <c r="I52" s="138"/>
      <c r="J52" s="76">
        <v>0.30983820000000001</v>
      </c>
      <c r="K52" s="76">
        <v>6.8008250000000006E-2</v>
      </c>
      <c r="L52" s="77">
        <f t="shared" si="2"/>
        <v>3.5558913808251198</v>
      </c>
      <c r="M52" s="63">
        <f t="shared" si="3"/>
        <v>0.41891992017436169</v>
      </c>
    </row>
    <row r="53" spans="1:14" ht="12.75" customHeight="1" x14ac:dyDescent="0.2">
      <c r="A53" s="47" t="s">
        <v>1761</v>
      </c>
      <c r="B53" s="47" t="s">
        <v>1762</v>
      </c>
      <c r="C53" s="76">
        <v>0.73132106999999991</v>
      </c>
      <c r="D53" s="76">
        <v>0.36224440000000002</v>
      </c>
      <c r="E53" s="77">
        <f t="shared" si="0"/>
        <v>1.0188609402933486</v>
      </c>
      <c r="F53" s="63">
        <f t="shared" si="1"/>
        <v>2.2327694456991758E-3</v>
      </c>
      <c r="G53" s="48">
        <v>23.510661010000003</v>
      </c>
      <c r="H53" s="48">
        <v>100.96205</v>
      </c>
      <c r="I53" s="138"/>
      <c r="J53" s="76">
        <v>5.1752869299999995</v>
      </c>
      <c r="K53" s="76">
        <v>7.82896562</v>
      </c>
      <c r="L53" s="77">
        <f t="shared" si="2"/>
        <v>-0.33895648784315402</v>
      </c>
      <c r="M53" s="63">
        <f t="shared" si="3"/>
        <v>7.0766276841989528</v>
      </c>
    </row>
    <row r="54" spans="1:14" ht="12.75" customHeight="1" x14ac:dyDescent="0.2">
      <c r="A54" s="47" t="s">
        <v>1020</v>
      </c>
      <c r="B54" s="47" t="s">
        <v>869</v>
      </c>
      <c r="C54" s="76">
        <v>0.66673183899999999</v>
      </c>
      <c r="D54" s="76">
        <v>0.85943294100000001</v>
      </c>
      <c r="E54" s="77">
        <f t="shared" si="0"/>
        <v>-0.22421889225677238</v>
      </c>
      <c r="F54" s="63">
        <f t="shared" si="1"/>
        <v>2.0355744414611524E-3</v>
      </c>
      <c r="G54" s="48">
        <v>15.480456569999999</v>
      </c>
      <c r="H54" s="48">
        <v>34.843600000000002</v>
      </c>
      <c r="I54" s="138"/>
      <c r="J54" s="76">
        <v>1.42974E-2</v>
      </c>
      <c r="K54" s="76">
        <v>1.3375199600000001</v>
      </c>
      <c r="L54" s="77">
        <f t="shared" si="2"/>
        <v>-0.9893105146632728</v>
      </c>
      <c r="M54" s="63">
        <f t="shared" si="3"/>
        <v>2.1444003666367582E-2</v>
      </c>
    </row>
    <row r="55" spans="1:14" ht="12.75" customHeight="1" x14ac:dyDescent="0.2">
      <c r="A55" s="47" t="s">
        <v>1398</v>
      </c>
      <c r="B55" s="47" t="s">
        <v>945</v>
      </c>
      <c r="C55" s="76">
        <v>0.6633213</v>
      </c>
      <c r="D55" s="76">
        <v>0.46173175999999999</v>
      </c>
      <c r="E55" s="77">
        <f t="shared" si="0"/>
        <v>0.43659448507505738</v>
      </c>
      <c r="F55" s="63">
        <f t="shared" si="1"/>
        <v>2.0251618503504308E-3</v>
      </c>
      <c r="G55" s="48">
        <v>0.53597695999999995</v>
      </c>
      <c r="H55" s="48">
        <v>74.144149999999996</v>
      </c>
      <c r="I55" s="138"/>
      <c r="J55" s="76">
        <v>0</v>
      </c>
      <c r="K55" s="76">
        <v>0</v>
      </c>
      <c r="L55" s="77" t="str">
        <f t="shared" si="2"/>
        <v/>
      </c>
      <c r="M55" s="63">
        <f t="shared" si="3"/>
        <v>0</v>
      </c>
      <c r="N55" s="134"/>
    </row>
    <row r="56" spans="1:14" ht="12.75" customHeight="1" x14ac:dyDescent="0.2">
      <c r="A56" s="47" t="s">
        <v>1044</v>
      </c>
      <c r="B56" s="47" t="s">
        <v>916</v>
      </c>
      <c r="C56" s="76">
        <v>0.55761687000000004</v>
      </c>
      <c r="D56" s="76">
        <v>1.8264300000000001E-2</v>
      </c>
      <c r="E56" s="77">
        <f t="shared" si="0"/>
        <v>29.530426569865806</v>
      </c>
      <c r="F56" s="63">
        <f t="shared" si="1"/>
        <v>1.7024395451130782E-3</v>
      </c>
      <c r="G56" s="48">
        <v>2.42478751336068</v>
      </c>
      <c r="H56" s="48">
        <v>59.986400000000003</v>
      </c>
      <c r="I56" s="138"/>
      <c r="J56" s="76">
        <v>1.123147015640015</v>
      </c>
      <c r="K56" s="76">
        <v>1.49988433</v>
      </c>
      <c r="L56" s="77">
        <f t="shared" si="2"/>
        <v>-0.25117757871367652</v>
      </c>
      <c r="M56" s="63">
        <f t="shared" si="3"/>
        <v>2.0141912414522447</v>
      </c>
    </row>
    <row r="57" spans="1:14" ht="12.75" customHeight="1" x14ac:dyDescent="0.2">
      <c r="A57" s="47" t="s">
        <v>1278</v>
      </c>
      <c r="B57" s="47" t="s">
        <v>209</v>
      </c>
      <c r="C57" s="76">
        <v>0.54447156000000008</v>
      </c>
      <c r="D57" s="76">
        <v>0.35516261999999998</v>
      </c>
      <c r="E57" s="77">
        <f t="shared" si="0"/>
        <v>0.53302045130762954</v>
      </c>
      <c r="F57" s="63">
        <f t="shared" si="1"/>
        <v>1.6623060829085176E-3</v>
      </c>
      <c r="G57" s="48">
        <v>8.7851120471147883</v>
      </c>
      <c r="H57" s="48">
        <v>97.737799999999993</v>
      </c>
      <c r="I57" s="138"/>
      <c r="J57" s="76">
        <v>0.52206244000000002</v>
      </c>
      <c r="K57" s="76">
        <v>0.51819037000000001</v>
      </c>
      <c r="L57" s="77">
        <f t="shared" si="2"/>
        <v>7.4722924704293536E-3</v>
      </c>
      <c r="M57" s="63">
        <f t="shared" si="3"/>
        <v>0.95884244165113042</v>
      </c>
    </row>
    <row r="58" spans="1:14" ht="12.75" customHeight="1" x14ac:dyDescent="0.2">
      <c r="A58" s="47" t="s">
        <v>1513</v>
      </c>
      <c r="B58" s="47" t="s">
        <v>1512</v>
      </c>
      <c r="C58" s="76">
        <v>0.50387585999999995</v>
      </c>
      <c r="D58" s="76">
        <v>0.19454864999999999</v>
      </c>
      <c r="E58" s="77">
        <f t="shared" si="0"/>
        <v>1.5899735618828501</v>
      </c>
      <c r="F58" s="63">
        <f t="shared" si="1"/>
        <v>1.5383648451881683E-3</v>
      </c>
      <c r="G58" s="48">
        <v>3.5616744700000003</v>
      </c>
      <c r="H58" s="48">
        <v>79.904650000000004</v>
      </c>
      <c r="I58" s="138"/>
      <c r="J58" s="76">
        <v>6.6259979999999996E-2</v>
      </c>
      <c r="K58" s="76">
        <v>4.9347000000000002E-3</v>
      </c>
      <c r="L58" s="77">
        <f t="shared" si="2"/>
        <v>12.427357286157212</v>
      </c>
      <c r="M58" s="63">
        <f t="shared" si="3"/>
        <v>0.1315006041368999</v>
      </c>
    </row>
    <row r="59" spans="1:14" ht="12.75" customHeight="1" x14ac:dyDescent="0.2">
      <c r="A59" s="47" t="s">
        <v>1765</v>
      </c>
      <c r="B59" s="47" t="s">
        <v>1766</v>
      </c>
      <c r="C59" s="76">
        <v>0.47249981000000002</v>
      </c>
      <c r="D59" s="76">
        <v>3.4098802200000002</v>
      </c>
      <c r="E59" s="77">
        <f t="shared" si="0"/>
        <v>-0.86143213851658407</v>
      </c>
      <c r="F59" s="63">
        <f t="shared" si="1"/>
        <v>1.442571781593365E-3</v>
      </c>
      <c r="G59" s="48">
        <v>1193.04180614285</v>
      </c>
      <c r="H59" s="48">
        <v>14.404249999999999</v>
      </c>
      <c r="I59" s="138"/>
      <c r="J59" s="76">
        <v>0.64023331000000006</v>
      </c>
      <c r="K59" s="76">
        <v>2.5206355199999999</v>
      </c>
      <c r="L59" s="77">
        <f t="shared" si="2"/>
        <v>-0.74600321826774851</v>
      </c>
      <c r="M59" s="63">
        <f t="shared" si="3"/>
        <v>1.3549916771395105</v>
      </c>
    </row>
    <row r="60" spans="1:14" ht="12.75" customHeight="1" x14ac:dyDescent="0.2">
      <c r="A60" s="47" t="s">
        <v>1723</v>
      </c>
      <c r="B60" s="47" t="s">
        <v>875</v>
      </c>
      <c r="C60" s="76">
        <v>0.42150837499999999</v>
      </c>
      <c r="D60" s="76">
        <v>1.021914E-2</v>
      </c>
      <c r="E60" s="77">
        <f t="shared" si="0"/>
        <v>40.246951798292223</v>
      </c>
      <c r="F60" s="63">
        <f t="shared" si="1"/>
        <v>1.2868917079147063E-3</v>
      </c>
      <c r="G60" s="48">
        <v>5.3645402199999994</v>
      </c>
      <c r="H60" s="48">
        <v>186.79395</v>
      </c>
      <c r="I60" s="138"/>
      <c r="J60" s="76">
        <v>4.2773169999999999E-2</v>
      </c>
      <c r="K60" s="76">
        <v>0</v>
      </c>
      <c r="L60" s="77" t="str">
        <f t="shared" si="2"/>
        <v/>
      </c>
      <c r="M60" s="63">
        <f t="shared" si="3"/>
        <v>0.10147644160095277</v>
      </c>
    </row>
    <row r="61" spans="1:14" ht="12.75" customHeight="1" x14ac:dyDescent="0.2">
      <c r="A61" s="47" t="s">
        <v>977</v>
      </c>
      <c r="B61" s="47" t="s">
        <v>856</v>
      </c>
      <c r="C61" s="76">
        <v>0.41170527000000001</v>
      </c>
      <c r="D61" s="76">
        <v>1.5748677600000001</v>
      </c>
      <c r="E61" s="77">
        <f t="shared" si="0"/>
        <v>-0.73857787907220862</v>
      </c>
      <c r="F61" s="63">
        <f t="shared" si="1"/>
        <v>1.2569622088002053E-3</v>
      </c>
      <c r="G61" s="48">
        <v>54.169811350000003</v>
      </c>
      <c r="H61" s="48">
        <v>39.738950000000003</v>
      </c>
      <c r="I61" s="138"/>
      <c r="J61" s="76">
        <v>0.63288862999999995</v>
      </c>
      <c r="K61" s="76">
        <v>0.85435904000000007</v>
      </c>
      <c r="L61" s="77">
        <f t="shared" si="2"/>
        <v>-0.25922404941135768</v>
      </c>
      <c r="M61" s="63">
        <f t="shared" si="3"/>
        <v>1.5372371356820376</v>
      </c>
    </row>
    <row r="62" spans="1:14" ht="12.75" customHeight="1" x14ac:dyDescent="0.2">
      <c r="A62" s="47" t="s">
        <v>967</v>
      </c>
      <c r="B62" s="47" t="s">
        <v>840</v>
      </c>
      <c r="C62" s="76">
        <v>0.40791549999999999</v>
      </c>
      <c r="D62" s="76">
        <v>0.75903169999999998</v>
      </c>
      <c r="E62" s="77">
        <f t="shared" si="0"/>
        <v>-0.46258436900593214</v>
      </c>
      <c r="F62" s="63">
        <f t="shared" si="1"/>
        <v>1.2453918014793451E-3</v>
      </c>
      <c r="G62" s="48">
        <v>91.280112319999986</v>
      </c>
      <c r="H62" s="48">
        <v>43.290149999999997</v>
      </c>
      <c r="I62" s="138"/>
      <c r="J62" s="76">
        <v>0.13047253</v>
      </c>
      <c r="K62" s="76">
        <v>0.31531566</v>
      </c>
      <c r="L62" s="77">
        <f t="shared" si="2"/>
        <v>-0.58621614289629642</v>
      </c>
      <c r="M62" s="63">
        <f t="shared" si="3"/>
        <v>0.31985185657323639</v>
      </c>
    </row>
    <row r="63" spans="1:14" ht="12.75" customHeight="1" x14ac:dyDescent="0.2">
      <c r="A63" s="47" t="s">
        <v>1383</v>
      </c>
      <c r="B63" s="47" t="s">
        <v>855</v>
      </c>
      <c r="C63" s="76">
        <v>0.396579762</v>
      </c>
      <c r="D63" s="76">
        <v>0.27990677600000002</v>
      </c>
      <c r="E63" s="77">
        <f t="shared" si="0"/>
        <v>0.41682801562474481</v>
      </c>
      <c r="F63" s="63">
        <f t="shared" si="1"/>
        <v>1.2107830769544916E-3</v>
      </c>
      <c r="G63" s="48">
        <v>28.020283070000001</v>
      </c>
      <c r="H63" s="48">
        <v>294.25195000000002</v>
      </c>
      <c r="I63" s="138"/>
      <c r="J63" s="76">
        <v>9.0924320000000003E-2</v>
      </c>
      <c r="K63" s="76">
        <v>3.5313169999999998E-2</v>
      </c>
      <c r="L63" s="77">
        <f t="shared" si="2"/>
        <v>1.5747991471737035</v>
      </c>
      <c r="M63" s="63">
        <f t="shared" si="3"/>
        <v>0.22927120522100672</v>
      </c>
    </row>
    <row r="64" spans="1:14" ht="12.75" customHeight="1" x14ac:dyDescent="0.2">
      <c r="A64" s="47" t="s">
        <v>981</v>
      </c>
      <c r="B64" s="47" t="s">
        <v>861</v>
      </c>
      <c r="C64" s="76">
        <v>0.38637635800000003</v>
      </c>
      <c r="D64" s="76">
        <v>0.15075581599999999</v>
      </c>
      <c r="E64" s="77">
        <f t="shared" si="0"/>
        <v>1.5629283715329434</v>
      </c>
      <c r="F64" s="63">
        <f t="shared" si="1"/>
        <v>1.179631439694369E-3</v>
      </c>
      <c r="G64" s="48">
        <v>38.821597799999999</v>
      </c>
      <c r="H64" s="48">
        <v>63.044400000000003</v>
      </c>
      <c r="I64" s="138"/>
      <c r="J64" s="76">
        <v>5.1703650000000004E-2</v>
      </c>
      <c r="K64" s="76">
        <v>5.5360029999999998E-2</v>
      </c>
      <c r="L64" s="77">
        <f t="shared" si="2"/>
        <v>-6.6047290798072034E-2</v>
      </c>
      <c r="M64" s="63">
        <f t="shared" si="3"/>
        <v>0.13381680563384782</v>
      </c>
    </row>
    <row r="65" spans="1:13" ht="12.75" customHeight="1" x14ac:dyDescent="0.2">
      <c r="A65" s="47" t="s">
        <v>1025</v>
      </c>
      <c r="B65" s="47" t="s">
        <v>877</v>
      </c>
      <c r="C65" s="76">
        <v>0.38397382799999996</v>
      </c>
      <c r="D65" s="76">
        <v>0.22322182000000002</v>
      </c>
      <c r="E65" s="77">
        <f t="shared" si="0"/>
        <v>0.72014468836424661</v>
      </c>
      <c r="F65" s="63">
        <f t="shared" si="1"/>
        <v>1.1722963637661235E-3</v>
      </c>
      <c r="G65" s="48">
        <v>8.7304935500000003</v>
      </c>
      <c r="H65" s="48">
        <v>49.55565</v>
      </c>
      <c r="I65" s="138"/>
      <c r="J65" s="76">
        <v>0</v>
      </c>
      <c r="K65" s="76">
        <v>1.5611791100000001</v>
      </c>
      <c r="L65" s="77">
        <f t="shared" si="2"/>
        <v>-1</v>
      </c>
      <c r="M65" s="63">
        <f t="shared" si="3"/>
        <v>0</v>
      </c>
    </row>
    <row r="66" spans="1:13" ht="12.75" customHeight="1" x14ac:dyDescent="0.2">
      <c r="A66" s="47" t="s">
        <v>1381</v>
      </c>
      <c r="B66" s="47" t="s">
        <v>887</v>
      </c>
      <c r="C66" s="76">
        <v>0.36623409999999995</v>
      </c>
      <c r="D66" s="76">
        <v>4.28865769</v>
      </c>
      <c r="E66" s="77">
        <f t="shared" si="0"/>
        <v>-0.91460402613760483</v>
      </c>
      <c r="F66" s="63">
        <f t="shared" si="1"/>
        <v>1.1181358530435019E-3</v>
      </c>
      <c r="G66" s="48">
        <v>11.83931733</v>
      </c>
      <c r="H66" s="48">
        <v>212.64474999999999</v>
      </c>
      <c r="I66" s="138"/>
      <c r="J66" s="76">
        <v>0.75865749000000005</v>
      </c>
      <c r="K66" s="76">
        <v>0.33887903999999996</v>
      </c>
      <c r="L66" s="77">
        <f t="shared" si="2"/>
        <v>1.2387265084320358</v>
      </c>
      <c r="M66" s="63">
        <f t="shared" si="3"/>
        <v>2.0715096983049919</v>
      </c>
    </row>
    <row r="67" spans="1:13" ht="12.75" customHeight="1" x14ac:dyDescent="0.2">
      <c r="A67" s="47" t="s">
        <v>1394</v>
      </c>
      <c r="B67" s="47" t="s">
        <v>944</v>
      </c>
      <c r="C67" s="76">
        <v>0.36295753999999997</v>
      </c>
      <c r="D67" s="76">
        <v>1.0439000000000002E-3</v>
      </c>
      <c r="E67" s="77" t="str">
        <f t="shared" si="0"/>
        <v/>
      </c>
      <c r="F67" s="63">
        <f t="shared" si="1"/>
        <v>1.1081323082871609E-3</v>
      </c>
      <c r="G67" s="48">
        <v>0.15434422</v>
      </c>
      <c r="H67" s="48">
        <v>109.5656</v>
      </c>
      <c r="I67" s="138"/>
      <c r="J67" s="76">
        <v>0</v>
      </c>
      <c r="K67" s="76">
        <v>0</v>
      </c>
      <c r="L67" s="77" t="str">
        <f t="shared" si="2"/>
        <v/>
      </c>
      <c r="M67" s="63">
        <f t="shared" si="3"/>
        <v>0</v>
      </c>
    </row>
    <row r="68" spans="1:13" ht="12.75" customHeight="1" x14ac:dyDescent="0.2">
      <c r="A68" s="47" t="s">
        <v>1000</v>
      </c>
      <c r="B68" s="47" t="s">
        <v>865</v>
      </c>
      <c r="C68" s="76">
        <v>0.35075190000000001</v>
      </c>
      <c r="D68" s="76">
        <v>2.0648000000000003E-3</v>
      </c>
      <c r="E68" s="77" t="str">
        <f t="shared" si="0"/>
        <v/>
      </c>
      <c r="F68" s="63">
        <f t="shared" si="1"/>
        <v>1.070867717979099E-3</v>
      </c>
      <c r="G68" s="48">
        <v>25.577151989999997</v>
      </c>
      <c r="H68" s="48">
        <v>90.422499999999999</v>
      </c>
      <c r="I68" s="138"/>
      <c r="J68" s="76">
        <v>0</v>
      </c>
      <c r="K68" s="76">
        <v>0</v>
      </c>
      <c r="L68" s="77" t="str">
        <f t="shared" si="2"/>
        <v/>
      </c>
      <c r="M68" s="63">
        <f t="shared" si="3"/>
        <v>0</v>
      </c>
    </row>
    <row r="69" spans="1:13" ht="12.75" customHeight="1" x14ac:dyDescent="0.2">
      <c r="A69" s="47" t="s">
        <v>970</v>
      </c>
      <c r="B69" s="47" t="s">
        <v>845</v>
      </c>
      <c r="C69" s="76">
        <v>0.34482516499999999</v>
      </c>
      <c r="D69" s="76">
        <v>1.15960055</v>
      </c>
      <c r="E69" s="77">
        <f t="shared" si="0"/>
        <v>-0.70263452789842162</v>
      </c>
      <c r="F69" s="63">
        <f t="shared" si="1"/>
        <v>1.0527730214585187E-3</v>
      </c>
      <c r="G69" s="48">
        <v>129.28391721</v>
      </c>
      <c r="H69" s="48">
        <v>23.140799999999999</v>
      </c>
      <c r="I69" s="138"/>
      <c r="J69" s="76">
        <v>0.91946108999999998</v>
      </c>
      <c r="K69" s="76">
        <v>2.7942415600000001</v>
      </c>
      <c r="L69" s="77">
        <f t="shared" si="2"/>
        <v>-0.67094430805044647</v>
      </c>
      <c r="M69" s="63">
        <f t="shared" si="3"/>
        <v>2.6664558835199861</v>
      </c>
    </row>
    <row r="70" spans="1:13" ht="12.75" customHeight="1" x14ac:dyDescent="0.2">
      <c r="A70" s="47" t="s">
        <v>972</v>
      </c>
      <c r="B70" s="47" t="s">
        <v>847</v>
      </c>
      <c r="C70" s="76">
        <v>0.31262365000000003</v>
      </c>
      <c r="D70" s="76">
        <v>0.24548624999999999</v>
      </c>
      <c r="E70" s="77">
        <f t="shared" si="0"/>
        <v>0.27348741528293363</v>
      </c>
      <c r="F70" s="63">
        <f t="shared" si="1"/>
        <v>9.5445976104989471E-4</v>
      </c>
      <c r="G70" s="48">
        <v>75.579531709999998</v>
      </c>
      <c r="H70" s="48">
        <v>33.859000000000002</v>
      </c>
      <c r="I70" s="138"/>
      <c r="J70" s="76">
        <v>0.24460382</v>
      </c>
      <c r="K70" s="76">
        <v>0.56960922999999997</v>
      </c>
      <c r="L70" s="77">
        <f t="shared" si="2"/>
        <v>-0.57057609477290239</v>
      </c>
      <c r="M70" s="63">
        <f t="shared" si="3"/>
        <v>0.78242263501177844</v>
      </c>
    </row>
    <row r="71" spans="1:13" ht="12.75" customHeight="1" x14ac:dyDescent="0.2">
      <c r="A71" s="47" t="s">
        <v>1618</v>
      </c>
      <c r="B71" s="47" t="s">
        <v>1619</v>
      </c>
      <c r="C71" s="76">
        <v>0.30540387000000002</v>
      </c>
      <c r="D71" s="76">
        <v>5.826634E-2</v>
      </c>
      <c r="E71" s="77">
        <f t="shared" ref="E71:E134" si="4">IF(ISERROR(C71/D71-1),"",IF((C71/D71-1)&gt;10000%,"",C71/D71-1))</f>
        <v>4.2415145691320237</v>
      </c>
      <c r="F71" s="63">
        <f t="shared" ref="F71:F134" si="5">C71/$C$243</f>
        <v>9.3241731642475895E-4</v>
      </c>
      <c r="G71" s="48">
        <v>0.16105171599999998</v>
      </c>
      <c r="H71" s="48">
        <v>170.0025</v>
      </c>
      <c r="I71" s="138"/>
      <c r="J71" s="76">
        <v>0.40751765000000001</v>
      </c>
      <c r="K71" s="76">
        <v>4.4066260000000003E-2</v>
      </c>
      <c r="L71" s="77">
        <f t="shared" ref="L71:L134" si="6">IF(ISERROR(J71/K71-1),"",IF((J71/K71-1)&gt;10000%,"",J71/K71-1))</f>
        <v>8.2478383688563532</v>
      </c>
      <c r="M71" s="63">
        <f t="shared" ref="M71:M134" si="7">IF(ISERROR(J71/C71),"",IF(J71/C71&gt;10000%,"",J71/C71))</f>
        <v>1.3343565358225487</v>
      </c>
    </row>
    <row r="72" spans="1:13" ht="12.75" customHeight="1" x14ac:dyDescent="0.2">
      <c r="A72" s="47" t="s">
        <v>1403</v>
      </c>
      <c r="B72" s="47" t="s">
        <v>830</v>
      </c>
      <c r="C72" s="76">
        <v>0.27585693999999999</v>
      </c>
      <c r="D72" s="76">
        <v>0.30742254999999996</v>
      </c>
      <c r="E72" s="77">
        <f t="shared" si="4"/>
        <v>-0.1026782518068371</v>
      </c>
      <c r="F72" s="63">
        <f t="shared" si="5"/>
        <v>8.422086717890828E-4</v>
      </c>
      <c r="G72" s="48">
        <v>17.163660149999998</v>
      </c>
      <c r="H72" s="48">
        <v>18.272600000000001</v>
      </c>
      <c r="I72" s="138"/>
      <c r="J72" s="76">
        <v>8.8083529999999993E-2</v>
      </c>
      <c r="K72" s="76">
        <v>0</v>
      </c>
      <c r="L72" s="77" t="str">
        <f t="shared" si="6"/>
        <v/>
      </c>
      <c r="M72" s="63">
        <f t="shared" si="7"/>
        <v>0.31930873299761825</v>
      </c>
    </row>
    <row r="73" spans="1:13" ht="12.75" customHeight="1" x14ac:dyDescent="0.2">
      <c r="A73" s="47" t="s">
        <v>1026</v>
      </c>
      <c r="B73" s="47" t="s">
        <v>879</v>
      </c>
      <c r="C73" s="76">
        <v>0.24881294000000001</v>
      </c>
      <c r="D73" s="76">
        <v>2.6078E-2</v>
      </c>
      <c r="E73" s="77">
        <f t="shared" si="4"/>
        <v>8.5411051461001612</v>
      </c>
      <c r="F73" s="63">
        <f t="shared" si="5"/>
        <v>7.5964163062686326E-4</v>
      </c>
      <c r="G73" s="48">
        <v>0.23015558999999999</v>
      </c>
      <c r="H73" s="48">
        <v>108.1054</v>
      </c>
      <c r="I73" s="138"/>
      <c r="J73" s="76">
        <v>0</v>
      </c>
      <c r="K73" s="76">
        <v>0</v>
      </c>
      <c r="L73" s="77" t="str">
        <f t="shared" si="6"/>
        <v/>
      </c>
      <c r="M73" s="63">
        <f t="shared" si="7"/>
        <v>0</v>
      </c>
    </row>
    <row r="74" spans="1:13" ht="12.75" customHeight="1" x14ac:dyDescent="0.2">
      <c r="A74" s="47" t="s">
        <v>1402</v>
      </c>
      <c r="B74" s="47" t="s">
        <v>862</v>
      </c>
      <c r="C74" s="76">
        <v>0.22916854</v>
      </c>
      <c r="D74" s="76">
        <v>0.40234140999999995</v>
      </c>
      <c r="E74" s="77">
        <f t="shared" si="4"/>
        <v>-0.43041274324708456</v>
      </c>
      <c r="F74" s="63">
        <f t="shared" si="5"/>
        <v>6.9966603591427973E-4</v>
      </c>
      <c r="G74" s="48">
        <v>1.15338988</v>
      </c>
      <c r="H74" s="48">
        <v>65.232100000000003</v>
      </c>
      <c r="I74" s="138"/>
      <c r="J74" s="76">
        <v>0</v>
      </c>
      <c r="K74" s="76">
        <v>1.1952000000000001E-2</v>
      </c>
      <c r="L74" s="77">
        <f t="shared" si="6"/>
        <v>-1</v>
      </c>
      <c r="M74" s="63">
        <f t="shared" si="7"/>
        <v>0</v>
      </c>
    </row>
    <row r="75" spans="1:13" ht="12.75" customHeight="1" x14ac:dyDescent="0.2">
      <c r="A75" s="47" t="s">
        <v>1397</v>
      </c>
      <c r="B75" s="47" t="s">
        <v>844</v>
      </c>
      <c r="C75" s="76">
        <v>0.2157183</v>
      </c>
      <c r="D75" s="76">
        <v>0.21890783999999999</v>
      </c>
      <c r="E75" s="77">
        <f t="shared" si="4"/>
        <v>-1.457024106582927E-2</v>
      </c>
      <c r="F75" s="63">
        <f t="shared" si="5"/>
        <v>6.5860160314835253E-4</v>
      </c>
      <c r="G75" s="48">
        <v>34.276630759999996</v>
      </c>
      <c r="H75" s="48">
        <v>155.32374999999999</v>
      </c>
      <c r="I75" s="138"/>
      <c r="J75" s="76">
        <v>1.558964E-2</v>
      </c>
      <c r="K75" s="76">
        <v>6.9182850000000004E-2</v>
      </c>
      <c r="L75" s="77">
        <f t="shared" si="6"/>
        <v>-0.77466033850874894</v>
      </c>
      <c r="M75" s="63">
        <f t="shared" si="7"/>
        <v>7.226850944032101E-2</v>
      </c>
    </row>
    <row r="76" spans="1:13" ht="12.75" customHeight="1" x14ac:dyDescent="0.2">
      <c r="A76" s="47" t="s">
        <v>1681</v>
      </c>
      <c r="B76" s="47" t="s">
        <v>1682</v>
      </c>
      <c r="C76" s="76">
        <v>0.21346175000000001</v>
      </c>
      <c r="D76" s="76">
        <v>6.577485000000001E-2</v>
      </c>
      <c r="E76" s="77">
        <f t="shared" si="4"/>
        <v>2.245339974169458</v>
      </c>
      <c r="F76" s="63">
        <f t="shared" si="5"/>
        <v>6.5171221338594296E-4</v>
      </c>
      <c r="G76" s="48">
        <v>0.29472699299999999</v>
      </c>
      <c r="H76" s="48">
        <v>79.935100000000006</v>
      </c>
      <c r="I76" s="138"/>
      <c r="J76" s="76">
        <v>0.13226169000000002</v>
      </c>
      <c r="K76" s="76">
        <v>1.5968E-3</v>
      </c>
      <c r="L76" s="77">
        <f t="shared" si="6"/>
        <v>81.829214679358728</v>
      </c>
      <c r="M76" s="63">
        <f t="shared" si="7"/>
        <v>0.61960369949182936</v>
      </c>
    </row>
    <row r="77" spans="1:13" ht="12.75" customHeight="1" x14ac:dyDescent="0.2">
      <c r="A77" s="47" t="s">
        <v>1035</v>
      </c>
      <c r="B77" s="47" t="s">
        <v>890</v>
      </c>
      <c r="C77" s="76">
        <v>0.2012071</v>
      </c>
      <c r="D77" s="76">
        <v>1.34724303</v>
      </c>
      <c r="E77" s="77">
        <f t="shared" si="4"/>
        <v>-0.85065270666124726</v>
      </c>
      <c r="F77" s="63">
        <f t="shared" si="5"/>
        <v>6.1429799245048234E-4</v>
      </c>
      <c r="G77" s="48">
        <v>7.23329544</v>
      </c>
      <c r="H77" s="48">
        <v>18.674800000000001</v>
      </c>
      <c r="I77" s="138"/>
      <c r="J77" s="76">
        <v>0.39448266999999998</v>
      </c>
      <c r="K77" s="76">
        <v>0.67013438000000003</v>
      </c>
      <c r="L77" s="77">
        <f t="shared" si="6"/>
        <v>-0.41133796179805016</v>
      </c>
      <c r="M77" s="63">
        <f t="shared" si="7"/>
        <v>1.9605802677937307</v>
      </c>
    </row>
    <row r="78" spans="1:13" ht="12.75" customHeight="1" x14ac:dyDescent="0.2">
      <c r="A78" s="47" t="s">
        <v>973</v>
      </c>
      <c r="B78" s="47" t="s">
        <v>851</v>
      </c>
      <c r="C78" s="76">
        <v>0.198343397</v>
      </c>
      <c r="D78" s="76">
        <v>1.5834334999999998E-2</v>
      </c>
      <c r="E78" s="77">
        <f t="shared" si="4"/>
        <v>11.526158945102528</v>
      </c>
      <c r="F78" s="63">
        <f t="shared" si="5"/>
        <v>6.0555492620742023E-4</v>
      </c>
      <c r="G78" s="48">
        <v>19.148371469999997</v>
      </c>
      <c r="H78" s="48">
        <v>28.669450000000001</v>
      </c>
      <c r="I78" s="138"/>
      <c r="J78" s="76">
        <v>0.35623540000000004</v>
      </c>
      <c r="K78" s="76">
        <v>0.32619509999999996</v>
      </c>
      <c r="L78" s="77">
        <f t="shared" si="6"/>
        <v>9.2093044929246526E-2</v>
      </c>
      <c r="M78" s="63">
        <f t="shared" si="7"/>
        <v>1.7960537400698044</v>
      </c>
    </row>
    <row r="79" spans="1:13" ht="12.75" customHeight="1" x14ac:dyDescent="0.2">
      <c r="A79" s="47" t="s">
        <v>1369</v>
      </c>
      <c r="B79" s="47" t="s">
        <v>848</v>
      </c>
      <c r="C79" s="76">
        <v>0.18664492999999999</v>
      </c>
      <c r="D79" s="76">
        <v>2.4883175E-2</v>
      </c>
      <c r="E79" s="77">
        <f t="shared" si="4"/>
        <v>6.5008486658153544</v>
      </c>
      <c r="F79" s="63">
        <f t="shared" si="5"/>
        <v>5.6983876712134315E-4</v>
      </c>
      <c r="G79" s="48">
        <v>10.339280499999999</v>
      </c>
      <c r="H79" s="48">
        <v>178.37155000000001</v>
      </c>
      <c r="I79" s="138"/>
      <c r="J79" s="76">
        <v>4.5003400000000002E-3</v>
      </c>
      <c r="K79" s="76">
        <v>2.9446699999999999E-3</v>
      </c>
      <c r="L79" s="77">
        <f t="shared" si="6"/>
        <v>0.52830028492157033</v>
      </c>
      <c r="M79" s="63">
        <f t="shared" si="7"/>
        <v>2.4111772015452018E-2</v>
      </c>
    </row>
    <row r="80" spans="1:13" ht="12.75" customHeight="1" x14ac:dyDescent="0.2">
      <c r="A80" s="47" t="s">
        <v>1282</v>
      </c>
      <c r="B80" s="47" t="s">
        <v>622</v>
      </c>
      <c r="C80" s="76">
        <v>0.17362320000000001</v>
      </c>
      <c r="D80" s="76">
        <v>0.42211179999999998</v>
      </c>
      <c r="E80" s="77">
        <f t="shared" si="4"/>
        <v>-0.58867958678245902</v>
      </c>
      <c r="F80" s="63">
        <f t="shared" si="5"/>
        <v>5.3008260246695368E-4</v>
      </c>
      <c r="G80" s="48">
        <v>26.509688613033997</v>
      </c>
      <c r="H80" s="48">
        <v>74.5304</v>
      </c>
      <c r="I80" s="138"/>
      <c r="J80" s="76">
        <v>17.521917089999999</v>
      </c>
      <c r="K80" s="76">
        <v>6.9434884400000003</v>
      </c>
      <c r="L80" s="77">
        <f t="shared" si="6"/>
        <v>1.5235034581551052</v>
      </c>
      <c r="M80" s="63" t="str">
        <f t="shared" si="7"/>
        <v/>
      </c>
    </row>
    <row r="81" spans="1:13" ht="12.75" customHeight="1" x14ac:dyDescent="0.2">
      <c r="A81" s="47" t="s">
        <v>1371</v>
      </c>
      <c r="B81" s="47" t="s">
        <v>911</v>
      </c>
      <c r="C81" s="76">
        <v>0.16883752999999999</v>
      </c>
      <c r="D81" s="76">
        <v>0.38406145000000003</v>
      </c>
      <c r="E81" s="77">
        <f t="shared" si="4"/>
        <v>-0.56038928145482969</v>
      </c>
      <c r="F81" s="63">
        <f t="shared" si="5"/>
        <v>5.1547164950589762E-4</v>
      </c>
      <c r="G81" s="48">
        <v>0.69405121999999997</v>
      </c>
      <c r="H81" s="48">
        <v>94.466549999999998</v>
      </c>
      <c r="I81" s="138"/>
      <c r="J81" s="76">
        <v>0</v>
      </c>
      <c r="K81" s="76">
        <v>0</v>
      </c>
      <c r="L81" s="77" t="str">
        <f t="shared" si="6"/>
        <v/>
      </c>
      <c r="M81" s="63">
        <f t="shared" si="7"/>
        <v>0</v>
      </c>
    </row>
    <row r="82" spans="1:13" ht="12.75" customHeight="1" x14ac:dyDescent="0.2">
      <c r="A82" s="47" t="s">
        <v>1041</v>
      </c>
      <c r="B82" s="47" t="s">
        <v>899</v>
      </c>
      <c r="C82" s="76">
        <v>0.15193207199999997</v>
      </c>
      <c r="D82" s="76">
        <v>2.1915164000000001E-2</v>
      </c>
      <c r="E82" s="77">
        <f t="shared" si="4"/>
        <v>5.9327371677437579</v>
      </c>
      <c r="F82" s="63">
        <f t="shared" si="5"/>
        <v>4.6385821781856667E-4</v>
      </c>
      <c r="G82" s="48">
        <v>2.4502630999999999</v>
      </c>
      <c r="H82" s="48">
        <v>46.373600000000003</v>
      </c>
      <c r="I82" s="138"/>
      <c r="J82" s="76">
        <v>0</v>
      </c>
      <c r="K82" s="76">
        <v>2.4055969999999999E-2</v>
      </c>
      <c r="L82" s="77">
        <f t="shared" si="6"/>
        <v>-1</v>
      </c>
      <c r="M82" s="63">
        <f t="shared" si="7"/>
        <v>0</v>
      </c>
    </row>
    <row r="83" spans="1:13" ht="12.75" customHeight="1" x14ac:dyDescent="0.2">
      <c r="A83" s="47" t="s">
        <v>1286</v>
      </c>
      <c r="B83" s="47" t="s">
        <v>148</v>
      </c>
      <c r="C83" s="76">
        <v>0.14628929999999998</v>
      </c>
      <c r="D83" s="76">
        <v>1.4551028799999999</v>
      </c>
      <c r="E83" s="77">
        <f t="shared" si="4"/>
        <v>-0.89946463441815194</v>
      </c>
      <c r="F83" s="63">
        <f t="shared" si="5"/>
        <v>4.4663047828325312E-4</v>
      </c>
      <c r="G83" s="48">
        <v>13.295898781866001</v>
      </c>
      <c r="H83" s="48">
        <v>68.004800000000003</v>
      </c>
      <c r="I83" s="138"/>
      <c r="J83" s="76">
        <v>0.16016726000000001</v>
      </c>
      <c r="K83" s="76">
        <v>2.7076343399999998</v>
      </c>
      <c r="L83" s="77">
        <f t="shared" si="6"/>
        <v>-0.94084605235136731</v>
      </c>
      <c r="M83" s="63">
        <f t="shared" si="7"/>
        <v>1.0948665418455077</v>
      </c>
    </row>
    <row r="84" spans="1:13" ht="12.75" customHeight="1" x14ac:dyDescent="0.2">
      <c r="A84" s="47" t="s">
        <v>1375</v>
      </c>
      <c r="B84" s="47" t="s">
        <v>915</v>
      </c>
      <c r="C84" s="76">
        <v>0.13373332999999998</v>
      </c>
      <c r="D84" s="76">
        <v>9.1393404999999997E-2</v>
      </c>
      <c r="E84" s="77">
        <f t="shared" si="4"/>
        <v>0.46327111896093576</v>
      </c>
      <c r="F84" s="63">
        <f t="shared" si="5"/>
        <v>4.0829630834457562E-4</v>
      </c>
      <c r="G84" s="48">
        <v>1.1608402499999999</v>
      </c>
      <c r="H84" s="48">
        <v>292.75029999999998</v>
      </c>
      <c r="I84" s="138"/>
      <c r="J84" s="76">
        <v>0</v>
      </c>
      <c r="K84" s="76">
        <v>2.0295000000000001E-3</v>
      </c>
      <c r="L84" s="77">
        <f t="shared" si="6"/>
        <v>-1</v>
      </c>
      <c r="M84" s="63">
        <f t="shared" si="7"/>
        <v>0</v>
      </c>
    </row>
    <row r="85" spans="1:13" ht="12.75" customHeight="1" x14ac:dyDescent="0.2">
      <c r="A85" s="47" t="s">
        <v>1042</v>
      </c>
      <c r="B85" s="47" t="s">
        <v>912</v>
      </c>
      <c r="C85" s="76">
        <v>0.11478282000000001</v>
      </c>
      <c r="D85" s="76">
        <v>8.6423559999999996E-2</v>
      </c>
      <c r="E85" s="77">
        <f t="shared" si="4"/>
        <v>0.32814269627402548</v>
      </c>
      <c r="F85" s="63">
        <f t="shared" si="5"/>
        <v>3.5043920365536348E-4</v>
      </c>
      <c r="G85" s="48">
        <v>25.418731780000002</v>
      </c>
      <c r="H85" s="48">
        <v>58.374400000000001</v>
      </c>
      <c r="I85" s="138"/>
      <c r="J85" s="76">
        <v>0.35949375</v>
      </c>
      <c r="K85" s="76">
        <v>0</v>
      </c>
      <c r="L85" s="77" t="str">
        <f t="shared" si="6"/>
        <v/>
      </c>
      <c r="M85" s="63">
        <f t="shared" si="7"/>
        <v>3.1319473593696339</v>
      </c>
    </row>
    <row r="86" spans="1:13" ht="12.75" customHeight="1" x14ac:dyDescent="0.2">
      <c r="A86" s="47" t="s">
        <v>1388</v>
      </c>
      <c r="B86" s="47" t="s">
        <v>921</v>
      </c>
      <c r="C86" s="76">
        <v>0.11461002000000001</v>
      </c>
      <c r="D86" s="76">
        <v>0.12522659999999999</v>
      </c>
      <c r="E86" s="77">
        <f t="shared" si="4"/>
        <v>-8.4778952714518963E-2</v>
      </c>
      <c r="F86" s="63">
        <f t="shared" si="5"/>
        <v>3.499116343345222E-4</v>
      </c>
      <c r="G86" s="48">
        <v>0.76534352999999999</v>
      </c>
      <c r="H86" s="48">
        <v>66.552449999999993</v>
      </c>
      <c r="I86" s="138"/>
      <c r="J86" s="76">
        <v>0</v>
      </c>
      <c r="K86" s="76">
        <v>0.10174386000000001</v>
      </c>
      <c r="L86" s="77">
        <f t="shared" si="6"/>
        <v>-1</v>
      </c>
      <c r="M86" s="63">
        <f t="shared" si="7"/>
        <v>0</v>
      </c>
    </row>
    <row r="87" spans="1:13" ht="12.75" customHeight="1" x14ac:dyDescent="0.2">
      <c r="A87" s="47" t="s">
        <v>1367</v>
      </c>
      <c r="B87" s="47" t="s">
        <v>923</v>
      </c>
      <c r="C87" s="76">
        <v>0.10135130000000001</v>
      </c>
      <c r="D87" s="76">
        <v>9.2944490000000005E-2</v>
      </c>
      <c r="E87" s="77">
        <f t="shared" si="4"/>
        <v>9.0449794280435647E-2</v>
      </c>
      <c r="F87" s="63">
        <f t="shared" si="5"/>
        <v>3.0943192423252746E-4</v>
      </c>
      <c r="G87" s="48">
        <v>3.0246064700000002</v>
      </c>
      <c r="H87" s="48">
        <v>186.28194999999999</v>
      </c>
      <c r="I87" s="138"/>
      <c r="J87" s="76">
        <v>3.4007480000000007E-2</v>
      </c>
      <c r="K87" s="76">
        <v>1.9897119999999997E-2</v>
      </c>
      <c r="L87" s="77">
        <f t="shared" si="6"/>
        <v>0.70916594964497426</v>
      </c>
      <c r="M87" s="63">
        <f t="shared" si="7"/>
        <v>0.33554063934059064</v>
      </c>
    </row>
    <row r="88" spans="1:13" ht="12.75" customHeight="1" x14ac:dyDescent="0.2">
      <c r="A88" s="47" t="s">
        <v>962</v>
      </c>
      <c r="B88" s="47" t="s">
        <v>833</v>
      </c>
      <c r="C88" s="76">
        <v>9.8970160000000001E-2</v>
      </c>
      <c r="D88" s="76">
        <v>9.4539129999999999E-2</v>
      </c>
      <c r="E88" s="77">
        <f t="shared" si="4"/>
        <v>4.6869798780674321E-2</v>
      </c>
      <c r="F88" s="63">
        <f t="shared" si="5"/>
        <v>3.0216215332611539E-4</v>
      </c>
      <c r="G88" s="48">
        <v>53.579894830000001</v>
      </c>
      <c r="H88" s="48">
        <v>93.197050000000004</v>
      </c>
      <c r="I88" s="138"/>
      <c r="J88" s="76">
        <v>0</v>
      </c>
      <c r="K88" s="76">
        <v>0</v>
      </c>
      <c r="L88" s="77" t="str">
        <f t="shared" si="6"/>
        <v/>
      </c>
      <c r="M88" s="63">
        <f t="shared" si="7"/>
        <v>0</v>
      </c>
    </row>
    <row r="89" spans="1:13" ht="12.75" customHeight="1" x14ac:dyDescent="0.2">
      <c r="A89" s="47" t="s">
        <v>1366</v>
      </c>
      <c r="B89" s="47" t="s">
        <v>878</v>
      </c>
      <c r="C89" s="76">
        <v>9.4901138999999995E-2</v>
      </c>
      <c r="D89" s="76">
        <v>1.8525957999999999E-2</v>
      </c>
      <c r="E89" s="77">
        <f t="shared" si="4"/>
        <v>4.122603592213693</v>
      </c>
      <c r="F89" s="63">
        <f t="shared" si="5"/>
        <v>2.8973917505378376E-4</v>
      </c>
      <c r="G89" s="48">
        <v>4.0971998699999999</v>
      </c>
      <c r="H89" s="48">
        <v>303.38794999999999</v>
      </c>
      <c r="I89" s="138"/>
      <c r="J89" s="76">
        <v>2.4104499999999997E-3</v>
      </c>
      <c r="K89" s="76">
        <v>0</v>
      </c>
      <c r="L89" s="77" t="str">
        <f t="shared" si="6"/>
        <v/>
      </c>
      <c r="M89" s="63">
        <f t="shared" si="7"/>
        <v>2.5399589777315528E-2</v>
      </c>
    </row>
    <row r="90" spans="1:13" ht="12.75" customHeight="1" x14ac:dyDescent="0.2">
      <c r="A90" s="47" t="s">
        <v>1759</v>
      </c>
      <c r="B90" s="47" t="s">
        <v>1760</v>
      </c>
      <c r="C90" s="76">
        <v>9.3918779999999993E-2</v>
      </c>
      <c r="D90" s="76">
        <v>2.1403599999999998E-2</v>
      </c>
      <c r="E90" s="77">
        <f t="shared" si="4"/>
        <v>3.387989870862846</v>
      </c>
      <c r="F90" s="63">
        <f t="shared" si="5"/>
        <v>2.867399709423699E-4</v>
      </c>
      <c r="G90" s="48">
        <v>5.9098749999999999E-2</v>
      </c>
      <c r="H90" s="48">
        <v>23.018999999999998</v>
      </c>
      <c r="I90" s="138"/>
      <c r="J90" s="76">
        <v>0</v>
      </c>
      <c r="K90" s="76">
        <v>0.84338800000000003</v>
      </c>
      <c r="L90" s="77">
        <f t="shared" si="6"/>
        <v>-1</v>
      </c>
      <c r="M90" s="63">
        <f t="shared" si="7"/>
        <v>0</v>
      </c>
    </row>
    <row r="91" spans="1:13" ht="12.75" customHeight="1" x14ac:dyDescent="0.2">
      <c r="A91" s="47" t="s">
        <v>971</v>
      </c>
      <c r="B91" s="47" t="s">
        <v>846</v>
      </c>
      <c r="C91" s="76">
        <v>9.2015655000000002E-2</v>
      </c>
      <c r="D91" s="76">
        <v>4.3778480000000002E-2</v>
      </c>
      <c r="E91" s="77">
        <f t="shared" si="4"/>
        <v>1.1018467292605862</v>
      </c>
      <c r="F91" s="63">
        <f t="shared" si="5"/>
        <v>2.8092961004117742E-4</v>
      </c>
      <c r="G91" s="48">
        <v>5.4192497199999998</v>
      </c>
      <c r="H91" s="48">
        <v>227.71575000000001</v>
      </c>
      <c r="I91" s="138"/>
      <c r="J91" s="76">
        <v>2.9726900000000001E-3</v>
      </c>
      <c r="K91" s="76">
        <v>0</v>
      </c>
      <c r="L91" s="77" t="str">
        <f t="shared" si="6"/>
        <v/>
      </c>
      <c r="M91" s="63">
        <f t="shared" si="7"/>
        <v>3.2306350479165746E-2</v>
      </c>
    </row>
    <row r="92" spans="1:13" ht="12.75" customHeight="1" x14ac:dyDescent="0.2">
      <c r="A92" s="47" t="s">
        <v>1301</v>
      </c>
      <c r="B92" s="47" t="s">
        <v>1302</v>
      </c>
      <c r="C92" s="76">
        <v>9.0930380000000005E-2</v>
      </c>
      <c r="D92" s="76">
        <v>2.21271E-2</v>
      </c>
      <c r="E92" s="77">
        <f t="shared" si="4"/>
        <v>3.1094576333997681</v>
      </c>
      <c r="F92" s="63">
        <f t="shared" si="5"/>
        <v>2.7761619687754308E-4</v>
      </c>
      <c r="G92" s="48">
        <v>0.24751231800000001</v>
      </c>
      <c r="H92" s="48">
        <v>40.004750000000001</v>
      </c>
      <c r="I92" s="138"/>
      <c r="J92" s="76">
        <v>9.2054810000000001E-2</v>
      </c>
      <c r="K92" s="76">
        <v>0</v>
      </c>
      <c r="L92" s="77" t="str">
        <f t="shared" si="6"/>
        <v/>
      </c>
      <c r="M92" s="63">
        <f t="shared" si="7"/>
        <v>1.0123658341689543</v>
      </c>
    </row>
    <row r="93" spans="1:13" ht="12.75" customHeight="1" x14ac:dyDescent="0.2">
      <c r="A93" s="47" t="s">
        <v>1057</v>
      </c>
      <c r="B93" s="47" t="s">
        <v>1059</v>
      </c>
      <c r="C93" s="76">
        <v>8.83766E-2</v>
      </c>
      <c r="D93" s="76">
        <v>0.26743365000000002</v>
      </c>
      <c r="E93" s="77">
        <f t="shared" si="4"/>
        <v>-0.66953822004074659</v>
      </c>
      <c r="F93" s="63">
        <f t="shared" si="5"/>
        <v>2.6981934514040158E-4</v>
      </c>
      <c r="G93" s="48">
        <v>4.4154566307160001</v>
      </c>
      <c r="H93" s="48">
        <v>23.402149999999999</v>
      </c>
      <c r="I93" s="138"/>
      <c r="J93" s="76">
        <v>0.47203305000000001</v>
      </c>
      <c r="K93" s="76">
        <v>4.9250376500000002</v>
      </c>
      <c r="L93" s="77">
        <f t="shared" si="6"/>
        <v>-0.90415645858057547</v>
      </c>
      <c r="M93" s="63">
        <f t="shared" si="7"/>
        <v>5.3411542195558557</v>
      </c>
    </row>
    <row r="94" spans="1:13" ht="12.75" customHeight="1" x14ac:dyDescent="0.2">
      <c r="A94" s="47" t="s">
        <v>1046</v>
      </c>
      <c r="B94" s="47" t="s">
        <v>919</v>
      </c>
      <c r="C94" s="76">
        <v>8.7478280000000005E-2</v>
      </c>
      <c r="D94" s="76">
        <v>0</v>
      </c>
      <c r="E94" s="77" t="str">
        <f t="shared" si="4"/>
        <v/>
      </c>
      <c r="F94" s="63">
        <f t="shared" si="5"/>
        <v>2.6707671740719478E-4</v>
      </c>
      <c r="G94" s="48">
        <v>0.33241347999999998</v>
      </c>
      <c r="H94" s="48">
        <v>100.09990000000001</v>
      </c>
      <c r="I94" s="138"/>
      <c r="J94" s="76">
        <v>0</v>
      </c>
      <c r="K94" s="76">
        <v>0</v>
      </c>
      <c r="L94" s="77" t="str">
        <f t="shared" si="6"/>
        <v/>
      </c>
      <c r="M94" s="63">
        <f t="shared" si="7"/>
        <v>0</v>
      </c>
    </row>
    <row r="95" spans="1:13" ht="12.75" customHeight="1" x14ac:dyDescent="0.2">
      <c r="A95" s="47" t="s">
        <v>1206</v>
      </c>
      <c r="B95" s="47" t="s">
        <v>1207</v>
      </c>
      <c r="C95" s="76">
        <v>8.6685009999999993E-2</v>
      </c>
      <c r="D95" s="76">
        <v>8.5519960000000006E-2</v>
      </c>
      <c r="E95" s="77">
        <f t="shared" si="4"/>
        <v>1.362313546451599E-2</v>
      </c>
      <c r="F95" s="63">
        <f t="shared" si="5"/>
        <v>2.6465481396307578E-4</v>
      </c>
      <c r="G95" s="48">
        <v>10.987023349999999</v>
      </c>
      <c r="H95" s="48">
        <v>108.28995</v>
      </c>
      <c r="I95" s="138"/>
      <c r="J95" s="76">
        <v>5.9592699999999998E-2</v>
      </c>
      <c r="K95" s="76">
        <v>7.9220810000000003E-2</v>
      </c>
      <c r="L95" s="77">
        <f t="shared" si="6"/>
        <v>-0.24776457095048643</v>
      </c>
      <c r="M95" s="63">
        <f t="shared" si="7"/>
        <v>0.68746257282545165</v>
      </c>
    </row>
    <row r="96" spans="1:13" ht="12.75" customHeight="1" x14ac:dyDescent="0.2">
      <c r="A96" s="47" t="s">
        <v>1028</v>
      </c>
      <c r="B96" s="47" t="s">
        <v>881</v>
      </c>
      <c r="C96" s="76">
        <v>8.5935250000000005E-2</v>
      </c>
      <c r="D96" s="76">
        <v>1.7492500000000001E-2</v>
      </c>
      <c r="E96" s="77">
        <f t="shared" si="4"/>
        <v>3.9126911533514361</v>
      </c>
      <c r="F96" s="63">
        <f t="shared" si="5"/>
        <v>2.6236574929875892E-4</v>
      </c>
      <c r="G96" s="48">
        <v>1.7604993600000001</v>
      </c>
      <c r="H96" s="48">
        <v>99.225099999999998</v>
      </c>
      <c r="I96" s="138"/>
      <c r="J96" s="76">
        <v>5.7553920000000001E-2</v>
      </c>
      <c r="K96" s="76">
        <v>0</v>
      </c>
      <c r="L96" s="77" t="str">
        <f t="shared" si="6"/>
        <v/>
      </c>
      <c r="M96" s="63">
        <f t="shared" si="7"/>
        <v>0.66973587672113599</v>
      </c>
    </row>
    <row r="97" spans="1:13" ht="12.75" customHeight="1" x14ac:dyDescent="0.2">
      <c r="A97" s="47" t="s">
        <v>1393</v>
      </c>
      <c r="B97" s="47" t="s">
        <v>924</v>
      </c>
      <c r="C97" s="76">
        <v>8.4592199999999992E-2</v>
      </c>
      <c r="D97" s="76">
        <v>0.19242207</v>
      </c>
      <c r="E97" s="77">
        <f t="shared" si="4"/>
        <v>-0.56038202894293776</v>
      </c>
      <c r="F97" s="63">
        <f t="shared" si="5"/>
        <v>2.5826533276892161E-4</v>
      </c>
      <c r="G97" s="48">
        <v>0.39763312000000001</v>
      </c>
      <c r="H97" s="48">
        <v>117.0579</v>
      </c>
      <c r="I97" s="138"/>
      <c r="J97" s="76">
        <v>0</v>
      </c>
      <c r="K97" s="76">
        <v>0</v>
      </c>
      <c r="L97" s="77" t="str">
        <f t="shared" si="6"/>
        <v/>
      </c>
      <c r="M97" s="63">
        <f t="shared" si="7"/>
        <v>0</v>
      </c>
    </row>
    <row r="98" spans="1:13" ht="12.75" customHeight="1" x14ac:dyDescent="0.2">
      <c r="A98" s="47" t="s">
        <v>1378</v>
      </c>
      <c r="B98" s="47" t="s">
        <v>868</v>
      </c>
      <c r="C98" s="76">
        <v>8.0223139999999998E-2</v>
      </c>
      <c r="D98" s="76">
        <v>0.12200372400000001</v>
      </c>
      <c r="E98" s="77">
        <f t="shared" si="4"/>
        <v>-0.34245335003052868</v>
      </c>
      <c r="F98" s="63">
        <f t="shared" si="5"/>
        <v>2.4492631646733136E-4</v>
      </c>
      <c r="G98" s="48">
        <v>3.98634077</v>
      </c>
      <c r="H98" s="48">
        <v>310.97725000000003</v>
      </c>
      <c r="I98" s="138"/>
      <c r="J98" s="76">
        <v>0</v>
      </c>
      <c r="K98" s="76">
        <v>8.3636399999999986E-3</v>
      </c>
      <c r="L98" s="77">
        <f t="shared" si="6"/>
        <v>-1</v>
      </c>
      <c r="M98" s="63">
        <f t="shared" si="7"/>
        <v>0</v>
      </c>
    </row>
    <row r="99" spans="1:13" ht="12.75" customHeight="1" x14ac:dyDescent="0.2">
      <c r="A99" s="47" t="s">
        <v>2112</v>
      </c>
      <c r="B99" s="47" t="s">
        <v>2113</v>
      </c>
      <c r="C99" s="76">
        <v>8.008522500000001E-2</v>
      </c>
      <c r="D99" s="76">
        <v>6.0776599999999995E-3</v>
      </c>
      <c r="E99" s="77">
        <f t="shared" si="4"/>
        <v>12.176983411378725</v>
      </c>
      <c r="F99" s="63">
        <f t="shared" si="5"/>
        <v>2.4450525325619814E-4</v>
      </c>
      <c r="G99" s="48">
        <v>11.545046060000001</v>
      </c>
      <c r="H99" s="48">
        <v>55.565166666666698</v>
      </c>
      <c r="I99" s="138"/>
      <c r="J99" s="76">
        <v>9.2421400000000001E-2</v>
      </c>
      <c r="K99" s="76">
        <v>9.4110599999999989E-3</v>
      </c>
      <c r="L99" s="77">
        <f t="shared" si="6"/>
        <v>8.8205090606159153</v>
      </c>
      <c r="M99" s="63">
        <f t="shared" si="7"/>
        <v>1.1540380887985267</v>
      </c>
    </row>
    <row r="100" spans="1:13" ht="12.75" customHeight="1" x14ac:dyDescent="0.2">
      <c r="A100" s="47" t="s">
        <v>1673</v>
      </c>
      <c r="B100" s="47" t="s">
        <v>1674</v>
      </c>
      <c r="C100" s="76">
        <v>7.0495000000000002E-2</v>
      </c>
      <c r="D100" s="76">
        <v>0.31043199999999999</v>
      </c>
      <c r="E100" s="77">
        <f t="shared" si="4"/>
        <v>-0.77291323059478401</v>
      </c>
      <c r="F100" s="63">
        <f t="shared" si="5"/>
        <v>2.1522569023556701E-4</v>
      </c>
      <c r="G100" s="48">
        <v>0.11750406299999999</v>
      </c>
      <c r="H100" s="48">
        <v>79.999200000000002</v>
      </c>
      <c r="I100" s="138"/>
      <c r="J100" s="76">
        <v>1.2818100000000001E-2</v>
      </c>
      <c r="K100" s="76">
        <v>0.35642728999999995</v>
      </c>
      <c r="L100" s="77">
        <f t="shared" si="6"/>
        <v>-0.96403726549670199</v>
      </c>
      <c r="M100" s="63">
        <f t="shared" si="7"/>
        <v>0.18182991701539117</v>
      </c>
    </row>
    <row r="101" spans="1:13" ht="12.75" customHeight="1" x14ac:dyDescent="0.2">
      <c r="A101" s="47" t="s">
        <v>961</v>
      </c>
      <c r="B101" s="47" t="s">
        <v>832</v>
      </c>
      <c r="C101" s="76">
        <v>5.5574999999999999E-2</v>
      </c>
      <c r="D101" s="76">
        <v>1.9501110000000002E-2</v>
      </c>
      <c r="E101" s="77">
        <f t="shared" si="4"/>
        <v>1.8498377784649178</v>
      </c>
      <c r="F101" s="63">
        <f t="shared" si="5"/>
        <v>1.6967398730181768E-4</v>
      </c>
      <c r="G101" s="48">
        <v>0.39620544333198998</v>
      </c>
      <c r="H101" s="48">
        <v>110.37385</v>
      </c>
      <c r="I101" s="138"/>
      <c r="J101" s="76">
        <v>5.0340000000000003E-3</v>
      </c>
      <c r="K101" s="76">
        <v>0</v>
      </c>
      <c r="L101" s="77" t="str">
        <f t="shared" si="6"/>
        <v/>
      </c>
      <c r="M101" s="63">
        <f t="shared" si="7"/>
        <v>9.0580296896086376E-2</v>
      </c>
    </row>
    <row r="102" spans="1:13" ht="12.75" customHeight="1" x14ac:dyDescent="0.2">
      <c r="A102" s="47" t="s">
        <v>1031</v>
      </c>
      <c r="B102" s="47" t="s">
        <v>885</v>
      </c>
      <c r="C102" s="76">
        <v>5.4305199999999998E-2</v>
      </c>
      <c r="D102" s="76">
        <v>1.2447E-2</v>
      </c>
      <c r="E102" s="77">
        <f t="shared" si="4"/>
        <v>3.3629147585763635</v>
      </c>
      <c r="F102" s="63">
        <f t="shared" si="5"/>
        <v>1.6579720765133008E-4</v>
      </c>
      <c r="G102" s="48">
        <v>6.6220276900000004</v>
      </c>
      <c r="H102" s="48">
        <v>40.476700000000001</v>
      </c>
      <c r="I102" s="138"/>
      <c r="J102" s="76">
        <v>0</v>
      </c>
      <c r="K102" s="76">
        <v>7.5944999999999997E-3</v>
      </c>
      <c r="L102" s="77">
        <f t="shared" si="6"/>
        <v>-1</v>
      </c>
      <c r="M102" s="63">
        <f t="shared" si="7"/>
        <v>0</v>
      </c>
    </row>
    <row r="103" spans="1:13" ht="12.75" customHeight="1" x14ac:dyDescent="0.2">
      <c r="A103" s="47" t="s">
        <v>1630</v>
      </c>
      <c r="B103" s="47" t="s">
        <v>1631</v>
      </c>
      <c r="C103" s="76">
        <v>4.9165970000000003E-2</v>
      </c>
      <c r="D103" s="76">
        <v>2.00387E-2</v>
      </c>
      <c r="E103" s="77">
        <f t="shared" si="4"/>
        <v>1.4535508790490401</v>
      </c>
      <c r="F103" s="63">
        <f t="shared" si="5"/>
        <v>1.5010681366552496E-4</v>
      </c>
      <c r="G103" s="48">
        <v>0.144897263</v>
      </c>
      <c r="H103" s="48">
        <v>79.953050000000005</v>
      </c>
      <c r="I103" s="138"/>
      <c r="J103" s="76">
        <v>0</v>
      </c>
      <c r="K103" s="76">
        <v>0</v>
      </c>
      <c r="L103" s="77" t="str">
        <f t="shared" si="6"/>
        <v/>
      </c>
      <c r="M103" s="63">
        <f t="shared" si="7"/>
        <v>0</v>
      </c>
    </row>
    <row r="104" spans="1:13" ht="12.75" customHeight="1" x14ac:dyDescent="0.2">
      <c r="A104" s="47" t="s">
        <v>1475</v>
      </c>
      <c r="B104" s="47" t="s">
        <v>1483</v>
      </c>
      <c r="C104" s="76">
        <v>4.9146010000000004E-2</v>
      </c>
      <c r="D104" s="76">
        <v>2.4367409999999999E-2</v>
      </c>
      <c r="E104" s="77">
        <f t="shared" si="4"/>
        <v>1.016874587820372</v>
      </c>
      <c r="F104" s="63">
        <f t="shared" si="5"/>
        <v>1.5004587452406665E-4</v>
      </c>
      <c r="G104" s="48">
        <v>7.9927959999999999E-3</v>
      </c>
      <c r="H104" s="48">
        <v>44.986899999999999</v>
      </c>
      <c r="I104" s="138"/>
      <c r="J104" s="76">
        <v>0</v>
      </c>
      <c r="K104" s="76">
        <v>0</v>
      </c>
      <c r="L104" s="77" t="str">
        <f t="shared" si="6"/>
        <v/>
      </c>
      <c r="M104" s="63">
        <f t="shared" si="7"/>
        <v>0</v>
      </c>
    </row>
    <row r="105" spans="1:13" ht="12.75" customHeight="1" x14ac:dyDescent="0.2">
      <c r="A105" s="47" t="s">
        <v>1063</v>
      </c>
      <c r="B105" s="47" t="s">
        <v>937</v>
      </c>
      <c r="C105" s="76">
        <v>4.9035780000000001E-2</v>
      </c>
      <c r="D105" s="76">
        <v>9.5634009999999992E-2</v>
      </c>
      <c r="E105" s="77">
        <f t="shared" si="4"/>
        <v>-0.48725584130582833</v>
      </c>
      <c r="F105" s="63">
        <f t="shared" si="5"/>
        <v>1.4970933536760639E-4</v>
      </c>
      <c r="G105" s="48">
        <v>50.10427722</v>
      </c>
      <c r="H105" s="48">
        <v>38.011150000000001</v>
      </c>
      <c r="I105" s="138"/>
      <c r="J105" s="76">
        <v>2.0148025600000001</v>
      </c>
      <c r="K105" s="76">
        <v>2.0666556900000002</v>
      </c>
      <c r="L105" s="77">
        <f t="shared" si="6"/>
        <v>-2.5090357455721191E-2</v>
      </c>
      <c r="M105" s="63">
        <f t="shared" si="7"/>
        <v>41.088416662282114</v>
      </c>
    </row>
    <row r="106" spans="1:13" ht="12.75" customHeight="1" x14ac:dyDescent="0.2">
      <c r="A106" s="47" t="s">
        <v>1749</v>
      </c>
      <c r="B106" s="47" t="s">
        <v>1750</v>
      </c>
      <c r="C106" s="76">
        <v>4.786E-2</v>
      </c>
      <c r="D106" s="76">
        <v>0</v>
      </c>
      <c r="E106" s="77" t="str">
        <f t="shared" si="4"/>
        <v/>
      </c>
      <c r="F106" s="63">
        <f t="shared" si="5"/>
        <v>1.4611960471911821E-4</v>
      </c>
      <c r="G106" s="48">
        <v>2.4468423399999999</v>
      </c>
      <c r="H106" s="48">
        <v>25.32105</v>
      </c>
      <c r="I106" s="138"/>
      <c r="J106" s="76">
        <v>3.1774999999999998E-2</v>
      </c>
      <c r="K106" s="76">
        <v>0</v>
      </c>
      <c r="L106" s="77" t="str">
        <f t="shared" si="6"/>
        <v/>
      </c>
      <c r="M106" s="63">
        <f t="shared" si="7"/>
        <v>0.66391558712912657</v>
      </c>
    </row>
    <row r="107" spans="1:13" ht="12.75" customHeight="1" x14ac:dyDescent="0.2">
      <c r="A107" s="47" t="s">
        <v>1303</v>
      </c>
      <c r="B107" s="47" t="s">
        <v>1304</v>
      </c>
      <c r="C107" s="76">
        <v>4.467993E-2</v>
      </c>
      <c r="D107" s="76">
        <v>2.0789820000000001E-2</v>
      </c>
      <c r="E107" s="77">
        <f t="shared" si="4"/>
        <v>1.1491253892530096</v>
      </c>
      <c r="F107" s="63">
        <f t="shared" si="5"/>
        <v>1.3641065003087903E-4</v>
      </c>
      <c r="G107" s="48">
        <v>0.22076629199999998</v>
      </c>
      <c r="H107" s="48">
        <v>30.0017</v>
      </c>
      <c r="I107" s="138"/>
      <c r="J107" s="76">
        <v>0</v>
      </c>
      <c r="K107" s="76">
        <v>0</v>
      </c>
      <c r="L107" s="77" t="str">
        <f t="shared" si="6"/>
        <v/>
      </c>
      <c r="M107" s="63">
        <f t="shared" si="7"/>
        <v>0</v>
      </c>
    </row>
    <row r="108" spans="1:13" ht="12.75" customHeight="1" x14ac:dyDescent="0.2">
      <c r="A108" s="47" t="s">
        <v>1471</v>
      </c>
      <c r="B108" s="47" t="s">
        <v>1479</v>
      </c>
      <c r="C108" s="76">
        <v>4.4011399999999999E-2</v>
      </c>
      <c r="D108" s="76">
        <v>0.32932510999999998</v>
      </c>
      <c r="E108" s="77">
        <f t="shared" si="4"/>
        <v>-0.86635880877713822</v>
      </c>
      <c r="F108" s="63">
        <f t="shared" si="5"/>
        <v>1.3436958569024233E-4</v>
      </c>
      <c r="G108" s="48">
        <v>0.194780652</v>
      </c>
      <c r="H108" s="48">
        <v>19.994800000000001</v>
      </c>
      <c r="I108" s="138"/>
      <c r="J108" s="76">
        <v>0</v>
      </c>
      <c r="K108" s="76">
        <v>0</v>
      </c>
      <c r="L108" s="77" t="str">
        <f t="shared" si="6"/>
        <v/>
      </c>
      <c r="M108" s="63">
        <f t="shared" si="7"/>
        <v>0</v>
      </c>
    </row>
    <row r="109" spans="1:13" ht="12.75" customHeight="1" x14ac:dyDescent="0.2">
      <c r="A109" s="47" t="s">
        <v>1667</v>
      </c>
      <c r="B109" s="47" t="s">
        <v>1668</v>
      </c>
      <c r="C109" s="76">
        <v>3.7966079999999999E-2</v>
      </c>
      <c r="D109" s="76">
        <v>0.36049951000000002</v>
      </c>
      <c r="E109" s="77">
        <f t="shared" si="4"/>
        <v>-0.89468479443980387</v>
      </c>
      <c r="F109" s="63">
        <f t="shared" si="5"/>
        <v>1.1591284167017172E-4</v>
      </c>
      <c r="G109" s="48">
        <v>1.272768388</v>
      </c>
      <c r="H109" s="48">
        <v>20.000050000000002</v>
      </c>
      <c r="I109" s="138"/>
      <c r="J109" s="76">
        <v>0</v>
      </c>
      <c r="K109" s="76">
        <v>0</v>
      </c>
      <c r="L109" s="77" t="str">
        <f t="shared" si="6"/>
        <v/>
      </c>
      <c r="M109" s="63">
        <f t="shared" si="7"/>
        <v>0</v>
      </c>
    </row>
    <row r="110" spans="1:13" ht="12.75" customHeight="1" x14ac:dyDescent="0.2">
      <c r="A110" s="47" t="s">
        <v>1024</v>
      </c>
      <c r="B110" s="47" t="s">
        <v>876</v>
      </c>
      <c r="C110" s="76">
        <v>3.6876275E-2</v>
      </c>
      <c r="D110" s="76">
        <v>1.0120000000000001E-3</v>
      </c>
      <c r="E110" s="77">
        <f t="shared" si="4"/>
        <v>35.439006916996043</v>
      </c>
      <c r="F110" s="63">
        <f t="shared" si="5"/>
        <v>1.1258559813024446E-4</v>
      </c>
      <c r="G110" s="48">
        <v>3.6780395399999999</v>
      </c>
      <c r="H110" s="48">
        <v>54.035649999999997</v>
      </c>
      <c r="I110" s="138"/>
      <c r="J110" s="76">
        <v>0</v>
      </c>
      <c r="K110" s="76">
        <v>0</v>
      </c>
      <c r="L110" s="77" t="str">
        <f t="shared" si="6"/>
        <v/>
      </c>
      <c r="M110" s="63">
        <f t="shared" si="7"/>
        <v>0</v>
      </c>
    </row>
    <row r="111" spans="1:13" ht="12.75" customHeight="1" x14ac:dyDescent="0.2">
      <c r="A111" s="47" t="s">
        <v>1281</v>
      </c>
      <c r="B111" s="47" t="s">
        <v>624</v>
      </c>
      <c r="C111" s="76">
        <v>3.6458900000000002E-2</v>
      </c>
      <c r="D111" s="76">
        <v>5.0902749999999997E-2</v>
      </c>
      <c r="E111" s="77">
        <f t="shared" si="4"/>
        <v>-0.28375382469512933</v>
      </c>
      <c r="F111" s="63">
        <f t="shared" si="5"/>
        <v>1.1131132587743123E-4</v>
      </c>
      <c r="G111" s="48">
        <v>5.2065149923600007</v>
      </c>
      <c r="H111" s="48">
        <v>84.7804</v>
      </c>
      <c r="I111" s="138"/>
      <c r="J111" s="76">
        <v>6.6566729999999991E-2</v>
      </c>
      <c r="K111" s="76">
        <v>6.237152E-2</v>
      </c>
      <c r="L111" s="77">
        <f t="shared" si="6"/>
        <v>6.726162838423666E-2</v>
      </c>
      <c r="M111" s="63">
        <f t="shared" si="7"/>
        <v>1.825801930392853</v>
      </c>
    </row>
    <row r="112" spans="1:13" ht="12.75" customHeight="1" x14ac:dyDescent="0.2">
      <c r="A112" s="47" t="s">
        <v>1297</v>
      </c>
      <c r="B112" s="47" t="s">
        <v>1298</v>
      </c>
      <c r="C112" s="76">
        <v>3.6312410000000003E-2</v>
      </c>
      <c r="D112" s="76">
        <v>5.4998E-3</v>
      </c>
      <c r="E112" s="77">
        <f t="shared" si="4"/>
        <v>5.6024964544165252</v>
      </c>
      <c r="F112" s="63">
        <f t="shared" si="5"/>
        <v>1.1086408264936388E-4</v>
      </c>
      <c r="G112" s="48">
        <v>0.34176493800000002</v>
      </c>
      <c r="H112" s="48">
        <v>39.954749999999997</v>
      </c>
      <c r="I112" s="138"/>
      <c r="J112" s="76">
        <v>6.6940000000000003E-3</v>
      </c>
      <c r="K112" s="76">
        <v>0</v>
      </c>
      <c r="L112" s="77" t="str">
        <f t="shared" si="6"/>
        <v/>
      </c>
      <c r="M112" s="63">
        <f t="shared" si="7"/>
        <v>0.18434469097479345</v>
      </c>
    </row>
    <row r="113" spans="1:13" ht="12.75" customHeight="1" x14ac:dyDescent="0.2">
      <c r="A113" s="47" t="s">
        <v>1038</v>
      </c>
      <c r="B113" s="47" t="s">
        <v>895</v>
      </c>
      <c r="C113" s="76">
        <v>3.5145000000000003E-2</v>
      </c>
      <c r="D113" s="76">
        <v>2.4827470000000001E-2</v>
      </c>
      <c r="E113" s="77">
        <f t="shared" si="4"/>
        <v>0.41556912564993542</v>
      </c>
      <c r="F113" s="63">
        <f t="shared" si="5"/>
        <v>1.0729990613985394E-4</v>
      </c>
      <c r="G113" s="48">
        <v>1.08082937</v>
      </c>
      <c r="H113" s="48">
        <v>247.44845000000001</v>
      </c>
      <c r="I113" s="138"/>
      <c r="J113" s="76">
        <v>0</v>
      </c>
      <c r="K113" s="76">
        <v>0</v>
      </c>
      <c r="L113" s="77" t="str">
        <f t="shared" si="6"/>
        <v/>
      </c>
      <c r="M113" s="63">
        <f t="shared" si="7"/>
        <v>0</v>
      </c>
    </row>
    <row r="114" spans="1:13" ht="12.75" customHeight="1" x14ac:dyDescent="0.2">
      <c r="A114" s="47" t="s">
        <v>978</v>
      </c>
      <c r="B114" s="47" t="s">
        <v>858</v>
      </c>
      <c r="C114" s="76">
        <v>3.4740180000000002E-2</v>
      </c>
      <c r="D114" s="76">
        <v>8.06225E-3</v>
      </c>
      <c r="E114" s="77">
        <f t="shared" si="4"/>
        <v>3.3089931470743279</v>
      </c>
      <c r="F114" s="63">
        <f t="shared" si="5"/>
        <v>1.0606396509550806E-4</v>
      </c>
      <c r="G114" s="48">
        <v>5.7544591799999996</v>
      </c>
      <c r="H114" s="48">
        <v>57.542549999999999</v>
      </c>
      <c r="I114" s="138"/>
      <c r="J114" s="76">
        <v>0</v>
      </c>
      <c r="K114" s="76">
        <v>0</v>
      </c>
      <c r="L114" s="77" t="str">
        <f t="shared" si="6"/>
        <v/>
      </c>
      <c r="M114" s="63">
        <f t="shared" si="7"/>
        <v>0</v>
      </c>
    </row>
    <row r="115" spans="1:13" ht="12.75" customHeight="1" x14ac:dyDescent="0.2">
      <c r="A115" s="47" t="s">
        <v>1624</v>
      </c>
      <c r="B115" s="47" t="s">
        <v>1625</v>
      </c>
      <c r="C115" s="76">
        <v>3.3630690000000005E-2</v>
      </c>
      <c r="D115" s="76">
        <v>3.692695E-2</v>
      </c>
      <c r="E115" s="77">
        <f t="shared" si="4"/>
        <v>-8.9264344875490509E-2</v>
      </c>
      <c r="F115" s="63">
        <f t="shared" si="5"/>
        <v>1.0267662200650234E-4</v>
      </c>
      <c r="G115" s="48">
        <v>0.16077011900000002</v>
      </c>
      <c r="H115" s="48">
        <v>19.998899999999999</v>
      </c>
      <c r="I115" s="138"/>
      <c r="J115" s="76">
        <v>0</v>
      </c>
      <c r="K115" s="76">
        <v>0</v>
      </c>
      <c r="L115" s="77" t="str">
        <f t="shared" si="6"/>
        <v/>
      </c>
      <c r="M115" s="63">
        <f t="shared" si="7"/>
        <v>0</v>
      </c>
    </row>
    <row r="116" spans="1:13" ht="12.75" customHeight="1" x14ac:dyDescent="0.2">
      <c r="A116" s="47" t="s">
        <v>1029</v>
      </c>
      <c r="B116" s="47" t="s">
        <v>883</v>
      </c>
      <c r="C116" s="76">
        <v>3.1736500000000001E-2</v>
      </c>
      <c r="D116" s="76">
        <v>6.7460000000000003E-3</v>
      </c>
      <c r="E116" s="77">
        <f t="shared" si="4"/>
        <v>3.7044915505484735</v>
      </c>
      <c r="F116" s="63">
        <f t="shared" si="5"/>
        <v>9.6893540224995714E-5</v>
      </c>
      <c r="G116" s="48">
        <v>2.6295362799999999</v>
      </c>
      <c r="H116" s="48">
        <v>114.12520000000001</v>
      </c>
      <c r="I116" s="138"/>
      <c r="J116" s="76">
        <v>0</v>
      </c>
      <c r="K116" s="76">
        <v>0</v>
      </c>
      <c r="L116" s="77" t="str">
        <f t="shared" si="6"/>
        <v/>
      </c>
      <c r="M116" s="63">
        <f t="shared" si="7"/>
        <v>0</v>
      </c>
    </row>
    <row r="117" spans="1:13" ht="12.75" customHeight="1" x14ac:dyDescent="0.2">
      <c r="A117" s="47" t="s">
        <v>1743</v>
      </c>
      <c r="B117" s="47" t="s">
        <v>1744</v>
      </c>
      <c r="C117" s="76">
        <v>2.8710240000000001E-2</v>
      </c>
      <c r="D117" s="76">
        <v>0</v>
      </c>
      <c r="E117" s="77" t="str">
        <f t="shared" si="4"/>
        <v/>
      </c>
      <c r="F117" s="63">
        <f t="shared" si="5"/>
        <v>8.7654177187442884E-5</v>
      </c>
      <c r="G117" s="48">
        <v>3.8849699999999994E-2</v>
      </c>
      <c r="H117" s="48">
        <v>37.012749999999997</v>
      </c>
      <c r="I117" s="138"/>
      <c r="J117" s="76">
        <v>2.8704500000000001E-2</v>
      </c>
      <c r="K117" s="76">
        <v>0</v>
      </c>
      <c r="L117" s="77" t="str">
        <f t="shared" si="6"/>
        <v/>
      </c>
      <c r="M117" s="63">
        <f t="shared" si="7"/>
        <v>0.99980007133343363</v>
      </c>
    </row>
    <row r="118" spans="1:13" ht="12.75" customHeight="1" x14ac:dyDescent="0.2">
      <c r="A118" s="47" t="s">
        <v>1373</v>
      </c>
      <c r="B118" s="47" t="s">
        <v>914</v>
      </c>
      <c r="C118" s="76">
        <v>2.72733E-2</v>
      </c>
      <c r="D118" s="76">
        <v>9.7345000000000001E-3</v>
      </c>
      <c r="E118" s="77">
        <f t="shared" si="4"/>
        <v>1.8017155477939286</v>
      </c>
      <c r="F118" s="63">
        <f t="shared" si="5"/>
        <v>8.3267108553822114E-5</v>
      </c>
      <c r="G118" s="48">
        <v>0.59045387000000005</v>
      </c>
      <c r="H118" s="48">
        <v>117.95255</v>
      </c>
      <c r="I118" s="138"/>
      <c r="J118" s="76">
        <v>0</v>
      </c>
      <c r="K118" s="76">
        <v>0</v>
      </c>
      <c r="L118" s="77" t="str">
        <f t="shared" si="6"/>
        <v/>
      </c>
      <c r="M118" s="63">
        <f t="shared" si="7"/>
        <v>0</v>
      </c>
    </row>
    <row r="119" spans="1:13" ht="12.75" customHeight="1" x14ac:dyDescent="0.2">
      <c r="A119" s="47" t="s">
        <v>1023</v>
      </c>
      <c r="B119" s="47" t="s">
        <v>874</v>
      </c>
      <c r="C119" s="76">
        <v>2.7187481999999999E-2</v>
      </c>
      <c r="D119" s="76">
        <v>0.20893510800000001</v>
      </c>
      <c r="E119" s="77">
        <f t="shared" si="4"/>
        <v>-0.8698759521066225</v>
      </c>
      <c r="F119" s="63">
        <f t="shared" si="5"/>
        <v>8.3005100776183468E-5</v>
      </c>
      <c r="G119" s="48">
        <v>14.619761199999999</v>
      </c>
      <c r="H119" s="48">
        <v>114.99805000000001</v>
      </c>
      <c r="I119" s="138"/>
      <c r="J119" s="76">
        <v>1.1372999999999999E-2</v>
      </c>
      <c r="K119" s="76">
        <v>0</v>
      </c>
      <c r="L119" s="77" t="str">
        <f t="shared" si="6"/>
        <v/>
      </c>
      <c r="M119" s="63">
        <f t="shared" si="7"/>
        <v>0.41831751833435699</v>
      </c>
    </row>
    <row r="120" spans="1:13" ht="12.75" customHeight="1" x14ac:dyDescent="0.2">
      <c r="A120" s="47" t="s">
        <v>1845</v>
      </c>
      <c r="B120" s="47" t="s">
        <v>1834</v>
      </c>
      <c r="C120" s="76">
        <v>2.6839779999999997E-2</v>
      </c>
      <c r="D120" s="76">
        <v>3.1856780000000001E-2</v>
      </c>
      <c r="E120" s="77">
        <f t="shared" si="4"/>
        <v>-0.1574860987205865</v>
      </c>
      <c r="F120" s="63">
        <f t="shared" si="5"/>
        <v>8.194354459565595E-5</v>
      </c>
      <c r="G120" s="48">
        <v>8.7558719999999996E-3</v>
      </c>
      <c r="H120" s="48">
        <v>19.997150000000001</v>
      </c>
      <c r="I120" s="138"/>
      <c r="J120" s="76">
        <v>0</v>
      </c>
      <c r="K120" s="76">
        <v>0</v>
      </c>
      <c r="L120" s="77" t="str">
        <f t="shared" si="6"/>
        <v/>
      </c>
      <c r="M120" s="63">
        <f t="shared" si="7"/>
        <v>0</v>
      </c>
    </row>
    <row r="121" spans="1:13" ht="12.75" customHeight="1" x14ac:dyDescent="0.2">
      <c r="A121" s="47" t="s">
        <v>1358</v>
      </c>
      <c r="B121" s="47" t="s">
        <v>1357</v>
      </c>
      <c r="C121" s="76">
        <v>2.6647509999999999E-2</v>
      </c>
      <c r="D121" s="76">
        <v>1.6373120000000001E-2</v>
      </c>
      <c r="E121" s="77">
        <f t="shared" si="4"/>
        <v>0.62751570867372841</v>
      </c>
      <c r="F121" s="63">
        <f t="shared" si="5"/>
        <v>8.1356532134324057E-5</v>
      </c>
      <c r="G121" s="48">
        <v>2.9411246984624997</v>
      </c>
      <c r="H121" s="48">
        <v>41.254100000000001</v>
      </c>
      <c r="I121" s="138"/>
      <c r="J121" s="76">
        <v>3.1950760000000002E-2</v>
      </c>
      <c r="K121" s="76">
        <v>9.5871220000000007E-2</v>
      </c>
      <c r="L121" s="77">
        <f t="shared" si="6"/>
        <v>-0.6667325188935741</v>
      </c>
      <c r="M121" s="63">
        <f t="shared" si="7"/>
        <v>1.1990148422873284</v>
      </c>
    </row>
    <row r="122" spans="1:13" ht="12.75" customHeight="1" x14ac:dyDescent="0.2">
      <c r="A122" s="47" t="s">
        <v>1515</v>
      </c>
      <c r="B122" s="47" t="s">
        <v>1514</v>
      </c>
      <c r="C122" s="76">
        <v>2.6055660000000001E-2</v>
      </c>
      <c r="D122" s="76">
        <v>2.0452189999999999E-2</v>
      </c>
      <c r="E122" s="77">
        <f t="shared" si="4"/>
        <v>0.27397897242300218</v>
      </c>
      <c r="F122" s="63">
        <f t="shared" si="5"/>
        <v>7.9549576679810682E-5</v>
      </c>
      <c r="G122" s="48">
        <v>0.17037634800000001</v>
      </c>
      <c r="H122" s="48">
        <v>79.992199999999997</v>
      </c>
      <c r="I122" s="138"/>
      <c r="J122" s="76">
        <v>0</v>
      </c>
      <c r="K122" s="76">
        <v>1.011654E-2</v>
      </c>
      <c r="L122" s="77">
        <f t="shared" si="6"/>
        <v>-1</v>
      </c>
      <c r="M122" s="63">
        <f t="shared" si="7"/>
        <v>0</v>
      </c>
    </row>
    <row r="123" spans="1:13" ht="12.75" customHeight="1" x14ac:dyDescent="0.2">
      <c r="A123" s="47" t="s">
        <v>1055</v>
      </c>
      <c r="B123" s="47" t="s">
        <v>933</v>
      </c>
      <c r="C123" s="76">
        <v>2.4317999999999999E-2</v>
      </c>
      <c r="D123" s="76">
        <v>0.15295644</v>
      </c>
      <c r="E123" s="77">
        <f t="shared" si="4"/>
        <v>-0.84101355915448872</v>
      </c>
      <c r="F123" s="63">
        <f t="shared" si="5"/>
        <v>7.4244390880892516E-5</v>
      </c>
      <c r="G123" s="48">
        <v>4.4246474181000002</v>
      </c>
      <c r="H123" s="48">
        <v>110.858</v>
      </c>
      <c r="I123" s="138"/>
      <c r="J123" s="76">
        <v>0</v>
      </c>
      <c r="K123" s="76">
        <v>0</v>
      </c>
      <c r="L123" s="77" t="str">
        <f t="shared" si="6"/>
        <v/>
      </c>
      <c r="M123" s="63">
        <f t="shared" si="7"/>
        <v>0</v>
      </c>
    </row>
    <row r="124" spans="1:13" ht="12.75" customHeight="1" x14ac:dyDescent="0.2">
      <c r="A124" s="47" t="s">
        <v>1741</v>
      </c>
      <c r="B124" s="47" t="s">
        <v>1742</v>
      </c>
      <c r="C124" s="76">
        <v>2.40275E-2</v>
      </c>
      <c r="D124" s="76">
        <v>0</v>
      </c>
      <c r="E124" s="77" t="str">
        <f t="shared" si="4"/>
        <v/>
      </c>
      <c r="F124" s="63">
        <f t="shared" si="5"/>
        <v>7.3357476021492117E-5</v>
      </c>
      <c r="G124" s="48">
        <v>0.89038567999999996</v>
      </c>
      <c r="H124" s="48">
        <v>34.239449999999998</v>
      </c>
      <c r="I124" s="138"/>
      <c r="J124" s="76">
        <v>3.2770280000000001</v>
      </c>
      <c r="K124" s="76">
        <v>0</v>
      </c>
      <c r="L124" s="77" t="str">
        <f t="shared" si="6"/>
        <v/>
      </c>
      <c r="M124" s="63" t="str">
        <f t="shared" si="7"/>
        <v/>
      </c>
    </row>
    <row r="125" spans="1:13" ht="12.75" customHeight="1" x14ac:dyDescent="0.2">
      <c r="A125" s="47" t="s">
        <v>1757</v>
      </c>
      <c r="B125" s="47" t="s">
        <v>1758</v>
      </c>
      <c r="C125" s="76">
        <v>2.4015000000000002E-2</v>
      </c>
      <c r="D125" s="76">
        <v>1.27925E-2</v>
      </c>
      <c r="E125" s="77">
        <f t="shared" si="4"/>
        <v>0.87727183896814553</v>
      </c>
      <c r="F125" s="63">
        <f t="shared" si="5"/>
        <v>7.331931273150071E-5</v>
      </c>
      <c r="G125" s="48">
        <v>0.28324608000000001</v>
      </c>
      <c r="H125" s="48">
        <v>46.151000000000003</v>
      </c>
      <c r="I125" s="138"/>
      <c r="J125" s="76">
        <v>0</v>
      </c>
      <c r="K125" s="76">
        <v>1.5901790000000002E-2</v>
      </c>
      <c r="L125" s="77">
        <f t="shared" si="6"/>
        <v>-1</v>
      </c>
      <c r="M125" s="63">
        <f t="shared" si="7"/>
        <v>0</v>
      </c>
    </row>
    <row r="126" spans="1:13" ht="12.75" customHeight="1" x14ac:dyDescent="0.2">
      <c r="A126" s="47" t="s">
        <v>1033</v>
      </c>
      <c r="B126" s="47" t="s">
        <v>888</v>
      </c>
      <c r="C126" s="76">
        <v>2.3731099999999998E-2</v>
      </c>
      <c r="D126" s="76">
        <v>1.358493E-2</v>
      </c>
      <c r="E126" s="77">
        <f t="shared" si="4"/>
        <v>0.74686950908101823</v>
      </c>
      <c r="F126" s="63">
        <f t="shared" si="5"/>
        <v>7.245254808921574E-5</v>
      </c>
      <c r="G126" s="48">
        <v>1.4324311200000002</v>
      </c>
      <c r="H126" s="48">
        <v>230.93485000000001</v>
      </c>
      <c r="I126" s="138"/>
      <c r="J126" s="76">
        <v>0</v>
      </c>
      <c r="K126" s="76">
        <v>0</v>
      </c>
      <c r="L126" s="77" t="str">
        <f t="shared" si="6"/>
        <v/>
      </c>
      <c r="M126" s="63">
        <f t="shared" si="7"/>
        <v>0</v>
      </c>
    </row>
    <row r="127" spans="1:13" ht="12.75" customHeight="1" x14ac:dyDescent="0.2">
      <c r="A127" s="47" t="s">
        <v>1507</v>
      </c>
      <c r="B127" s="47" t="s">
        <v>1506</v>
      </c>
      <c r="C127" s="76">
        <v>2.3163039999999999E-2</v>
      </c>
      <c r="D127" s="76">
        <v>1.8675E-3</v>
      </c>
      <c r="E127" s="77">
        <f t="shared" si="4"/>
        <v>11.403234270414993</v>
      </c>
      <c r="F127" s="63">
        <f t="shared" si="5"/>
        <v>7.0718225008214029E-5</v>
      </c>
      <c r="G127" s="48">
        <v>3.8321137999999998E-2</v>
      </c>
      <c r="H127" s="48">
        <v>59.998199999999997</v>
      </c>
      <c r="I127" s="138"/>
      <c r="J127" s="76">
        <v>0</v>
      </c>
      <c r="K127" s="76">
        <v>1.8675E-3</v>
      </c>
      <c r="L127" s="77">
        <f t="shared" si="6"/>
        <v>-1</v>
      </c>
      <c r="M127" s="63">
        <f t="shared" si="7"/>
        <v>0</v>
      </c>
    </row>
    <row r="128" spans="1:13" ht="12.75" customHeight="1" x14ac:dyDescent="0.2">
      <c r="A128" s="47" t="s">
        <v>982</v>
      </c>
      <c r="B128" s="47" t="s">
        <v>864</v>
      </c>
      <c r="C128" s="76">
        <v>2.2777180000000001E-2</v>
      </c>
      <c r="D128" s="76">
        <v>1.6075599999999999E-2</v>
      </c>
      <c r="E128" s="77">
        <f t="shared" si="4"/>
        <v>0.41687899674040185</v>
      </c>
      <c r="F128" s="63">
        <f t="shared" si="5"/>
        <v>6.9540170042127136E-5</v>
      </c>
      <c r="G128" s="48">
        <v>4.6443777300000004</v>
      </c>
      <c r="H128" s="48">
        <v>185.56309999999999</v>
      </c>
      <c r="I128" s="138"/>
      <c r="J128" s="76">
        <v>0</v>
      </c>
      <c r="K128" s="76">
        <v>0</v>
      </c>
      <c r="L128" s="77" t="str">
        <f t="shared" si="6"/>
        <v/>
      </c>
      <c r="M128" s="63">
        <f t="shared" si="7"/>
        <v>0</v>
      </c>
    </row>
    <row r="129" spans="1:13" ht="12.75" customHeight="1" x14ac:dyDescent="0.2">
      <c r="A129" s="47" t="s">
        <v>1841</v>
      </c>
      <c r="B129" s="47" t="s">
        <v>1830</v>
      </c>
      <c r="C129" s="76">
        <v>2.2376E-2</v>
      </c>
      <c r="D129" s="76">
        <v>3.0339520000000002E-2</v>
      </c>
      <c r="E129" s="77">
        <f t="shared" si="4"/>
        <v>-0.26248009197245048</v>
      </c>
      <c r="F129" s="63">
        <f t="shared" si="5"/>
        <v>6.8315342147826766E-5</v>
      </c>
      <c r="G129" s="48">
        <v>5.3168286999999995E-2</v>
      </c>
      <c r="H129" s="48">
        <v>74.999650000000003</v>
      </c>
      <c r="I129" s="138"/>
      <c r="J129" s="76">
        <v>0</v>
      </c>
      <c r="K129" s="76">
        <v>0</v>
      </c>
      <c r="L129" s="77" t="str">
        <f t="shared" si="6"/>
        <v/>
      </c>
      <c r="M129" s="63">
        <f t="shared" si="7"/>
        <v>0</v>
      </c>
    </row>
    <row r="130" spans="1:13" ht="12.75" customHeight="1" x14ac:dyDescent="0.2">
      <c r="A130" s="47" t="s">
        <v>1271</v>
      </c>
      <c r="B130" s="47" t="s">
        <v>631</v>
      </c>
      <c r="C130" s="76">
        <v>2.1444250000000002E-2</v>
      </c>
      <c r="D130" s="76">
        <v>1.7333999999999999E-2</v>
      </c>
      <c r="E130" s="77">
        <f t="shared" si="4"/>
        <v>0.23712068766585914</v>
      </c>
      <c r="F130" s="63">
        <f t="shared" si="5"/>
        <v>6.5470650511866916E-5</v>
      </c>
      <c r="G130" s="48">
        <v>3.5072366800000001</v>
      </c>
      <c r="H130" s="48">
        <v>49.932947368421097</v>
      </c>
      <c r="I130" s="138"/>
      <c r="J130" s="76">
        <v>0</v>
      </c>
      <c r="K130" s="76">
        <v>0</v>
      </c>
      <c r="L130" s="77" t="str">
        <f t="shared" si="6"/>
        <v/>
      </c>
      <c r="M130" s="63">
        <f t="shared" si="7"/>
        <v>0</v>
      </c>
    </row>
    <row r="131" spans="1:13" ht="12.75" customHeight="1" x14ac:dyDescent="0.2">
      <c r="A131" s="47" t="s">
        <v>1838</v>
      </c>
      <c r="B131" s="47" t="s">
        <v>1827</v>
      </c>
      <c r="C131" s="76">
        <v>1.9601919999999998E-2</v>
      </c>
      <c r="D131" s="76">
        <v>4.6999999999999999E-4</v>
      </c>
      <c r="E131" s="77">
        <f t="shared" si="4"/>
        <v>40.706212765957446</v>
      </c>
      <c r="F131" s="63">
        <f t="shared" si="5"/>
        <v>5.984590058787666E-5</v>
      </c>
      <c r="G131" s="48">
        <v>9.3971671000000007E-2</v>
      </c>
      <c r="H131" s="48">
        <v>100.0085</v>
      </c>
      <c r="I131" s="138"/>
      <c r="J131" s="76">
        <v>0</v>
      </c>
      <c r="K131" s="76">
        <v>0</v>
      </c>
      <c r="L131" s="77" t="str">
        <f t="shared" si="6"/>
        <v/>
      </c>
      <c r="M131" s="63">
        <f t="shared" si="7"/>
        <v>0</v>
      </c>
    </row>
    <row r="132" spans="1:13" ht="12.75" customHeight="1" x14ac:dyDescent="0.2">
      <c r="A132" s="47" t="s">
        <v>1608</v>
      </c>
      <c r="B132" s="47" t="s">
        <v>1609</v>
      </c>
      <c r="C132" s="76">
        <v>1.9282900000000002E-2</v>
      </c>
      <c r="D132" s="76">
        <v>7.2639999999999996E-3</v>
      </c>
      <c r="E132" s="77">
        <f t="shared" si="4"/>
        <v>1.6545842511013222</v>
      </c>
      <c r="F132" s="63">
        <f t="shared" si="5"/>
        <v>5.8871912366031852E-5</v>
      </c>
      <c r="G132" s="48">
        <v>9.5779209999999997E-3</v>
      </c>
      <c r="H132" s="48">
        <v>59.987949999999998</v>
      </c>
      <c r="I132" s="138"/>
      <c r="J132" s="76">
        <v>0</v>
      </c>
      <c r="K132" s="76">
        <v>0</v>
      </c>
      <c r="L132" s="77" t="str">
        <f t="shared" si="6"/>
        <v/>
      </c>
      <c r="M132" s="63">
        <f t="shared" si="7"/>
        <v>0</v>
      </c>
    </row>
    <row r="133" spans="1:13" ht="12.75" customHeight="1" x14ac:dyDescent="0.2">
      <c r="A133" s="47" t="s">
        <v>1751</v>
      </c>
      <c r="B133" s="47" t="s">
        <v>1752</v>
      </c>
      <c r="C133" s="76">
        <v>1.6123999999999999E-2</v>
      </c>
      <c r="D133" s="76">
        <v>0</v>
      </c>
      <c r="E133" s="77" t="str">
        <f t="shared" si="4"/>
        <v/>
      </c>
      <c r="F133" s="63">
        <f t="shared" si="5"/>
        <v>4.9227591025722139E-5</v>
      </c>
      <c r="G133" s="48">
        <v>8.0213320000000005E-2</v>
      </c>
      <c r="H133" s="48">
        <v>27.085899999999999</v>
      </c>
      <c r="I133" s="138"/>
      <c r="J133" s="76">
        <v>0</v>
      </c>
      <c r="K133" s="76">
        <v>0</v>
      </c>
      <c r="L133" s="77" t="str">
        <f t="shared" si="6"/>
        <v/>
      </c>
      <c r="M133" s="63">
        <f t="shared" si="7"/>
        <v>0</v>
      </c>
    </row>
    <row r="134" spans="1:13" ht="12.75" customHeight="1" x14ac:dyDescent="0.2">
      <c r="A134" s="47" t="s">
        <v>1040</v>
      </c>
      <c r="B134" s="47" t="s">
        <v>898</v>
      </c>
      <c r="C134" s="76">
        <v>1.422144E-2</v>
      </c>
      <c r="D134" s="76">
        <v>6.0444239999999996E-2</v>
      </c>
      <c r="E134" s="77">
        <f t="shared" si="4"/>
        <v>-0.76471802772274078</v>
      </c>
      <c r="F134" s="63">
        <f t="shared" si="5"/>
        <v>4.341895510523728E-5</v>
      </c>
      <c r="G134" s="48">
        <v>13.104137079999999</v>
      </c>
      <c r="H134" s="48">
        <v>30.082599999999999</v>
      </c>
      <c r="I134" s="138"/>
      <c r="J134" s="76">
        <v>0</v>
      </c>
      <c r="K134" s="76">
        <v>0</v>
      </c>
      <c r="L134" s="77" t="str">
        <f t="shared" si="6"/>
        <v/>
      </c>
      <c r="M134" s="63">
        <f t="shared" si="7"/>
        <v>0</v>
      </c>
    </row>
    <row r="135" spans="1:13" ht="12.75" customHeight="1" x14ac:dyDescent="0.2">
      <c r="A135" s="47" t="s">
        <v>1400</v>
      </c>
      <c r="B135" s="47" t="s">
        <v>870</v>
      </c>
      <c r="C135" s="76">
        <v>1.2780149999999999E-2</v>
      </c>
      <c r="D135" s="76">
        <v>2.6663340000000001E-2</v>
      </c>
      <c r="E135" s="77">
        <f t="shared" ref="E135:E198" si="8">IF(ISERROR(C135/D135-1),"",IF((C135/D135-1)&gt;10000%,"",C135/D135-1))</f>
        <v>-0.52068458040140508</v>
      </c>
      <c r="F135" s="63">
        <f t="shared" ref="F135:F198" si="9">C135/$C$243</f>
        <v>3.9018605646699504E-5</v>
      </c>
      <c r="G135" s="48">
        <v>0.97821764</v>
      </c>
      <c r="H135" s="48">
        <v>173.32329999999999</v>
      </c>
      <c r="I135" s="138"/>
      <c r="J135" s="76">
        <v>0</v>
      </c>
      <c r="K135" s="76">
        <v>0</v>
      </c>
      <c r="L135" s="77" t="str">
        <f t="shared" ref="L135:L198" si="10">IF(ISERROR(J135/K135-1),"",IF((J135/K135-1)&gt;10000%,"",J135/K135-1))</f>
        <v/>
      </c>
      <c r="M135" s="63">
        <f t="shared" ref="M135:M198" si="11">IF(ISERROR(J135/C135),"",IF(J135/C135&gt;10000%,"",J135/C135))</f>
        <v>0</v>
      </c>
    </row>
    <row r="136" spans="1:13" ht="12.75" customHeight="1" x14ac:dyDescent="0.2">
      <c r="A136" s="47" t="s">
        <v>1374</v>
      </c>
      <c r="B136" s="47" t="s">
        <v>871</v>
      </c>
      <c r="C136" s="76">
        <v>1.2183867000000001E-2</v>
      </c>
      <c r="D136" s="76">
        <v>9.5297300000000001E-3</v>
      </c>
      <c r="E136" s="77">
        <f t="shared" si="8"/>
        <v>0.27851124848238107</v>
      </c>
      <c r="F136" s="63">
        <f t="shared" si="9"/>
        <v>3.7198115963023579E-5</v>
      </c>
      <c r="G136" s="48">
        <v>0.99516009999999999</v>
      </c>
      <c r="H136" s="48">
        <v>285.20925</v>
      </c>
      <c r="I136" s="138"/>
      <c r="J136" s="76">
        <v>0</v>
      </c>
      <c r="K136" s="76">
        <v>1.6922E-3</v>
      </c>
      <c r="L136" s="77">
        <f t="shared" si="10"/>
        <v>-1</v>
      </c>
      <c r="M136" s="63">
        <f t="shared" si="11"/>
        <v>0</v>
      </c>
    </row>
    <row r="137" spans="1:13" ht="12.75" customHeight="1" x14ac:dyDescent="0.2">
      <c r="A137" s="47" t="s">
        <v>1389</v>
      </c>
      <c r="B137" s="47" t="s">
        <v>900</v>
      </c>
      <c r="C137" s="76">
        <v>1.1309020000000001E-2</v>
      </c>
      <c r="D137" s="76">
        <v>2.7212070000000001E-2</v>
      </c>
      <c r="E137" s="77">
        <f t="shared" si="8"/>
        <v>-0.58441162322454709</v>
      </c>
      <c r="F137" s="63">
        <f t="shared" si="9"/>
        <v>3.4527152782294238E-5</v>
      </c>
      <c r="G137" s="48">
        <v>1.54435122</v>
      </c>
      <c r="H137" s="48">
        <v>205.3794</v>
      </c>
      <c r="I137" s="138"/>
      <c r="J137" s="76">
        <v>1.327733E-2</v>
      </c>
      <c r="K137" s="76">
        <v>2.9145540000000001E-2</v>
      </c>
      <c r="L137" s="77">
        <f t="shared" si="10"/>
        <v>-0.54444728078464144</v>
      </c>
      <c r="M137" s="63">
        <f t="shared" si="11"/>
        <v>1.1740477954765309</v>
      </c>
    </row>
    <row r="138" spans="1:13" ht="12.75" customHeight="1" x14ac:dyDescent="0.2">
      <c r="A138" s="47" t="s">
        <v>1505</v>
      </c>
      <c r="B138" s="47" t="s">
        <v>1504</v>
      </c>
      <c r="C138" s="76">
        <v>9.9577999999999993E-3</v>
      </c>
      <c r="D138" s="76">
        <v>1.887E-3</v>
      </c>
      <c r="E138" s="77">
        <f t="shared" si="8"/>
        <v>4.2770535241123468</v>
      </c>
      <c r="F138" s="63">
        <f t="shared" si="9"/>
        <v>3.0401792726118576E-5</v>
      </c>
      <c r="G138" s="48">
        <v>0.111840856</v>
      </c>
      <c r="H138" s="48">
        <v>59.993200000000002</v>
      </c>
      <c r="I138" s="138"/>
      <c r="J138" s="76">
        <v>0</v>
      </c>
      <c r="K138" s="76">
        <v>0</v>
      </c>
      <c r="L138" s="77" t="str">
        <f t="shared" si="10"/>
        <v/>
      </c>
      <c r="M138" s="63">
        <f t="shared" si="11"/>
        <v>0</v>
      </c>
    </row>
    <row r="139" spans="1:13" ht="12.75" customHeight="1" x14ac:dyDescent="0.2">
      <c r="A139" s="47" t="s">
        <v>1284</v>
      </c>
      <c r="B139" s="47" t="s">
        <v>621</v>
      </c>
      <c r="C139" s="76">
        <v>9.8077800000000003E-3</v>
      </c>
      <c r="D139" s="76">
        <v>0.10251780000000001</v>
      </c>
      <c r="E139" s="77">
        <f t="shared" si="8"/>
        <v>-0.90433095520972939</v>
      </c>
      <c r="F139" s="63">
        <f t="shared" si="9"/>
        <v>2.994377218495765E-5</v>
      </c>
      <c r="G139" s="48">
        <v>1.677031855544</v>
      </c>
      <c r="H139" s="48">
        <v>47.3842</v>
      </c>
      <c r="I139" s="138"/>
      <c r="J139" s="76">
        <v>0.10532211</v>
      </c>
      <c r="K139" s="76">
        <v>0.21893670000000001</v>
      </c>
      <c r="L139" s="77">
        <f t="shared" si="10"/>
        <v>-0.51893807662214697</v>
      </c>
      <c r="M139" s="63">
        <f t="shared" si="11"/>
        <v>10.738628925200198</v>
      </c>
    </row>
    <row r="140" spans="1:13" ht="12.75" customHeight="1" x14ac:dyDescent="0.2">
      <c r="A140" s="47" t="s">
        <v>1360</v>
      </c>
      <c r="B140" s="47" t="s">
        <v>1359</v>
      </c>
      <c r="C140" s="76">
        <v>9.7029999999999998E-3</v>
      </c>
      <c r="D140" s="76">
        <v>0</v>
      </c>
      <c r="E140" s="77" t="str">
        <f t="shared" si="8"/>
        <v/>
      </c>
      <c r="F140" s="63">
        <f t="shared" si="9"/>
        <v>2.9623872222933637E-5</v>
      </c>
      <c r="G140" s="48">
        <v>1.9532606588145001</v>
      </c>
      <c r="H140" s="48">
        <v>79.224999999999994</v>
      </c>
      <c r="I140" s="138"/>
      <c r="J140" s="76">
        <v>3.4320999999999997E-2</v>
      </c>
      <c r="K140" s="76">
        <v>0</v>
      </c>
      <c r="L140" s="77" t="str">
        <f t="shared" si="10"/>
        <v/>
      </c>
      <c r="M140" s="63">
        <f t="shared" si="11"/>
        <v>3.5371534576934964</v>
      </c>
    </row>
    <row r="141" spans="1:13" ht="12.75" customHeight="1" x14ac:dyDescent="0.2">
      <c r="A141" s="47" t="s">
        <v>1032</v>
      </c>
      <c r="B141" s="47" t="s">
        <v>886</v>
      </c>
      <c r="C141" s="76">
        <v>8.7062400000000005E-3</v>
      </c>
      <c r="D141" s="76">
        <v>0</v>
      </c>
      <c r="E141" s="77" t="str">
        <f t="shared" si="8"/>
        <v/>
      </c>
      <c r="F141" s="63">
        <f t="shared" si="9"/>
        <v>2.6580700948386454E-5</v>
      </c>
      <c r="G141" s="48">
        <v>1.1606339981097</v>
      </c>
      <c r="H141" s="48">
        <v>70.066599999999994</v>
      </c>
      <c r="I141" s="138"/>
      <c r="J141" s="76">
        <v>1.7318880000000002E-2</v>
      </c>
      <c r="K141" s="76">
        <v>0</v>
      </c>
      <c r="L141" s="77" t="str">
        <f t="shared" si="10"/>
        <v/>
      </c>
      <c r="M141" s="63">
        <f t="shared" si="11"/>
        <v>1.9892490903076414</v>
      </c>
    </row>
    <row r="142" spans="1:13" ht="12.75" customHeight="1" x14ac:dyDescent="0.2">
      <c r="A142" s="47" t="s">
        <v>1052</v>
      </c>
      <c r="B142" s="47" t="s">
        <v>930</v>
      </c>
      <c r="C142" s="76">
        <v>8.4899999999999993E-3</v>
      </c>
      <c r="D142" s="76">
        <v>0.11076306</v>
      </c>
      <c r="E142" s="77">
        <f t="shared" si="8"/>
        <v>-0.92334989661715738</v>
      </c>
      <c r="F142" s="63">
        <f t="shared" si="9"/>
        <v>2.5920506562167016E-5</v>
      </c>
      <c r="G142" s="48">
        <v>4.2973013159999995</v>
      </c>
      <c r="H142" s="48">
        <v>86.567750000000004</v>
      </c>
      <c r="I142" s="138"/>
      <c r="J142" s="76">
        <v>0</v>
      </c>
      <c r="K142" s="76">
        <v>0</v>
      </c>
      <c r="L142" s="77" t="str">
        <f t="shared" si="10"/>
        <v/>
      </c>
      <c r="M142" s="63">
        <f t="shared" si="11"/>
        <v>0</v>
      </c>
    </row>
    <row r="143" spans="1:13" ht="12.75" customHeight="1" x14ac:dyDescent="0.2">
      <c r="A143" s="47" t="s">
        <v>1614</v>
      </c>
      <c r="B143" s="47" t="s">
        <v>1615</v>
      </c>
      <c r="C143" s="76">
        <v>8.3580000000000008E-3</v>
      </c>
      <c r="D143" s="76">
        <v>1.2155E-3</v>
      </c>
      <c r="E143" s="77">
        <f t="shared" si="8"/>
        <v>5.8761826408885236</v>
      </c>
      <c r="F143" s="63">
        <f t="shared" si="9"/>
        <v>2.5517502219857711E-5</v>
      </c>
      <c r="G143" s="48">
        <v>7.3779433999999991E-2</v>
      </c>
      <c r="H143" s="48">
        <v>80.006950000000003</v>
      </c>
      <c r="I143" s="138"/>
      <c r="J143" s="76">
        <v>4.1399999999999996E-3</v>
      </c>
      <c r="K143" s="76">
        <v>1.1604100000000002E-3</v>
      </c>
      <c r="L143" s="77">
        <f t="shared" si="10"/>
        <v>2.5677045182306246</v>
      </c>
      <c r="M143" s="63">
        <f t="shared" si="11"/>
        <v>0.49533381191672637</v>
      </c>
    </row>
    <row r="144" spans="1:13" ht="12.75" customHeight="1" x14ac:dyDescent="0.2">
      <c r="A144" s="47" t="s">
        <v>1509</v>
      </c>
      <c r="B144" s="47" t="s">
        <v>1508</v>
      </c>
      <c r="C144" s="76">
        <v>7.9254399999999989E-3</v>
      </c>
      <c r="D144" s="76">
        <v>8.8660000000000006E-3</v>
      </c>
      <c r="E144" s="77">
        <f t="shared" si="8"/>
        <v>-0.1060861718926237</v>
      </c>
      <c r="F144" s="63">
        <f t="shared" si="9"/>
        <v>2.419686920236289E-5</v>
      </c>
      <c r="G144" s="48">
        <v>0.133086811</v>
      </c>
      <c r="H144" s="48">
        <v>74.971299999999999</v>
      </c>
      <c r="I144" s="138"/>
      <c r="J144" s="76">
        <v>0</v>
      </c>
      <c r="K144" s="76">
        <v>0</v>
      </c>
      <c r="L144" s="77" t="str">
        <f t="shared" si="10"/>
        <v/>
      </c>
      <c r="M144" s="63">
        <f t="shared" si="11"/>
        <v>0</v>
      </c>
    </row>
    <row r="145" spans="1:13" ht="12.75" customHeight="1" x14ac:dyDescent="0.2">
      <c r="A145" s="47" t="s">
        <v>974</v>
      </c>
      <c r="B145" s="47" t="s">
        <v>852</v>
      </c>
      <c r="C145" s="76">
        <v>6.5430000000000002E-3</v>
      </c>
      <c r="D145" s="76">
        <v>5.3782800000000006E-2</v>
      </c>
      <c r="E145" s="77">
        <f t="shared" si="8"/>
        <v>-0.87834400589035899</v>
      </c>
      <c r="F145" s="63">
        <f t="shared" si="9"/>
        <v>1.9976192513104687E-5</v>
      </c>
      <c r="G145" s="48">
        <v>2.32168757792817</v>
      </c>
      <c r="H145" s="48">
        <v>76.137105263157906</v>
      </c>
      <c r="I145" s="138"/>
      <c r="J145" s="76">
        <v>0</v>
      </c>
      <c r="K145" s="76">
        <v>0.39776552772800899</v>
      </c>
      <c r="L145" s="77">
        <f t="shared" si="10"/>
        <v>-1</v>
      </c>
      <c r="M145" s="63">
        <f t="shared" si="11"/>
        <v>0</v>
      </c>
    </row>
    <row r="146" spans="1:13" ht="12.75" customHeight="1" x14ac:dyDescent="0.2">
      <c r="A146" s="47" t="s">
        <v>1266</v>
      </c>
      <c r="B146" s="47" t="s">
        <v>626</v>
      </c>
      <c r="C146" s="76">
        <v>6.4076999999999997E-3</v>
      </c>
      <c r="D146" s="76">
        <v>5.128E-4</v>
      </c>
      <c r="E146" s="77">
        <f t="shared" si="8"/>
        <v>11.495514820592824</v>
      </c>
      <c r="F146" s="63">
        <f t="shared" si="9"/>
        <v>1.9563113062237645E-5</v>
      </c>
      <c r="G146" s="48">
        <v>202.75200000000001</v>
      </c>
      <c r="H146" s="48">
        <v>55.080599999999997</v>
      </c>
      <c r="I146" s="138"/>
      <c r="J146" s="76">
        <v>54.374965789999997</v>
      </c>
      <c r="K146" s="76">
        <v>11.49132056</v>
      </c>
      <c r="L146" s="77">
        <f t="shared" si="10"/>
        <v>3.7318291667254648</v>
      </c>
      <c r="M146" s="63" t="str">
        <f t="shared" si="11"/>
        <v/>
      </c>
    </row>
    <row r="147" spans="1:13" ht="12.75" customHeight="1" x14ac:dyDescent="0.2">
      <c r="A147" s="47" t="s">
        <v>1382</v>
      </c>
      <c r="B147" s="47" t="s">
        <v>894</v>
      </c>
      <c r="C147" s="76">
        <v>6.3665500000000003E-3</v>
      </c>
      <c r="D147" s="76">
        <v>1.6950439999999997E-2</v>
      </c>
      <c r="E147" s="77">
        <f t="shared" si="8"/>
        <v>-0.62440208041797129</v>
      </c>
      <c r="F147" s="63">
        <f t="shared" si="9"/>
        <v>1.9437479511585915E-5</v>
      </c>
      <c r="G147" s="48">
        <v>1.66853706</v>
      </c>
      <c r="H147" s="48">
        <v>363.22485</v>
      </c>
      <c r="I147" s="138"/>
      <c r="J147" s="76">
        <v>0</v>
      </c>
      <c r="K147" s="76">
        <v>0</v>
      </c>
      <c r="L147" s="77" t="str">
        <f t="shared" si="10"/>
        <v/>
      </c>
      <c r="M147" s="63">
        <f t="shared" si="11"/>
        <v>0</v>
      </c>
    </row>
    <row r="148" spans="1:13" ht="12.75" customHeight="1" x14ac:dyDescent="0.2">
      <c r="A148" s="47" t="s">
        <v>1362</v>
      </c>
      <c r="B148" s="47" t="s">
        <v>1361</v>
      </c>
      <c r="C148" s="76">
        <v>6.0974999999999996E-3</v>
      </c>
      <c r="D148" s="76">
        <v>0</v>
      </c>
      <c r="E148" s="77" t="str">
        <f t="shared" si="8"/>
        <v/>
      </c>
      <c r="F148" s="63">
        <f t="shared" si="9"/>
        <v>1.8616052857810762E-5</v>
      </c>
      <c r="G148" s="48">
        <v>3.1672647634625002</v>
      </c>
      <c r="H148" s="48">
        <v>45.936900000000001</v>
      </c>
      <c r="I148" s="138"/>
      <c r="J148" s="76">
        <v>3.2618000000000001E-2</v>
      </c>
      <c r="K148" s="76">
        <v>0</v>
      </c>
      <c r="L148" s="77" t="str">
        <f t="shared" si="10"/>
        <v/>
      </c>
      <c r="M148" s="63">
        <f t="shared" si="11"/>
        <v>5.3494054940549409</v>
      </c>
    </row>
    <row r="149" spans="1:13" ht="12.75" customHeight="1" x14ac:dyDescent="0.2">
      <c r="A149" s="47" t="s">
        <v>1049</v>
      </c>
      <c r="B149" s="47" t="s">
        <v>927</v>
      </c>
      <c r="C149" s="76">
        <v>5.3812499999999997E-3</v>
      </c>
      <c r="D149" s="76">
        <v>0</v>
      </c>
      <c r="E149" s="77" t="str">
        <f t="shared" si="8"/>
        <v/>
      </c>
      <c r="F149" s="63">
        <f t="shared" si="9"/>
        <v>1.6429296341302857E-5</v>
      </c>
      <c r="G149" s="48">
        <v>0.23101497000000001</v>
      </c>
      <c r="H149" s="48">
        <v>340.78264999999999</v>
      </c>
      <c r="I149" s="138"/>
      <c r="J149" s="76">
        <v>0</v>
      </c>
      <c r="K149" s="76">
        <v>0</v>
      </c>
      <c r="L149" s="77" t="str">
        <f t="shared" si="10"/>
        <v/>
      </c>
      <c r="M149" s="63">
        <f t="shared" si="11"/>
        <v>0</v>
      </c>
    </row>
    <row r="150" spans="1:13" ht="12.75" customHeight="1" x14ac:dyDescent="0.2">
      <c r="A150" s="47" t="s">
        <v>1027</v>
      </c>
      <c r="B150" s="47" t="s">
        <v>880</v>
      </c>
      <c r="C150" s="76">
        <v>5.2621000000000005E-3</v>
      </c>
      <c r="D150" s="76">
        <v>0.10868066</v>
      </c>
      <c r="E150" s="77">
        <f t="shared" si="8"/>
        <v>-0.95158200180234465</v>
      </c>
      <c r="F150" s="63">
        <f t="shared" si="9"/>
        <v>1.6065523861104719E-5</v>
      </c>
      <c r="G150" s="48">
        <v>6.7263475499999998</v>
      </c>
      <c r="H150" s="48">
        <v>64.826750000000004</v>
      </c>
      <c r="I150" s="138"/>
      <c r="J150" s="76">
        <v>0</v>
      </c>
      <c r="K150" s="76">
        <v>1.44881E-3</v>
      </c>
      <c r="L150" s="77">
        <f t="shared" si="10"/>
        <v>-1</v>
      </c>
      <c r="M150" s="63">
        <f t="shared" si="11"/>
        <v>0</v>
      </c>
    </row>
    <row r="151" spans="1:13" ht="12.75" customHeight="1" x14ac:dyDescent="0.2">
      <c r="A151" s="47" t="s">
        <v>1045</v>
      </c>
      <c r="B151" s="47" t="s">
        <v>917</v>
      </c>
      <c r="C151" s="76">
        <v>5.2591000000000001E-3</v>
      </c>
      <c r="D151" s="76">
        <v>0.17866377</v>
      </c>
      <c r="E151" s="77">
        <f t="shared" si="8"/>
        <v>-0.97056426157356912</v>
      </c>
      <c r="F151" s="63">
        <f t="shared" si="9"/>
        <v>1.6056364671506781E-5</v>
      </c>
      <c r="G151" s="48">
        <v>8.4111741599999998</v>
      </c>
      <c r="H151" s="48">
        <v>28.70635</v>
      </c>
      <c r="I151" s="138"/>
      <c r="J151" s="76">
        <v>3.82E-3</v>
      </c>
      <c r="K151" s="76">
        <v>0</v>
      </c>
      <c r="L151" s="77" t="str">
        <f t="shared" si="10"/>
        <v/>
      </c>
      <c r="M151" s="63">
        <f t="shared" si="11"/>
        <v>0.72636002357817875</v>
      </c>
    </row>
    <row r="152" spans="1:13" ht="12.75" customHeight="1" x14ac:dyDescent="0.2">
      <c r="A152" s="47" t="s">
        <v>1474</v>
      </c>
      <c r="B152" s="47" t="s">
        <v>1482</v>
      </c>
      <c r="C152" s="76">
        <v>5.1768000000000005E-3</v>
      </c>
      <c r="D152" s="76">
        <v>0</v>
      </c>
      <c r="E152" s="77" t="str">
        <f t="shared" si="8"/>
        <v/>
      </c>
      <c r="F152" s="63">
        <f t="shared" si="9"/>
        <v>1.5805097570203326E-5</v>
      </c>
      <c r="G152" s="48">
        <v>3.7341806999999998E-2</v>
      </c>
      <c r="H152" s="48">
        <v>39.995199999999997</v>
      </c>
      <c r="I152" s="138"/>
      <c r="J152" s="76">
        <v>0</v>
      </c>
      <c r="K152" s="76">
        <v>0</v>
      </c>
      <c r="L152" s="77" t="str">
        <f t="shared" si="10"/>
        <v/>
      </c>
      <c r="M152" s="63">
        <f t="shared" si="11"/>
        <v>0</v>
      </c>
    </row>
    <row r="153" spans="1:13" ht="12.75" customHeight="1" x14ac:dyDescent="0.2">
      <c r="A153" s="47" t="s">
        <v>1476</v>
      </c>
      <c r="B153" s="47" t="s">
        <v>1484</v>
      </c>
      <c r="C153" s="76">
        <v>5.1060000000000003E-3</v>
      </c>
      <c r="D153" s="76">
        <v>3.0393E-2</v>
      </c>
      <c r="E153" s="77">
        <f t="shared" si="8"/>
        <v>-0.83200078965551283</v>
      </c>
      <c r="F153" s="63">
        <f t="shared" si="9"/>
        <v>1.5588940695691966E-5</v>
      </c>
      <c r="G153" s="48">
        <v>1.4619551E-2</v>
      </c>
      <c r="H153" s="48">
        <v>90.007249999999999</v>
      </c>
      <c r="I153" s="138"/>
      <c r="J153" s="76">
        <v>3.5255999999999998E-3</v>
      </c>
      <c r="K153" s="76">
        <v>3.016551E-2</v>
      </c>
      <c r="L153" s="77">
        <f t="shared" si="10"/>
        <v>-0.88312480047577513</v>
      </c>
      <c r="M153" s="63">
        <f t="shared" si="11"/>
        <v>0.69048178613395994</v>
      </c>
    </row>
    <row r="154" spans="1:13" ht="12.75" customHeight="1" x14ac:dyDescent="0.2">
      <c r="A154" s="47" t="s">
        <v>1269</v>
      </c>
      <c r="B154" s="47" t="s">
        <v>629</v>
      </c>
      <c r="C154" s="76">
        <v>4.6480499999999999E-3</v>
      </c>
      <c r="D154" s="76">
        <v>0</v>
      </c>
      <c r="E154" s="77" t="str">
        <f t="shared" si="8"/>
        <v/>
      </c>
      <c r="F154" s="63">
        <f t="shared" si="9"/>
        <v>1.4190790403566597E-5</v>
      </c>
      <c r="G154" s="48">
        <v>134.06899999999999</v>
      </c>
      <c r="H154" s="48">
        <v>50.008105263157901</v>
      </c>
      <c r="I154" s="138"/>
      <c r="J154" s="76">
        <v>27.271449690000001</v>
      </c>
      <c r="K154" s="76">
        <v>0</v>
      </c>
      <c r="L154" s="77" t="str">
        <f t="shared" si="10"/>
        <v/>
      </c>
      <c r="M154" s="63" t="str">
        <f t="shared" si="11"/>
        <v/>
      </c>
    </row>
    <row r="155" spans="1:13" ht="12.75" customHeight="1" x14ac:dyDescent="0.2">
      <c r="A155" s="47" t="s">
        <v>1021</v>
      </c>
      <c r="B155" s="47" t="s">
        <v>872</v>
      </c>
      <c r="C155" s="76">
        <v>4.3625349999999999E-3</v>
      </c>
      <c r="D155" s="76">
        <v>0.19282511999999999</v>
      </c>
      <c r="E155" s="77">
        <f t="shared" si="8"/>
        <v>-0.97737569150741355</v>
      </c>
      <c r="F155" s="63">
        <f t="shared" si="9"/>
        <v>1.3319095064214758E-5</v>
      </c>
      <c r="G155" s="48">
        <v>13.09441367</v>
      </c>
      <c r="H155" s="48">
        <v>43.725499999999997</v>
      </c>
      <c r="I155" s="138"/>
      <c r="J155" s="76">
        <v>0</v>
      </c>
      <c r="K155" s="76">
        <v>0</v>
      </c>
      <c r="L155" s="77" t="str">
        <f t="shared" si="10"/>
        <v/>
      </c>
      <c r="M155" s="63">
        <f t="shared" si="11"/>
        <v>0</v>
      </c>
    </row>
    <row r="156" spans="1:13" ht="12.75" customHeight="1" x14ac:dyDescent="0.2">
      <c r="A156" s="47" t="s">
        <v>1274</v>
      </c>
      <c r="B156" s="47" t="s">
        <v>634</v>
      </c>
      <c r="C156" s="76">
        <v>4.3119999999999999E-3</v>
      </c>
      <c r="D156" s="76">
        <v>0</v>
      </c>
      <c r="E156" s="77" t="str">
        <f t="shared" si="8"/>
        <v/>
      </c>
      <c r="F156" s="63">
        <f t="shared" si="9"/>
        <v>1.3164808515437477E-5</v>
      </c>
      <c r="G156" s="48">
        <v>2.9421094999999999</v>
      </c>
      <c r="H156" s="48">
        <v>47.128799999999998</v>
      </c>
      <c r="I156" s="138"/>
      <c r="J156" s="76">
        <v>0</v>
      </c>
      <c r="K156" s="76">
        <v>0</v>
      </c>
      <c r="L156" s="77" t="str">
        <f t="shared" si="10"/>
        <v/>
      </c>
      <c r="M156" s="63">
        <f t="shared" si="11"/>
        <v>0</v>
      </c>
    </row>
    <row r="157" spans="1:13" ht="12.75" customHeight="1" x14ac:dyDescent="0.2">
      <c r="A157" s="47" t="s">
        <v>1677</v>
      </c>
      <c r="B157" s="47" t="s">
        <v>1678</v>
      </c>
      <c r="C157" s="76">
        <v>4.0131899999999998E-3</v>
      </c>
      <c r="D157" s="76">
        <v>4.0321799999999998E-3</v>
      </c>
      <c r="E157" s="77">
        <f t="shared" si="8"/>
        <v>-4.7096111780724481E-3</v>
      </c>
      <c r="F157" s="63">
        <f t="shared" si="9"/>
        <v>1.2252522700850772E-5</v>
      </c>
      <c r="G157" s="48">
        <v>1.674322E-2</v>
      </c>
      <c r="H157" s="48">
        <v>40.005499999999998</v>
      </c>
      <c r="I157" s="138"/>
      <c r="J157" s="76">
        <v>0</v>
      </c>
      <c r="K157" s="76">
        <v>0</v>
      </c>
      <c r="L157" s="77" t="str">
        <f t="shared" si="10"/>
        <v/>
      </c>
      <c r="M157" s="63">
        <f t="shared" si="11"/>
        <v>0</v>
      </c>
    </row>
    <row r="158" spans="1:13" ht="12.75" customHeight="1" x14ac:dyDescent="0.2">
      <c r="A158" s="47" t="s">
        <v>1384</v>
      </c>
      <c r="B158" s="47" t="s">
        <v>863</v>
      </c>
      <c r="C158" s="76">
        <v>3.4905129999999998E-3</v>
      </c>
      <c r="D158" s="76">
        <v>1.8060000000000001E-3</v>
      </c>
      <c r="E158" s="77">
        <f t="shared" si="8"/>
        <v>0.93273145071982255</v>
      </c>
      <c r="F158" s="63">
        <f t="shared" si="9"/>
        <v>1.0656756787023472E-5</v>
      </c>
      <c r="G158" s="48">
        <v>1.63012595</v>
      </c>
      <c r="H158" s="48">
        <v>253.98134999999999</v>
      </c>
      <c r="I158" s="138"/>
      <c r="J158" s="76">
        <v>4.9965000000000001E-3</v>
      </c>
      <c r="K158" s="76">
        <v>2.0920000000000001E-3</v>
      </c>
      <c r="L158" s="77">
        <f t="shared" si="10"/>
        <v>1.3883843212237093</v>
      </c>
      <c r="M158" s="63">
        <f t="shared" si="11"/>
        <v>1.4314514800546512</v>
      </c>
    </row>
    <row r="159" spans="1:13" ht="12.75" customHeight="1" x14ac:dyDescent="0.2">
      <c r="A159" s="47" t="s">
        <v>1689</v>
      </c>
      <c r="B159" s="47" t="s">
        <v>1690</v>
      </c>
      <c r="C159" s="76">
        <v>3.3695000000000001E-3</v>
      </c>
      <c r="D159" s="76">
        <v>6.5706000000000002E-3</v>
      </c>
      <c r="E159" s="77">
        <f t="shared" si="8"/>
        <v>-0.48718534076035669</v>
      </c>
      <c r="F159" s="63">
        <f t="shared" si="9"/>
        <v>1.0287296450085014E-5</v>
      </c>
      <c r="G159" s="48">
        <v>5.0678589000000003E-2</v>
      </c>
      <c r="H159" s="48">
        <v>267.06614999999999</v>
      </c>
      <c r="I159" s="138"/>
      <c r="J159" s="76">
        <v>0</v>
      </c>
      <c r="K159" s="76">
        <v>1.3141180000000001E-2</v>
      </c>
      <c r="L159" s="77">
        <f t="shared" si="10"/>
        <v>-1</v>
      </c>
      <c r="M159" s="63">
        <f t="shared" si="11"/>
        <v>0</v>
      </c>
    </row>
    <row r="160" spans="1:13" ht="12.75" customHeight="1" x14ac:dyDescent="0.2">
      <c r="A160" s="47" t="s">
        <v>1305</v>
      </c>
      <c r="B160" s="47" t="s">
        <v>1306</v>
      </c>
      <c r="C160" s="76">
        <v>3.19295E-3</v>
      </c>
      <c r="D160" s="76">
        <v>7.60365E-3</v>
      </c>
      <c r="E160" s="77">
        <f t="shared" si="8"/>
        <v>-0.58007667370276117</v>
      </c>
      <c r="F160" s="63">
        <f t="shared" si="9"/>
        <v>9.7482781422463113E-6</v>
      </c>
      <c r="G160" s="48">
        <v>0.122613865</v>
      </c>
      <c r="H160" s="48">
        <v>49.99915</v>
      </c>
      <c r="I160" s="138"/>
      <c r="J160" s="76">
        <v>0</v>
      </c>
      <c r="K160" s="76">
        <v>0</v>
      </c>
      <c r="L160" s="77" t="str">
        <f t="shared" si="10"/>
        <v/>
      </c>
      <c r="M160" s="63">
        <f t="shared" si="11"/>
        <v>0</v>
      </c>
    </row>
    <row r="161" spans="1:13" ht="12.75" customHeight="1" x14ac:dyDescent="0.2">
      <c r="A161" s="47" t="s">
        <v>1626</v>
      </c>
      <c r="B161" s="47" t="s">
        <v>1627</v>
      </c>
      <c r="C161" s="76">
        <v>2.8614000000000001E-3</v>
      </c>
      <c r="D161" s="76">
        <v>0</v>
      </c>
      <c r="E161" s="77" t="str">
        <f t="shared" si="8"/>
        <v/>
      </c>
      <c r="F161" s="63">
        <f t="shared" si="9"/>
        <v>8.7360350385141E-6</v>
      </c>
      <c r="G161" s="48">
        <v>3.9602095999999996E-2</v>
      </c>
      <c r="H161" s="48">
        <v>39.992849999999997</v>
      </c>
      <c r="I161" s="138"/>
      <c r="J161" s="76">
        <v>0</v>
      </c>
      <c r="K161" s="76">
        <v>0</v>
      </c>
      <c r="L161" s="77" t="str">
        <f t="shared" si="10"/>
        <v/>
      </c>
      <c r="M161" s="63">
        <f t="shared" si="11"/>
        <v>0</v>
      </c>
    </row>
    <row r="162" spans="1:13" ht="12.75" customHeight="1" x14ac:dyDescent="0.2">
      <c r="A162" s="47" t="s">
        <v>1294</v>
      </c>
      <c r="B162" s="47" t="s">
        <v>1295</v>
      </c>
      <c r="C162" s="76">
        <v>1.9838900000000003E-3</v>
      </c>
      <c r="D162" s="76">
        <v>3.0929810000000002E-2</v>
      </c>
      <c r="E162" s="77">
        <f t="shared" si="8"/>
        <v>-0.93585831920726315</v>
      </c>
      <c r="F162" s="63">
        <f t="shared" si="9"/>
        <v>6.0569415504849862E-6</v>
      </c>
      <c r="G162" s="48">
        <v>0.22512695099999999</v>
      </c>
      <c r="H162" s="48">
        <v>20.243749999999999</v>
      </c>
      <c r="I162" s="138"/>
      <c r="J162" s="76">
        <v>0</v>
      </c>
      <c r="K162" s="76">
        <v>0</v>
      </c>
      <c r="L162" s="77" t="str">
        <f t="shared" si="10"/>
        <v/>
      </c>
      <c r="M162" s="63">
        <f t="shared" si="11"/>
        <v>0</v>
      </c>
    </row>
    <row r="163" spans="1:13" ht="12.75" customHeight="1" x14ac:dyDescent="0.2">
      <c r="A163" s="47" t="s">
        <v>1620</v>
      </c>
      <c r="B163" s="47" t="s">
        <v>1621</v>
      </c>
      <c r="C163" s="76">
        <v>1.7505000000000001E-3</v>
      </c>
      <c r="D163" s="76">
        <v>2.3800000000000002E-3</v>
      </c>
      <c r="E163" s="77">
        <f t="shared" si="8"/>
        <v>-0.26449579831932779</v>
      </c>
      <c r="F163" s="63">
        <f t="shared" si="9"/>
        <v>5.3443871303973344E-6</v>
      </c>
      <c r="G163" s="48">
        <v>2.8844940999999999E-2</v>
      </c>
      <c r="H163" s="48">
        <v>125.272875</v>
      </c>
      <c r="I163" s="138"/>
      <c r="J163" s="76">
        <v>0</v>
      </c>
      <c r="K163" s="76">
        <v>0</v>
      </c>
      <c r="L163" s="77" t="str">
        <f t="shared" si="10"/>
        <v/>
      </c>
      <c r="M163" s="63">
        <f t="shared" si="11"/>
        <v>0</v>
      </c>
    </row>
    <row r="164" spans="1:13" ht="12.75" customHeight="1" x14ac:dyDescent="0.2">
      <c r="A164" s="47" t="s">
        <v>1376</v>
      </c>
      <c r="B164" s="47" t="s">
        <v>909</v>
      </c>
      <c r="C164" s="76">
        <v>1.5818499999999999E-3</v>
      </c>
      <c r="D164" s="76">
        <v>0</v>
      </c>
      <c r="E164" s="77" t="str">
        <f t="shared" si="8"/>
        <v/>
      </c>
      <c r="F164" s="63">
        <f t="shared" si="9"/>
        <v>4.8294880218332032E-6</v>
      </c>
      <c r="G164" s="48">
        <v>0.56413113000000004</v>
      </c>
      <c r="H164" s="48">
        <v>151.672</v>
      </c>
      <c r="I164" s="138"/>
      <c r="J164" s="76">
        <v>0</v>
      </c>
      <c r="K164" s="76">
        <v>0</v>
      </c>
      <c r="L164" s="77" t="str">
        <f t="shared" si="10"/>
        <v/>
      </c>
      <c r="M164" s="63">
        <f t="shared" si="11"/>
        <v>0</v>
      </c>
    </row>
    <row r="165" spans="1:13" ht="12.75" customHeight="1" x14ac:dyDescent="0.2">
      <c r="A165" s="47" t="s">
        <v>1399</v>
      </c>
      <c r="B165" s="47" t="s">
        <v>925</v>
      </c>
      <c r="C165" s="76">
        <v>1.5449999999999999E-3</v>
      </c>
      <c r="D165" s="76">
        <v>1.0635219999999999E-2</v>
      </c>
      <c r="E165" s="77">
        <f t="shared" si="8"/>
        <v>-0.85472796989625044</v>
      </c>
      <c r="F165" s="63">
        <f t="shared" si="9"/>
        <v>4.7169826429385204E-6</v>
      </c>
      <c r="G165" s="48">
        <v>1.1337139899999999</v>
      </c>
      <c r="H165" s="48">
        <v>155.41300000000001</v>
      </c>
      <c r="I165" s="138"/>
      <c r="J165" s="76">
        <v>0</v>
      </c>
      <c r="K165" s="76">
        <v>0</v>
      </c>
      <c r="L165" s="77" t="str">
        <f t="shared" si="10"/>
        <v/>
      </c>
      <c r="M165" s="63">
        <f t="shared" si="11"/>
        <v>0</v>
      </c>
    </row>
    <row r="166" spans="1:13" ht="12.75" customHeight="1" x14ac:dyDescent="0.2">
      <c r="A166" s="47" t="s">
        <v>1753</v>
      </c>
      <c r="B166" s="47" t="s">
        <v>1754</v>
      </c>
      <c r="C166" s="76">
        <v>9.5200000000000005E-4</v>
      </c>
      <c r="D166" s="76">
        <v>6.6558999999999993E-3</v>
      </c>
      <c r="E166" s="77">
        <f t="shared" si="8"/>
        <v>-0.85696900494298289</v>
      </c>
      <c r="F166" s="63">
        <f t="shared" si="9"/>
        <v>2.9065161657459367E-6</v>
      </c>
      <c r="G166" s="48">
        <v>3.6495980000000004E-2</v>
      </c>
      <c r="H166" s="48">
        <v>23.996649999999999</v>
      </c>
      <c r="I166" s="138"/>
      <c r="J166" s="76">
        <v>3.3609E-3</v>
      </c>
      <c r="K166" s="76">
        <v>3.3400000000000001E-3</v>
      </c>
      <c r="L166" s="77">
        <f t="shared" si="10"/>
        <v>6.2574850299401685E-3</v>
      </c>
      <c r="M166" s="63">
        <f t="shared" si="11"/>
        <v>3.5303571428571425</v>
      </c>
    </row>
    <row r="167" spans="1:13" ht="12.75" customHeight="1" x14ac:dyDescent="0.2">
      <c r="A167" s="47" t="s">
        <v>1386</v>
      </c>
      <c r="B167" s="47" t="s">
        <v>893</v>
      </c>
      <c r="C167" s="76">
        <v>9.3039999999999996E-4</v>
      </c>
      <c r="D167" s="76">
        <v>0</v>
      </c>
      <c r="E167" s="77" t="str">
        <f t="shared" si="8"/>
        <v/>
      </c>
      <c r="F167" s="63">
        <f t="shared" si="9"/>
        <v>2.8405700006407766E-6</v>
      </c>
      <c r="G167" s="48">
        <v>0.8207873</v>
      </c>
      <c r="H167" s="48">
        <v>174.81780000000001</v>
      </c>
      <c r="I167" s="138"/>
      <c r="J167" s="76">
        <v>0</v>
      </c>
      <c r="K167" s="76">
        <v>0</v>
      </c>
      <c r="L167" s="77" t="str">
        <f t="shared" si="10"/>
        <v/>
      </c>
      <c r="M167" s="63">
        <f t="shared" si="11"/>
        <v>0</v>
      </c>
    </row>
    <row r="168" spans="1:13" ht="12.75" customHeight="1" x14ac:dyDescent="0.2">
      <c r="A168" s="47" t="s">
        <v>1053</v>
      </c>
      <c r="B168" s="47" t="s">
        <v>931</v>
      </c>
      <c r="C168" s="76">
        <v>6.4125999999999994E-4</v>
      </c>
      <c r="D168" s="76">
        <v>2.6141100000000002E-3</v>
      </c>
      <c r="E168" s="77">
        <f t="shared" si="8"/>
        <v>-0.75469280175662079</v>
      </c>
      <c r="F168" s="63">
        <f t="shared" si="9"/>
        <v>1.9578073071914274E-6</v>
      </c>
      <c r="G168" s="48">
        <v>4.5131204411999999</v>
      </c>
      <c r="H168" s="48">
        <v>147.82655</v>
      </c>
      <c r="I168" s="138"/>
      <c r="J168" s="76">
        <v>0</v>
      </c>
      <c r="K168" s="76">
        <v>0</v>
      </c>
      <c r="L168" s="77" t="str">
        <f t="shared" si="10"/>
        <v/>
      </c>
      <c r="M168" s="63">
        <f t="shared" si="11"/>
        <v>0</v>
      </c>
    </row>
    <row r="169" spans="1:13" ht="12.75" customHeight="1" x14ac:dyDescent="0.2">
      <c r="A169" s="47" t="s">
        <v>1511</v>
      </c>
      <c r="B169" s="47" t="s">
        <v>1510</v>
      </c>
      <c r="C169" s="76">
        <v>5.5048E-4</v>
      </c>
      <c r="D169" s="76">
        <v>0</v>
      </c>
      <c r="E169" s="77" t="str">
        <f t="shared" si="8"/>
        <v/>
      </c>
      <c r="F169" s="63">
        <f t="shared" si="9"/>
        <v>1.6806502299577974E-6</v>
      </c>
      <c r="G169" s="48">
        <v>1.2806343999999999E-2</v>
      </c>
      <c r="H169" s="48">
        <v>74.999799999999993</v>
      </c>
      <c r="I169" s="138"/>
      <c r="J169" s="76">
        <v>0</v>
      </c>
      <c r="K169" s="76">
        <v>0</v>
      </c>
      <c r="L169" s="77" t="str">
        <f t="shared" si="10"/>
        <v/>
      </c>
      <c r="M169" s="63">
        <f t="shared" si="11"/>
        <v>0</v>
      </c>
    </row>
    <row r="170" spans="1:13" ht="12.75" customHeight="1" x14ac:dyDescent="0.2">
      <c r="A170" s="47" t="s">
        <v>1039</v>
      </c>
      <c r="B170" s="47" t="s">
        <v>896</v>
      </c>
      <c r="C170" s="76">
        <v>3.4189999999999996E-4</v>
      </c>
      <c r="D170" s="76">
        <v>1.9532799999999999E-3</v>
      </c>
      <c r="E170" s="77">
        <f t="shared" si="8"/>
        <v>-0.82496109108781135</v>
      </c>
      <c r="F170" s="63">
        <f t="shared" si="9"/>
        <v>1.0438423078451003E-6</v>
      </c>
      <c r="G170" s="48">
        <v>0.42353436999999999</v>
      </c>
      <c r="H170" s="48">
        <v>112.6272</v>
      </c>
      <c r="I170" s="138"/>
      <c r="J170" s="76">
        <v>0</v>
      </c>
      <c r="K170" s="76">
        <v>0</v>
      </c>
      <c r="L170" s="77" t="str">
        <f t="shared" si="10"/>
        <v/>
      </c>
      <c r="M170" s="63">
        <f t="shared" si="11"/>
        <v>0</v>
      </c>
    </row>
    <row r="171" spans="1:13" ht="12.75" customHeight="1" x14ac:dyDescent="0.2">
      <c r="A171" s="47" t="s">
        <v>1755</v>
      </c>
      <c r="B171" s="47" t="s">
        <v>1756</v>
      </c>
      <c r="C171" s="76">
        <v>2.7024999999999998E-4</v>
      </c>
      <c r="D171" s="76">
        <v>2.1188000000000001E-3</v>
      </c>
      <c r="E171" s="77">
        <f t="shared" si="8"/>
        <v>-0.87245138757787433</v>
      </c>
      <c r="F171" s="63">
        <f t="shared" si="9"/>
        <v>8.2509032961432696E-7</v>
      </c>
      <c r="G171" s="48">
        <v>0.94376054000000009</v>
      </c>
      <c r="H171" s="48">
        <v>34.972850000000001</v>
      </c>
      <c r="I171" s="138"/>
      <c r="J171" s="76">
        <v>2.7289999999999997E-4</v>
      </c>
      <c r="K171" s="76">
        <v>2.1024400000000001E-3</v>
      </c>
      <c r="L171" s="77">
        <f t="shared" si="10"/>
        <v>-0.87019843610281389</v>
      </c>
      <c r="M171" s="63">
        <f t="shared" si="11"/>
        <v>1.0098057354301573</v>
      </c>
    </row>
    <row r="172" spans="1:13" ht="12.75" customHeight="1" x14ac:dyDescent="0.2">
      <c r="A172" s="47" t="s">
        <v>1051</v>
      </c>
      <c r="B172" s="47" t="s">
        <v>929</v>
      </c>
      <c r="C172" s="76">
        <v>1.9985000000000001E-4</v>
      </c>
      <c r="D172" s="76">
        <v>0</v>
      </c>
      <c r="E172" s="77" t="str">
        <f t="shared" si="8"/>
        <v/>
      </c>
      <c r="F172" s="63">
        <f t="shared" si="9"/>
        <v>6.1015468038269481E-7</v>
      </c>
      <c r="G172" s="48">
        <v>3.05211312</v>
      </c>
      <c r="H172" s="48">
        <v>120.48314999999999</v>
      </c>
      <c r="I172" s="138"/>
      <c r="J172" s="76">
        <v>0</v>
      </c>
      <c r="K172" s="76">
        <v>0</v>
      </c>
      <c r="L172" s="77" t="str">
        <f t="shared" si="10"/>
        <v/>
      </c>
      <c r="M172" s="63">
        <f t="shared" si="11"/>
        <v>0</v>
      </c>
    </row>
    <row r="173" spans="1:13" ht="12.75" customHeight="1" x14ac:dyDescent="0.2">
      <c r="A173" s="47" t="s">
        <v>1747</v>
      </c>
      <c r="B173" s="47" t="s">
        <v>1748</v>
      </c>
      <c r="C173" s="76">
        <v>8.570000000000001E-5</v>
      </c>
      <c r="D173" s="76">
        <v>0.20761798499999998</v>
      </c>
      <c r="E173" s="77">
        <f t="shared" si="8"/>
        <v>-0.99958722265799849</v>
      </c>
      <c r="F173" s="63">
        <f t="shared" si="9"/>
        <v>2.6164751618112058E-7</v>
      </c>
      <c r="G173" s="48">
        <v>0.68577253999999999</v>
      </c>
      <c r="H173" s="48">
        <v>27.087299999999999</v>
      </c>
      <c r="I173" s="138"/>
      <c r="J173" s="76">
        <v>2.5708999999999997E-4</v>
      </c>
      <c r="K173" s="76">
        <v>1.0515389900000001</v>
      </c>
      <c r="L173" s="77">
        <f t="shared" si="10"/>
        <v>-0.99975551073003954</v>
      </c>
      <c r="M173" s="63">
        <f t="shared" si="11"/>
        <v>2.9998833138856469</v>
      </c>
    </row>
    <row r="174" spans="1:13" ht="12.75" customHeight="1" x14ac:dyDescent="0.2">
      <c r="A174" s="47" t="s">
        <v>1050</v>
      </c>
      <c r="B174" s="47" t="s">
        <v>928</v>
      </c>
      <c r="C174" s="76">
        <v>0</v>
      </c>
      <c r="D174" s="76">
        <v>0.27405696000000002</v>
      </c>
      <c r="E174" s="77">
        <f t="shared" si="8"/>
        <v>-1</v>
      </c>
      <c r="F174" s="63">
        <f t="shared" si="9"/>
        <v>0</v>
      </c>
      <c r="G174" s="48">
        <v>0.64156639679999994</v>
      </c>
      <c r="H174" s="48">
        <v>125.43375</v>
      </c>
      <c r="I174" s="138"/>
      <c r="J174" s="76">
        <v>0</v>
      </c>
      <c r="K174" s="76">
        <v>0</v>
      </c>
      <c r="L174" s="77" t="str">
        <f t="shared" si="10"/>
        <v/>
      </c>
      <c r="M174" s="63" t="str">
        <f t="shared" si="11"/>
        <v/>
      </c>
    </row>
    <row r="175" spans="1:13" ht="12.75" customHeight="1" x14ac:dyDescent="0.2">
      <c r="A175" s="47" t="s">
        <v>1067</v>
      </c>
      <c r="B175" s="47" t="s">
        <v>941</v>
      </c>
      <c r="C175" s="76">
        <v>0</v>
      </c>
      <c r="D175" s="76">
        <v>5.8994999999999999E-2</v>
      </c>
      <c r="E175" s="77">
        <f t="shared" si="8"/>
        <v>-1</v>
      </c>
      <c r="F175" s="63">
        <f t="shared" si="9"/>
        <v>0</v>
      </c>
      <c r="G175" s="48">
        <v>0.1648926</v>
      </c>
      <c r="H175" s="48">
        <v>57.911299999999997</v>
      </c>
      <c r="I175" s="138"/>
      <c r="J175" s="76">
        <v>0</v>
      </c>
      <c r="K175" s="76">
        <v>0</v>
      </c>
      <c r="L175" s="77" t="str">
        <f t="shared" si="10"/>
        <v/>
      </c>
      <c r="M175" s="63" t="str">
        <f t="shared" si="11"/>
        <v/>
      </c>
    </row>
    <row r="176" spans="1:13" ht="12.75" customHeight="1" x14ac:dyDescent="0.2">
      <c r="A176" s="47" t="s">
        <v>1745</v>
      </c>
      <c r="B176" s="47" t="s">
        <v>1746</v>
      </c>
      <c r="C176" s="76">
        <v>0</v>
      </c>
      <c r="D176" s="76">
        <v>2.1009750000000001E-2</v>
      </c>
      <c r="E176" s="77">
        <f t="shared" si="8"/>
        <v>-1</v>
      </c>
      <c r="F176" s="63">
        <f t="shared" si="9"/>
        <v>0</v>
      </c>
      <c r="G176" s="48">
        <v>0.54878130000000003</v>
      </c>
      <c r="H176" s="48">
        <v>18.331900000000001</v>
      </c>
      <c r="I176" s="138"/>
      <c r="J176" s="76">
        <v>0</v>
      </c>
      <c r="K176" s="76">
        <v>0</v>
      </c>
      <c r="L176" s="77" t="str">
        <f t="shared" si="10"/>
        <v/>
      </c>
      <c r="M176" s="63" t="str">
        <f t="shared" si="11"/>
        <v/>
      </c>
    </row>
    <row r="177" spans="1:13" ht="12.75" customHeight="1" x14ac:dyDescent="0.2">
      <c r="A177" s="47" t="s">
        <v>1842</v>
      </c>
      <c r="B177" s="47" t="s">
        <v>1831</v>
      </c>
      <c r="C177" s="76">
        <v>0</v>
      </c>
      <c r="D177" s="76">
        <v>1.7042999999999999E-2</v>
      </c>
      <c r="E177" s="77">
        <f t="shared" si="8"/>
        <v>-1</v>
      </c>
      <c r="F177" s="63">
        <f t="shared" si="9"/>
        <v>0</v>
      </c>
      <c r="G177" s="48">
        <v>8.2097150999999993E-2</v>
      </c>
      <c r="H177" s="48">
        <v>149.9999</v>
      </c>
      <c r="I177" s="138"/>
      <c r="J177" s="76">
        <v>0</v>
      </c>
      <c r="K177" s="76">
        <v>0</v>
      </c>
      <c r="L177" s="77" t="str">
        <f t="shared" si="10"/>
        <v/>
      </c>
      <c r="M177" s="63" t="str">
        <f t="shared" si="11"/>
        <v/>
      </c>
    </row>
    <row r="178" spans="1:13" ht="12.75" customHeight="1" x14ac:dyDescent="0.2">
      <c r="A178" s="47" t="s">
        <v>1683</v>
      </c>
      <c r="B178" s="47" t="s">
        <v>1684</v>
      </c>
      <c r="C178" s="76">
        <v>0</v>
      </c>
      <c r="D178" s="76">
        <v>1.51892E-2</v>
      </c>
      <c r="E178" s="77">
        <f t="shared" si="8"/>
        <v>-1</v>
      </c>
      <c r="F178" s="63">
        <f t="shared" si="9"/>
        <v>0</v>
      </c>
      <c r="G178" s="48">
        <v>2.8461789000000001E-2</v>
      </c>
      <c r="H178" s="48">
        <v>88.061049999999994</v>
      </c>
      <c r="I178" s="138"/>
      <c r="J178" s="76">
        <v>0</v>
      </c>
      <c r="K178" s="76">
        <v>0</v>
      </c>
      <c r="L178" s="77" t="str">
        <f t="shared" si="10"/>
        <v/>
      </c>
      <c r="M178" s="63" t="str">
        <f t="shared" si="11"/>
        <v/>
      </c>
    </row>
    <row r="179" spans="1:13" ht="12.75" customHeight="1" x14ac:dyDescent="0.2">
      <c r="A179" s="47" t="s">
        <v>1043</v>
      </c>
      <c r="B179" s="47" t="s">
        <v>913</v>
      </c>
      <c r="C179" s="76">
        <v>0</v>
      </c>
      <c r="D179" s="76">
        <v>1.3769149999999999E-2</v>
      </c>
      <c r="E179" s="77">
        <f t="shared" si="8"/>
        <v>-1</v>
      </c>
      <c r="F179" s="63">
        <f t="shared" si="9"/>
        <v>0</v>
      </c>
      <c r="G179" s="48">
        <v>2.0093210799999999</v>
      </c>
      <c r="H179" s="48">
        <v>129.33064999999999</v>
      </c>
      <c r="I179" s="138"/>
      <c r="J179" s="76">
        <v>0</v>
      </c>
      <c r="K179" s="76">
        <v>0</v>
      </c>
      <c r="L179" s="77" t="str">
        <f t="shared" si="10"/>
        <v/>
      </c>
      <c r="M179" s="63" t="str">
        <f t="shared" si="11"/>
        <v/>
      </c>
    </row>
    <row r="180" spans="1:13" ht="12.75" customHeight="1" x14ac:dyDescent="0.2">
      <c r="A180" s="47" t="s">
        <v>1390</v>
      </c>
      <c r="B180" s="47" t="s">
        <v>943</v>
      </c>
      <c r="C180" s="76">
        <v>0</v>
      </c>
      <c r="D180" s="76">
        <v>9.5462399999999992E-3</v>
      </c>
      <c r="E180" s="77">
        <f t="shared" si="8"/>
        <v>-1</v>
      </c>
      <c r="F180" s="63">
        <f t="shared" si="9"/>
        <v>0</v>
      </c>
      <c r="G180" s="48">
        <v>0.10102208</v>
      </c>
      <c r="H180" s="48">
        <v>139.6414</v>
      </c>
      <c r="I180" s="138"/>
      <c r="J180" s="76">
        <v>0</v>
      </c>
      <c r="K180" s="76">
        <v>0</v>
      </c>
      <c r="L180" s="77" t="str">
        <f t="shared" si="10"/>
        <v/>
      </c>
      <c r="M180" s="63" t="str">
        <f t="shared" si="11"/>
        <v/>
      </c>
    </row>
    <row r="181" spans="1:13" ht="12.75" customHeight="1" x14ac:dyDescent="0.2">
      <c r="A181" s="47" t="s">
        <v>1047</v>
      </c>
      <c r="B181" s="47" t="s">
        <v>920</v>
      </c>
      <c r="C181" s="76">
        <v>0</v>
      </c>
      <c r="D181" s="76">
        <v>7.424E-3</v>
      </c>
      <c r="E181" s="77">
        <f t="shared" si="8"/>
        <v>-1</v>
      </c>
      <c r="F181" s="63">
        <f t="shared" si="9"/>
        <v>0</v>
      </c>
      <c r="G181" s="48">
        <v>2.07409277</v>
      </c>
      <c r="H181" s="48">
        <v>94.260850000000005</v>
      </c>
      <c r="I181" s="138"/>
      <c r="J181" s="76">
        <v>0</v>
      </c>
      <c r="K181" s="76">
        <v>0</v>
      </c>
      <c r="L181" s="77" t="str">
        <f t="shared" si="10"/>
        <v/>
      </c>
      <c r="M181" s="63" t="str">
        <f t="shared" si="11"/>
        <v/>
      </c>
    </row>
    <row r="182" spans="1:13" ht="12.75" customHeight="1" x14ac:dyDescent="0.2">
      <c r="A182" s="47" t="s">
        <v>1036</v>
      </c>
      <c r="B182" s="47" t="s">
        <v>891</v>
      </c>
      <c r="C182" s="76">
        <v>0</v>
      </c>
      <c r="D182" s="76">
        <v>6.7582600000000003E-3</v>
      </c>
      <c r="E182" s="77">
        <f t="shared" si="8"/>
        <v>-1</v>
      </c>
      <c r="F182" s="63">
        <f t="shared" si="9"/>
        <v>0</v>
      </c>
      <c r="G182" s="48">
        <v>4.7721866100000003</v>
      </c>
      <c r="H182" s="48">
        <v>23.16245</v>
      </c>
      <c r="I182" s="138"/>
      <c r="J182" s="76">
        <v>0</v>
      </c>
      <c r="K182" s="76">
        <v>6.6536599999999996E-3</v>
      </c>
      <c r="L182" s="77">
        <f t="shared" si="10"/>
        <v>-1</v>
      </c>
      <c r="M182" s="63" t="str">
        <f t="shared" si="11"/>
        <v/>
      </c>
    </row>
    <row r="183" spans="1:13" ht="12.75" customHeight="1" x14ac:dyDescent="0.2">
      <c r="A183" s="47" t="s">
        <v>1636</v>
      </c>
      <c r="B183" s="47" t="s">
        <v>1637</v>
      </c>
      <c r="C183" s="76">
        <v>0</v>
      </c>
      <c r="D183" s="76">
        <v>6.2835900000000004E-3</v>
      </c>
      <c r="E183" s="77">
        <f t="shared" si="8"/>
        <v>-1</v>
      </c>
      <c r="F183" s="63">
        <f t="shared" si="9"/>
        <v>0</v>
      </c>
      <c r="G183" s="48">
        <v>6.4697790000000002E-3</v>
      </c>
      <c r="H183" s="48">
        <v>60.009349999999998</v>
      </c>
      <c r="I183" s="138"/>
      <c r="J183" s="76">
        <v>1.7750000000000001E-3</v>
      </c>
      <c r="K183" s="76">
        <v>0</v>
      </c>
      <c r="L183" s="77" t="str">
        <f t="shared" si="10"/>
        <v/>
      </c>
      <c r="M183" s="63" t="str">
        <f t="shared" si="11"/>
        <v/>
      </c>
    </row>
    <row r="184" spans="1:13" ht="12.75" customHeight="1" x14ac:dyDescent="0.2">
      <c r="A184" s="47" t="s">
        <v>1030</v>
      </c>
      <c r="B184" s="47" t="s">
        <v>884</v>
      </c>
      <c r="C184" s="76">
        <v>0</v>
      </c>
      <c r="D184" s="76">
        <v>5.8799999999999998E-3</v>
      </c>
      <c r="E184" s="77">
        <f t="shared" si="8"/>
        <v>-1</v>
      </c>
      <c r="F184" s="63">
        <f t="shared" si="9"/>
        <v>0</v>
      </c>
      <c r="G184" s="48">
        <v>0.18914110000000001</v>
      </c>
      <c r="H184" s="48">
        <v>94.786199999999994</v>
      </c>
      <c r="I184" s="138"/>
      <c r="J184" s="76">
        <v>0</v>
      </c>
      <c r="K184" s="76">
        <v>0</v>
      </c>
      <c r="L184" s="77" t="str">
        <f t="shared" si="10"/>
        <v/>
      </c>
      <c r="M184" s="63" t="str">
        <f t="shared" si="11"/>
        <v/>
      </c>
    </row>
    <row r="185" spans="1:13" ht="12.75" customHeight="1" x14ac:dyDescent="0.2">
      <c r="A185" s="47" t="s">
        <v>1268</v>
      </c>
      <c r="B185" s="47" t="s">
        <v>628</v>
      </c>
      <c r="C185" s="76">
        <v>0</v>
      </c>
      <c r="D185" s="76">
        <v>5.8195E-3</v>
      </c>
      <c r="E185" s="77">
        <f t="shared" si="8"/>
        <v>-1</v>
      </c>
      <c r="F185" s="63">
        <f t="shared" si="9"/>
        <v>0</v>
      </c>
      <c r="G185" s="48">
        <v>5.8208981600000005</v>
      </c>
      <c r="H185" s="48">
        <v>89.956500000000005</v>
      </c>
      <c r="I185" s="138"/>
      <c r="J185" s="76">
        <v>0</v>
      </c>
      <c r="K185" s="76">
        <v>0</v>
      </c>
      <c r="L185" s="77" t="str">
        <f t="shared" si="10"/>
        <v/>
      </c>
      <c r="M185" s="63" t="str">
        <f t="shared" si="11"/>
        <v/>
      </c>
    </row>
    <row r="186" spans="1:13" ht="12.75" customHeight="1" x14ac:dyDescent="0.2">
      <c r="A186" s="47" t="s">
        <v>1665</v>
      </c>
      <c r="B186" s="47" t="s">
        <v>1666</v>
      </c>
      <c r="C186" s="76">
        <v>0</v>
      </c>
      <c r="D186" s="76">
        <v>4.3505000000000002E-3</v>
      </c>
      <c r="E186" s="77">
        <f t="shared" si="8"/>
        <v>-1</v>
      </c>
      <c r="F186" s="63">
        <f t="shared" si="9"/>
        <v>0</v>
      </c>
      <c r="G186" s="48">
        <v>6.7288472191935007</v>
      </c>
      <c r="H186" s="48">
        <v>50.442050000000002</v>
      </c>
      <c r="I186" s="138"/>
      <c r="J186" s="76">
        <v>0.3158513</v>
      </c>
      <c r="K186" s="76">
        <v>4.4500715700000004</v>
      </c>
      <c r="L186" s="77">
        <f t="shared" si="10"/>
        <v>-0.92902332130357179</v>
      </c>
      <c r="M186" s="63" t="str">
        <f t="shared" si="11"/>
        <v/>
      </c>
    </row>
    <row r="187" spans="1:13" ht="12.75" customHeight="1" x14ac:dyDescent="0.2">
      <c r="A187" s="47" t="s">
        <v>1022</v>
      </c>
      <c r="B187" s="47" t="s">
        <v>873</v>
      </c>
      <c r="C187" s="76">
        <v>0</v>
      </c>
      <c r="D187" s="76">
        <v>3.09275E-3</v>
      </c>
      <c r="E187" s="77">
        <f t="shared" si="8"/>
        <v>-1</v>
      </c>
      <c r="F187" s="63">
        <f t="shared" si="9"/>
        <v>0</v>
      </c>
      <c r="G187" s="48">
        <v>0.65644155000000004</v>
      </c>
      <c r="H187" s="48">
        <v>160.85470000000001</v>
      </c>
      <c r="I187" s="138"/>
      <c r="J187" s="76">
        <v>0</v>
      </c>
      <c r="K187" s="76">
        <v>0</v>
      </c>
      <c r="L187" s="77" t="str">
        <f t="shared" si="10"/>
        <v/>
      </c>
      <c r="M187" s="63" t="str">
        <f t="shared" si="11"/>
        <v/>
      </c>
    </row>
    <row r="188" spans="1:13" ht="12.75" customHeight="1" x14ac:dyDescent="0.2">
      <c r="A188" s="47" t="s">
        <v>979</v>
      </c>
      <c r="B188" s="47" t="s">
        <v>859</v>
      </c>
      <c r="C188" s="76">
        <v>0</v>
      </c>
      <c r="D188" s="76">
        <v>2.5284999999999999E-3</v>
      </c>
      <c r="E188" s="77">
        <f t="shared" si="8"/>
        <v>-1</v>
      </c>
      <c r="F188" s="63">
        <f t="shared" si="9"/>
        <v>0</v>
      </c>
      <c r="G188" s="48">
        <v>1.1407847900000001</v>
      </c>
      <c r="H188" s="48">
        <v>36.49335</v>
      </c>
      <c r="I188" s="138"/>
      <c r="J188" s="76">
        <v>0</v>
      </c>
      <c r="K188" s="76">
        <v>0</v>
      </c>
      <c r="L188" s="77" t="str">
        <f t="shared" si="10"/>
        <v/>
      </c>
      <c r="M188" s="63" t="str">
        <f t="shared" si="11"/>
        <v/>
      </c>
    </row>
    <row r="189" spans="1:13" ht="12.75" customHeight="1" x14ac:dyDescent="0.2">
      <c r="A189" s="47" t="s">
        <v>1472</v>
      </c>
      <c r="B189" s="47" t="s">
        <v>1480</v>
      </c>
      <c r="C189" s="76">
        <v>0</v>
      </c>
      <c r="D189" s="76">
        <v>2.3664000000000003E-3</v>
      </c>
      <c r="E189" s="77">
        <f t="shared" si="8"/>
        <v>-1</v>
      </c>
      <c r="F189" s="63">
        <f t="shared" si="9"/>
        <v>0</v>
      </c>
      <c r="G189" s="48">
        <v>0.182501778</v>
      </c>
      <c r="H189" s="48">
        <v>40.000950000000003</v>
      </c>
      <c r="I189" s="138"/>
      <c r="J189" s="76">
        <v>9.5855999999999997E-2</v>
      </c>
      <c r="K189" s="76">
        <v>0</v>
      </c>
      <c r="L189" s="77" t="str">
        <f t="shared" si="10"/>
        <v/>
      </c>
      <c r="M189" s="63" t="str">
        <f t="shared" si="11"/>
        <v/>
      </c>
    </row>
    <row r="190" spans="1:13" ht="12.75" customHeight="1" x14ac:dyDescent="0.2">
      <c r="A190" s="47" t="s">
        <v>1839</v>
      </c>
      <c r="B190" s="47" t="s">
        <v>1828</v>
      </c>
      <c r="C190" s="76">
        <v>0</v>
      </c>
      <c r="D190" s="76">
        <v>1.9767500000000002E-3</v>
      </c>
      <c r="E190" s="77">
        <f t="shared" si="8"/>
        <v>-1</v>
      </c>
      <c r="F190" s="63">
        <f t="shared" si="9"/>
        <v>0</v>
      </c>
      <c r="G190" s="48">
        <v>0</v>
      </c>
      <c r="H190" s="48">
        <v>50.005549999999999</v>
      </c>
      <c r="I190" s="138"/>
      <c r="J190" s="76">
        <v>0</v>
      </c>
      <c r="K190" s="76">
        <v>0</v>
      </c>
      <c r="L190" s="77" t="str">
        <f t="shared" si="10"/>
        <v/>
      </c>
      <c r="M190" s="63" t="str">
        <f t="shared" si="11"/>
        <v/>
      </c>
    </row>
    <row r="191" spans="1:13" ht="12.75" customHeight="1" x14ac:dyDescent="0.2">
      <c r="A191" s="47" t="s">
        <v>1270</v>
      </c>
      <c r="B191" s="47" t="s">
        <v>630</v>
      </c>
      <c r="C191" s="76">
        <v>0</v>
      </c>
      <c r="D191" s="76">
        <v>1.4552999999999999E-3</v>
      </c>
      <c r="E191" s="77">
        <f t="shared" si="8"/>
        <v>-1</v>
      </c>
      <c r="F191" s="63">
        <f t="shared" si="9"/>
        <v>0</v>
      </c>
      <c r="G191" s="48">
        <v>128.97</v>
      </c>
      <c r="H191" s="48">
        <v>49.986894736842103</v>
      </c>
      <c r="I191" s="138"/>
      <c r="J191" s="76">
        <v>47.423749710000003</v>
      </c>
      <c r="K191" s="76">
        <v>9.7693791000000001</v>
      </c>
      <c r="L191" s="77">
        <f t="shared" si="10"/>
        <v>3.8543258711293129</v>
      </c>
      <c r="M191" s="63" t="str">
        <f t="shared" si="11"/>
        <v/>
      </c>
    </row>
    <row r="192" spans="1:13" ht="12.75" customHeight="1" x14ac:dyDescent="0.2">
      <c r="A192" s="47" t="s">
        <v>1693</v>
      </c>
      <c r="B192" s="47" t="s">
        <v>1694</v>
      </c>
      <c r="C192" s="76">
        <v>0</v>
      </c>
      <c r="D192" s="76">
        <v>1.4510599999999999E-3</v>
      </c>
      <c r="E192" s="77">
        <f t="shared" si="8"/>
        <v>-1</v>
      </c>
      <c r="F192" s="63">
        <f t="shared" si="9"/>
        <v>0</v>
      </c>
      <c r="G192" s="48">
        <v>5.4537900000000002E-4</v>
      </c>
      <c r="H192" s="48">
        <v>156.07735</v>
      </c>
      <c r="I192" s="138"/>
      <c r="J192" s="76">
        <v>0</v>
      </c>
      <c r="K192" s="76">
        <v>1.4418800000000002E-3</v>
      </c>
      <c r="L192" s="77">
        <f t="shared" si="10"/>
        <v>-1</v>
      </c>
      <c r="M192" s="63" t="str">
        <f t="shared" si="11"/>
        <v/>
      </c>
    </row>
    <row r="193" spans="1:13" ht="12.75" customHeight="1" x14ac:dyDescent="0.2">
      <c r="A193" s="47" t="s">
        <v>2296</v>
      </c>
      <c r="B193" s="47" t="s">
        <v>2297</v>
      </c>
      <c r="C193" s="76">
        <v>0</v>
      </c>
      <c r="D193" s="76">
        <v>1.4302500000000001E-3</v>
      </c>
      <c r="E193" s="77">
        <f t="shared" si="8"/>
        <v>-1</v>
      </c>
      <c r="F193" s="63">
        <f t="shared" si="9"/>
        <v>0</v>
      </c>
      <c r="G193" s="48">
        <v>4.4568282664499996</v>
      </c>
      <c r="H193" s="48">
        <v>27.4282</v>
      </c>
      <c r="I193" s="138"/>
      <c r="J193" s="76">
        <v>0</v>
      </c>
      <c r="K193" s="76">
        <v>1.4302500000000001E-3</v>
      </c>
      <c r="L193" s="77">
        <f t="shared" si="10"/>
        <v>-1</v>
      </c>
      <c r="M193" s="63" t="str">
        <f t="shared" si="11"/>
        <v/>
      </c>
    </row>
    <row r="194" spans="1:13" ht="12.75" customHeight="1" x14ac:dyDescent="0.2">
      <c r="A194" s="47" t="s">
        <v>1628</v>
      </c>
      <c r="B194" s="47" t="s">
        <v>1629</v>
      </c>
      <c r="C194" s="76">
        <v>0</v>
      </c>
      <c r="D194" s="76">
        <v>1.1900000000000001E-3</v>
      </c>
      <c r="E194" s="77">
        <f t="shared" si="8"/>
        <v>-1</v>
      </c>
      <c r="F194" s="63">
        <f t="shared" si="9"/>
        <v>0</v>
      </c>
      <c r="G194" s="48">
        <v>0.12470952</v>
      </c>
      <c r="H194" s="48">
        <v>60.002400000000002</v>
      </c>
      <c r="I194" s="138"/>
      <c r="J194" s="76">
        <v>0</v>
      </c>
      <c r="K194" s="76">
        <v>0</v>
      </c>
      <c r="L194" s="77" t="str">
        <f t="shared" si="10"/>
        <v/>
      </c>
      <c r="M194" s="63" t="str">
        <f t="shared" si="11"/>
        <v/>
      </c>
    </row>
    <row r="195" spans="1:13" ht="12.75" customHeight="1" x14ac:dyDescent="0.2">
      <c r="A195" s="47" t="s">
        <v>1610</v>
      </c>
      <c r="B195" s="47" t="s">
        <v>1611</v>
      </c>
      <c r="C195" s="76">
        <v>0</v>
      </c>
      <c r="D195" s="76">
        <v>1.01475E-3</v>
      </c>
      <c r="E195" s="77">
        <f t="shared" si="8"/>
        <v>-1</v>
      </c>
      <c r="F195" s="63">
        <f t="shared" si="9"/>
        <v>0</v>
      </c>
      <c r="G195" s="48">
        <v>0.34372319600000001</v>
      </c>
      <c r="H195" s="48">
        <v>79.990449999999996</v>
      </c>
      <c r="I195" s="138"/>
      <c r="J195" s="76">
        <v>0</v>
      </c>
      <c r="K195" s="76">
        <v>0</v>
      </c>
      <c r="L195" s="77" t="str">
        <f t="shared" si="10"/>
        <v/>
      </c>
      <c r="M195" s="63" t="str">
        <f t="shared" si="11"/>
        <v/>
      </c>
    </row>
    <row r="196" spans="1:13" ht="12.75" customHeight="1" x14ac:dyDescent="0.2">
      <c r="A196" s="47" t="s">
        <v>1054</v>
      </c>
      <c r="B196" s="47" t="s">
        <v>932</v>
      </c>
      <c r="C196" s="76">
        <v>0</v>
      </c>
      <c r="D196" s="76">
        <v>7.8739999999999995E-4</v>
      </c>
      <c r="E196" s="77">
        <f t="shared" si="8"/>
        <v>-1</v>
      </c>
      <c r="F196" s="63">
        <f t="shared" si="9"/>
        <v>0</v>
      </c>
      <c r="G196" s="48">
        <v>4.1577623639999999</v>
      </c>
      <c r="H196" s="48">
        <v>52.850050000000003</v>
      </c>
      <c r="I196" s="138"/>
      <c r="J196" s="76">
        <v>0</v>
      </c>
      <c r="K196" s="76">
        <v>0</v>
      </c>
      <c r="L196" s="77" t="str">
        <f t="shared" si="10"/>
        <v/>
      </c>
      <c r="M196" s="63" t="str">
        <f t="shared" si="11"/>
        <v/>
      </c>
    </row>
    <row r="197" spans="1:13" ht="12.75" customHeight="1" x14ac:dyDescent="0.2">
      <c r="A197" s="47" t="s">
        <v>1697</v>
      </c>
      <c r="B197" s="47" t="s">
        <v>1698</v>
      </c>
      <c r="C197" s="76">
        <v>0</v>
      </c>
      <c r="D197" s="76">
        <v>1.9955E-4</v>
      </c>
      <c r="E197" s="77">
        <f t="shared" si="8"/>
        <v>-1</v>
      </c>
      <c r="F197" s="63">
        <f t="shared" si="9"/>
        <v>0</v>
      </c>
      <c r="G197" s="48">
        <v>4.5040252000000003E-2</v>
      </c>
      <c r="H197" s="48">
        <v>262.39847368421101</v>
      </c>
      <c r="I197" s="138"/>
      <c r="J197" s="76">
        <v>0</v>
      </c>
      <c r="K197" s="76">
        <v>1.1095999999999999E-3</v>
      </c>
      <c r="L197" s="77">
        <f t="shared" si="10"/>
        <v>-1</v>
      </c>
      <c r="M197" s="63" t="str">
        <f t="shared" si="11"/>
        <v/>
      </c>
    </row>
    <row r="198" spans="1:13" ht="12.75" customHeight="1" x14ac:dyDescent="0.2">
      <c r="A198" s="47" t="s">
        <v>963</v>
      </c>
      <c r="B198" s="47" t="s">
        <v>835</v>
      </c>
      <c r="C198" s="76">
        <v>0</v>
      </c>
      <c r="D198" s="76">
        <v>0</v>
      </c>
      <c r="E198" s="77" t="str">
        <f t="shared" si="8"/>
        <v/>
      </c>
      <c r="F198" s="63">
        <f t="shared" si="9"/>
        <v>0</v>
      </c>
      <c r="G198" s="48">
        <v>3.4898468592745098</v>
      </c>
      <c r="H198" s="48">
        <v>72.679900000000004</v>
      </c>
      <c r="I198" s="138"/>
      <c r="J198" s="76">
        <v>0</v>
      </c>
      <c r="K198" s="76">
        <v>1.0798019890968</v>
      </c>
      <c r="L198" s="77">
        <f t="shared" si="10"/>
        <v>-1</v>
      </c>
      <c r="M198" s="63" t="str">
        <f t="shared" si="11"/>
        <v/>
      </c>
    </row>
    <row r="199" spans="1:13" ht="12.75" customHeight="1" x14ac:dyDescent="0.2">
      <c r="A199" s="47" t="s">
        <v>1616</v>
      </c>
      <c r="B199" s="47" t="s">
        <v>1617</v>
      </c>
      <c r="C199" s="76">
        <v>0</v>
      </c>
      <c r="D199" s="76">
        <v>0</v>
      </c>
      <c r="E199" s="77" t="str">
        <f t="shared" ref="E199:E242" si="12">IF(ISERROR(C199/D199-1),"",IF((C199/D199-1)&gt;10000%,"",C199/D199-1))</f>
        <v/>
      </c>
      <c r="F199" s="63">
        <f t="shared" ref="F199:F242" si="13">C199/$C$243</f>
        <v>0</v>
      </c>
      <c r="G199" s="48">
        <v>0</v>
      </c>
      <c r="H199" s="48">
        <v>134.99469999999999</v>
      </c>
      <c r="I199" s="138"/>
      <c r="J199" s="76">
        <v>2.7716500000000001E-3</v>
      </c>
      <c r="K199" s="76">
        <v>2.3205999999999999E-3</v>
      </c>
      <c r="L199" s="77">
        <f t="shared" ref="L199:L242" si="14">IF(ISERROR(J199/K199-1),"",IF((J199/K199-1)&gt;10000%,"",J199/K199-1))</f>
        <v>0.19436783590450757</v>
      </c>
      <c r="M199" s="63" t="str">
        <f t="shared" ref="M199:M242" si="15">IF(ISERROR(J199/C199),"",IF(J199/C199&gt;10000%,"",J199/C199))</f>
        <v/>
      </c>
    </row>
    <row r="200" spans="1:13" ht="12.75" customHeight="1" x14ac:dyDescent="0.2">
      <c r="A200" s="47" t="s">
        <v>1396</v>
      </c>
      <c r="B200" s="47" t="s">
        <v>882</v>
      </c>
      <c r="C200" s="76">
        <v>0</v>
      </c>
      <c r="D200" s="76">
        <v>0</v>
      </c>
      <c r="E200" s="77" t="str">
        <f t="shared" si="12"/>
        <v/>
      </c>
      <c r="F200" s="63">
        <f t="shared" si="13"/>
        <v>0</v>
      </c>
      <c r="G200" s="48">
        <v>0.24265518</v>
      </c>
      <c r="H200" s="48">
        <v>121.18165</v>
      </c>
      <c r="I200" s="138"/>
      <c r="J200" s="76">
        <v>0</v>
      </c>
      <c r="K200" s="76">
        <v>0</v>
      </c>
      <c r="L200" s="77" t="str">
        <f t="shared" si="14"/>
        <v/>
      </c>
      <c r="M200" s="63" t="str">
        <f t="shared" si="15"/>
        <v/>
      </c>
    </row>
    <row r="201" spans="1:13" ht="12.75" customHeight="1" x14ac:dyDescent="0.2">
      <c r="A201" s="47" t="s">
        <v>1685</v>
      </c>
      <c r="B201" s="47" t="s">
        <v>1686</v>
      </c>
      <c r="C201" s="76">
        <v>0</v>
      </c>
      <c r="D201" s="76">
        <v>0</v>
      </c>
      <c r="E201" s="77" t="str">
        <f t="shared" si="12"/>
        <v/>
      </c>
      <c r="F201" s="63">
        <f t="shared" si="13"/>
        <v>0</v>
      </c>
      <c r="G201" s="48">
        <v>9.4468179999999992E-3</v>
      </c>
      <c r="H201" s="48">
        <v>127.664090909091</v>
      </c>
      <c r="I201" s="138"/>
      <c r="J201" s="76">
        <v>0</v>
      </c>
      <c r="K201" s="76">
        <v>0</v>
      </c>
      <c r="L201" s="77" t="str">
        <f t="shared" si="14"/>
        <v/>
      </c>
      <c r="M201" s="63" t="str">
        <f t="shared" si="15"/>
        <v/>
      </c>
    </row>
    <row r="202" spans="1:13" ht="12.75" customHeight="1" x14ac:dyDescent="0.2">
      <c r="A202" s="47" t="s">
        <v>1392</v>
      </c>
      <c r="B202" s="47" t="s">
        <v>897</v>
      </c>
      <c r="C202" s="76">
        <v>0</v>
      </c>
      <c r="D202" s="76">
        <v>0</v>
      </c>
      <c r="E202" s="77" t="str">
        <f t="shared" si="12"/>
        <v/>
      </c>
      <c r="F202" s="63">
        <f t="shared" si="13"/>
        <v>0</v>
      </c>
      <c r="G202" s="48">
        <v>9.1896359999999996E-2</v>
      </c>
      <c r="H202" s="48">
        <v>174.375</v>
      </c>
      <c r="I202" s="138"/>
      <c r="J202" s="76">
        <v>0</v>
      </c>
      <c r="K202" s="76">
        <v>0</v>
      </c>
      <c r="L202" s="77" t="str">
        <f t="shared" si="14"/>
        <v/>
      </c>
      <c r="M202" s="63" t="str">
        <f t="shared" si="15"/>
        <v/>
      </c>
    </row>
    <row r="203" spans="1:13" ht="12.75" customHeight="1" x14ac:dyDescent="0.2">
      <c r="A203" s="47" t="s">
        <v>1844</v>
      </c>
      <c r="B203" s="47" t="s">
        <v>1833</v>
      </c>
      <c r="C203" s="76">
        <v>0</v>
      </c>
      <c r="D203" s="76">
        <v>0</v>
      </c>
      <c r="E203" s="77" t="str">
        <f t="shared" si="12"/>
        <v/>
      </c>
      <c r="F203" s="63">
        <f t="shared" si="13"/>
        <v>0</v>
      </c>
      <c r="G203" s="48">
        <v>6.1357700000000002E-4</v>
      </c>
      <c r="H203" s="48">
        <v>149.98935</v>
      </c>
      <c r="I203" s="138"/>
      <c r="J203" s="76">
        <v>0</v>
      </c>
      <c r="K203" s="76">
        <v>4.0737E-4</v>
      </c>
      <c r="L203" s="77">
        <f t="shared" si="14"/>
        <v>-1</v>
      </c>
      <c r="M203" s="63" t="str">
        <f t="shared" si="15"/>
        <v/>
      </c>
    </row>
    <row r="204" spans="1:13" ht="12.75" customHeight="1" x14ac:dyDescent="0.2">
      <c r="A204" s="47" t="s">
        <v>1401</v>
      </c>
      <c r="B204" s="47" t="s">
        <v>918</v>
      </c>
      <c r="C204" s="76">
        <v>0</v>
      </c>
      <c r="D204" s="76">
        <v>0</v>
      </c>
      <c r="E204" s="77" t="str">
        <f t="shared" si="12"/>
        <v/>
      </c>
      <c r="F204" s="63">
        <f t="shared" si="13"/>
        <v>0</v>
      </c>
      <c r="G204" s="48">
        <v>0.26282224999999998</v>
      </c>
      <c r="H204" s="48">
        <v>175.0027</v>
      </c>
      <c r="I204" s="138"/>
      <c r="J204" s="76">
        <v>0</v>
      </c>
      <c r="K204" s="76">
        <v>0</v>
      </c>
      <c r="L204" s="77" t="str">
        <f t="shared" si="14"/>
        <v/>
      </c>
      <c r="M204" s="63" t="str">
        <f t="shared" si="15"/>
        <v/>
      </c>
    </row>
    <row r="205" spans="1:13" ht="12.75" customHeight="1" x14ac:dyDescent="0.2">
      <c r="A205" s="47" t="s">
        <v>1267</v>
      </c>
      <c r="B205" s="47" t="s">
        <v>627</v>
      </c>
      <c r="C205" s="76">
        <v>0</v>
      </c>
      <c r="D205" s="76">
        <v>0</v>
      </c>
      <c r="E205" s="77" t="str">
        <f t="shared" si="12"/>
        <v/>
      </c>
      <c r="F205" s="63">
        <f t="shared" si="13"/>
        <v>0</v>
      </c>
      <c r="G205" s="48">
        <v>3.7918011600000003</v>
      </c>
      <c r="H205" s="48">
        <v>47.562800000000003</v>
      </c>
      <c r="I205" s="138"/>
      <c r="J205" s="76">
        <v>0</v>
      </c>
      <c r="K205" s="76">
        <v>0</v>
      </c>
      <c r="L205" s="77" t="str">
        <f t="shared" si="14"/>
        <v/>
      </c>
      <c r="M205" s="63" t="str">
        <f t="shared" si="15"/>
        <v/>
      </c>
    </row>
    <row r="206" spans="1:13" ht="12.75" customHeight="1" x14ac:dyDescent="0.2">
      <c r="A206" s="47" t="s">
        <v>1265</v>
      </c>
      <c r="B206" s="47" t="s">
        <v>625</v>
      </c>
      <c r="C206" s="76">
        <v>0</v>
      </c>
      <c r="D206" s="76">
        <v>0</v>
      </c>
      <c r="E206" s="77" t="str">
        <f t="shared" si="12"/>
        <v/>
      </c>
      <c r="F206" s="63">
        <f t="shared" si="13"/>
        <v>0</v>
      </c>
      <c r="G206" s="48">
        <v>10.839373290000001</v>
      </c>
      <c r="H206" s="48">
        <v>55.073</v>
      </c>
      <c r="I206" s="138"/>
      <c r="J206" s="76">
        <v>0</v>
      </c>
      <c r="K206" s="76">
        <v>0</v>
      </c>
      <c r="L206" s="77" t="str">
        <f t="shared" si="14"/>
        <v/>
      </c>
      <c r="M206" s="63" t="str">
        <f t="shared" si="15"/>
        <v/>
      </c>
    </row>
    <row r="207" spans="1:13" ht="12.75" customHeight="1" x14ac:dyDescent="0.2">
      <c r="A207" s="47" t="s">
        <v>1309</v>
      </c>
      <c r="B207" s="47" t="s">
        <v>1310</v>
      </c>
      <c r="C207" s="76">
        <v>0</v>
      </c>
      <c r="D207" s="76">
        <v>0</v>
      </c>
      <c r="E207" s="77" t="str">
        <f t="shared" si="12"/>
        <v/>
      </c>
      <c r="F207" s="63">
        <f t="shared" si="13"/>
        <v>0</v>
      </c>
      <c r="G207" s="48">
        <v>0</v>
      </c>
      <c r="H207" s="48">
        <v>50.001449999999998</v>
      </c>
      <c r="I207" s="138"/>
      <c r="J207" s="76">
        <v>0</v>
      </c>
      <c r="K207" s="76">
        <v>0</v>
      </c>
      <c r="L207" s="77" t="str">
        <f t="shared" si="14"/>
        <v/>
      </c>
      <c r="M207" s="63" t="str">
        <f t="shared" si="15"/>
        <v/>
      </c>
    </row>
    <row r="208" spans="1:13" ht="12.75" customHeight="1" x14ac:dyDescent="0.2">
      <c r="A208" s="47" t="s">
        <v>1066</v>
      </c>
      <c r="B208" s="47" t="s">
        <v>940</v>
      </c>
      <c r="C208" s="76">
        <v>0</v>
      </c>
      <c r="D208" s="76">
        <v>0</v>
      </c>
      <c r="E208" s="77" t="str">
        <f t="shared" si="12"/>
        <v/>
      </c>
      <c r="F208" s="63">
        <f t="shared" si="13"/>
        <v>0</v>
      </c>
      <c r="G208" s="48">
        <v>2.6996837899999999</v>
      </c>
      <c r="H208" s="48">
        <v>42.40945</v>
      </c>
      <c r="I208" s="138"/>
      <c r="J208" s="76">
        <v>0</v>
      </c>
      <c r="K208" s="76">
        <v>0</v>
      </c>
      <c r="L208" s="77" t="str">
        <f t="shared" si="14"/>
        <v/>
      </c>
      <c r="M208" s="63" t="str">
        <f t="shared" si="15"/>
        <v/>
      </c>
    </row>
    <row r="209" spans="1:13" ht="12.75" customHeight="1" x14ac:dyDescent="0.2">
      <c r="A209" s="47" t="s">
        <v>1612</v>
      </c>
      <c r="B209" s="47" t="s">
        <v>1613</v>
      </c>
      <c r="C209" s="76">
        <v>0</v>
      </c>
      <c r="D209" s="76">
        <v>0</v>
      </c>
      <c r="E209" s="77" t="str">
        <f t="shared" si="12"/>
        <v/>
      </c>
      <c r="F209" s="63">
        <f t="shared" si="13"/>
        <v>0</v>
      </c>
      <c r="G209" s="48">
        <v>0</v>
      </c>
      <c r="H209" s="48">
        <v>60.002249999999997</v>
      </c>
      <c r="I209" s="138"/>
      <c r="J209" s="76">
        <v>0</v>
      </c>
      <c r="K209" s="76">
        <v>0</v>
      </c>
      <c r="L209" s="77" t="str">
        <f t="shared" si="14"/>
        <v/>
      </c>
      <c r="M209" s="63" t="str">
        <f t="shared" si="15"/>
        <v/>
      </c>
    </row>
    <row r="210" spans="1:13" ht="12.75" customHeight="1" x14ac:dyDescent="0.2">
      <c r="A210" s="47" t="s">
        <v>1037</v>
      </c>
      <c r="B210" s="47" t="s">
        <v>892</v>
      </c>
      <c r="C210" s="76">
        <v>0</v>
      </c>
      <c r="D210" s="76">
        <v>0</v>
      </c>
      <c r="E210" s="77" t="str">
        <f t="shared" si="12"/>
        <v/>
      </c>
      <c r="F210" s="63">
        <f t="shared" si="13"/>
        <v>0</v>
      </c>
      <c r="G210" s="48">
        <v>0.25337187</v>
      </c>
      <c r="H210" s="48">
        <v>29.311250000000001</v>
      </c>
      <c r="I210" s="138"/>
      <c r="J210" s="76">
        <v>0</v>
      </c>
      <c r="K210" s="76">
        <v>0</v>
      </c>
      <c r="L210" s="77" t="str">
        <f t="shared" si="14"/>
        <v/>
      </c>
      <c r="M210" s="63" t="str">
        <f t="shared" si="15"/>
        <v/>
      </c>
    </row>
    <row r="211" spans="1:13" ht="12.75" customHeight="1" x14ac:dyDescent="0.2">
      <c r="A211" s="47" t="s">
        <v>1065</v>
      </c>
      <c r="B211" s="47" t="s">
        <v>939</v>
      </c>
      <c r="C211" s="76">
        <v>0</v>
      </c>
      <c r="D211" s="76">
        <v>0</v>
      </c>
      <c r="E211" s="77" t="str">
        <f t="shared" si="12"/>
        <v/>
      </c>
      <c r="F211" s="63">
        <f t="shared" si="13"/>
        <v>0</v>
      </c>
      <c r="G211" s="48">
        <v>0.36772851000000001</v>
      </c>
      <c r="H211" s="48">
        <v>118.43004999999999</v>
      </c>
      <c r="I211" s="138"/>
      <c r="J211" s="76">
        <v>0</v>
      </c>
      <c r="K211" s="76">
        <v>0</v>
      </c>
      <c r="L211" s="77" t="str">
        <f t="shared" si="14"/>
        <v/>
      </c>
      <c r="M211" s="63" t="str">
        <f t="shared" si="15"/>
        <v/>
      </c>
    </row>
    <row r="212" spans="1:13" ht="12.75" customHeight="1" x14ac:dyDescent="0.2">
      <c r="A212" s="47" t="s">
        <v>1048</v>
      </c>
      <c r="B212" s="47" t="s">
        <v>926</v>
      </c>
      <c r="C212" s="76">
        <v>0</v>
      </c>
      <c r="D212" s="76">
        <v>0</v>
      </c>
      <c r="E212" s="77" t="str">
        <f t="shared" si="12"/>
        <v/>
      </c>
      <c r="F212" s="63">
        <f t="shared" si="13"/>
        <v>0</v>
      </c>
      <c r="G212" s="48">
        <v>0.12693081000000001</v>
      </c>
      <c r="H212" s="48">
        <v>88.912350000000004</v>
      </c>
      <c r="I212" s="138"/>
      <c r="J212" s="76">
        <v>0</v>
      </c>
      <c r="K212" s="76">
        <v>0</v>
      </c>
      <c r="L212" s="77" t="str">
        <f t="shared" si="14"/>
        <v/>
      </c>
      <c r="M212" s="63" t="str">
        <f t="shared" si="15"/>
        <v/>
      </c>
    </row>
    <row r="213" spans="1:13" ht="12.75" customHeight="1" x14ac:dyDescent="0.2">
      <c r="A213" s="47" t="s">
        <v>1691</v>
      </c>
      <c r="B213" s="47" t="s">
        <v>1692</v>
      </c>
      <c r="C213" s="76">
        <v>0</v>
      </c>
      <c r="D213" s="76">
        <v>0</v>
      </c>
      <c r="E213" s="77" t="str">
        <f t="shared" si="12"/>
        <v/>
      </c>
      <c r="F213" s="63">
        <f t="shared" si="13"/>
        <v>0</v>
      </c>
      <c r="G213" s="48">
        <v>1.0385429999999998E-3</v>
      </c>
      <c r="H213" s="48">
        <v>88.072599999999994</v>
      </c>
      <c r="I213" s="138"/>
      <c r="J213" s="76">
        <v>0</v>
      </c>
      <c r="K213" s="76">
        <v>0</v>
      </c>
      <c r="L213" s="77" t="str">
        <f t="shared" si="14"/>
        <v/>
      </c>
      <c r="M213" s="63" t="str">
        <f t="shared" si="15"/>
        <v/>
      </c>
    </row>
    <row r="214" spans="1:13" ht="12.75" customHeight="1" x14ac:dyDescent="0.2">
      <c r="A214" s="47" t="s">
        <v>1299</v>
      </c>
      <c r="B214" s="47" t="s">
        <v>1300</v>
      </c>
      <c r="C214" s="76">
        <v>0</v>
      </c>
      <c r="D214" s="76">
        <v>0</v>
      </c>
      <c r="E214" s="77" t="str">
        <f t="shared" si="12"/>
        <v/>
      </c>
      <c r="F214" s="63">
        <f t="shared" si="13"/>
        <v>0</v>
      </c>
      <c r="G214" s="48">
        <v>1.9606304000000001E-2</v>
      </c>
      <c r="H214" s="48">
        <v>20.003550000000001</v>
      </c>
      <c r="I214" s="138"/>
      <c r="J214" s="76">
        <v>0</v>
      </c>
      <c r="K214" s="76">
        <v>0</v>
      </c>
      <c r="L214" s="77" t="str">
        <f t="shared" si="14"/>
        <v/>
      </c>
      <c r="M214" s="63" t="str">
        <f t="shared" si="15"/>
        <v/>
      </c>
    </row>
    <row r="215" spans="1:13" ht="12.75" customHeight="1" x14ac:dyDescent="0.2">
      <c r="A215" s="47" t="s">
        <v>1364</v>
      </c>
      <c r="B215" s="47" t="s">
        <v>1363</v>
      </c>
      <c r="C215" s="76">
        <v>0</v>
      </c>
      <c r="D215" s="76">
        <v>0</v>
      </c>
      <c r="E215" s="77" t="str">
        <f t="shared" si="12"/>
        <v/>
      </c>
      <c r="F215" s="63">
        <f t="shared" si="13"/>
        <v>0</v>
      </c>
      <c r="G215" s="48">
        <v>1.7769199661828998</v>
      </c>
      <c r="H215" s="48">
        <v>45.5413</v>
      </c>
      <c r="I215" s="138"/>
      <c r="J215" s="76">
        <v>3.70317E-3</v>
      </c>
      <c r="K215" s="76">
        <v>0.35767705999999999</v>
      </c>
      <c r="L215" s="77">
        <f t="shared" si="14"/>
        <v>-0.9896466102690511</v>
      </c>
      <c r="M215" s="63" t="str">
        <f t="shared" si="15"/>
        <v/>
      </c>
    </row>
    <row r="216" spans="1:13" ht="12.75" customHeight="1" x14ac:dyDescent="0.2">
      <c r="A216" s="47" t="s">
        <v>2469</v>
      </c>
      <c r="B216" s="47" t="s">
        <v>2470</v>
      </c>
      <c r="C216" s="76">
        <v>0</v>
      </c>
      <c r="D216" s="76">
        <v>0</v>
      </c>
      <c r="E216" s="77" t="str">
        <f t="shared" si="12"/>
        <v/>
      </c>
      <c r="F216" s="63">
        <f t="shared" si="13"/>
        <v>0</v>
      </c>
      <c r="G216" s="48">
        <v>2.1508019999999999E-2</v>
      </c>
      <c r="H216" s="48">
        <v>163.72905</v>
      </c>
      <c r="I216" s="138"/>
      <c r="J216" s="76">
        <v>0</v>
      </c>
      <c r="K216" s="76">
        <v>0</v>
      </c>
      <c r="L216" s="77" t="str">
        <f t="shared" si="14"/>
        <v/>
      </c>
      <c r="M216" s="63" t="str">
        <f t="shared" si="15"/>
        <v/>
      </c>
    </row>
    <row r="217" spans="1:13" ht="12.75" customHeight="1" x14ac:dyDescent="0.2">
      <c r="A217" s="47" t="s">
        <v>1846</v>
      </c>
      <c r="B217" s="47" t="s">
        <v>1835</v>
      </c>
      <c r="C217" s="76">
        <v>0</v>
      </c>
      <c r="D217" s="76">
        <v>0</v>
      </c>
      <c r="E217" s="77" t="str">
        <f t="shared" si="12"/>
        <v/>
      </c>
      <c r="F217" s="63">
        <f t="shared" si="13"/>
        <v>0</v>
      </c>
      <c r="G217" s="48">
        <v>7.6616920000000003E-3</v>
      </c>
      <c r="H217" s="48">
        <v>39.997349999999997</v>
      </c>
      <c r="I217" s="138"/>
      <c r="J217" s="76">
        <v>0</v>
      </c>
      <c r="K217" s="76">
        <v>0</v>
      </c>
      <c r="L217" s="77" t="str">
        <f t="shared" si="14"/>
        <v/>
      </c>
      <c r="M217" s="63" t="str">
        <f t="shared" si="15"/>
        <v/>
      </c>
    </row>
    <row r="218" spans="1:13" ht="12.75" customHeight="1" x14ac:dyDescent="0.2">
      <c r="A218" s="47" t="s">
        <v>1669</v>
      </c>
      <c r="B218" s="47" t="s">
        <v>1670</v>
      </c>
      <c r="C218" s="76">
        <v>0</v>
      </c>
      <c r="D218" s="76">
        <v>0</v>
      </c>
      <c r="E218" s="77" t="str">
        <f t="shared" si="12"/>
        <v/>
      </c>
      <c r="F218" s="63">
        <f t="shared" si="13"/>
        <v>0</v>
      </c>
      <c r="G218" s="48">
        <v>8.4432940000000005E-3</v>
      </c>
      <c r="H218" s="48">
        <v>39.994750000000003</v>
      </c>
      <c r="I218" s="138"/>
      <c r="J218" s="76">
        <v>0</v>
      </c>
      <c r="K218" s="76">
        <v>0</v>
      </c>
      <c r="L218" s="77" t="str">
        <f t="shared" si="14"/>
        <v/>
      </c>
      <c r="M218" s="63" t="str">
        <f t="shared" si="15"/>
        <v/>
      </c>
    </row>
    <row r="219" spans="1:13" ht="12.75" customHeight="1" x14ac:dyDescent="0.2">
      <c r="A219" s="47" t="s">
        <v>1478</v>
      </c>
      <c r="B219" s="47" t="s">
        <v>1486</v>
      </c>
      <c r="C219" s="76">
        <v>0</v>
      </c>
      <c r="D219" s="76">
        <v>0</v>
      </c>
      <c r="E219" s="77" t="str">
        <f t="shared" si="12"/>
        <v/>
      </c>
      <c r="F219" s="63">
        <f t="shared" si="13"/>
        <v>0</v>
      </c>
      <c r="G219" s="48">
        <v>5.8371969999999997E-3</v>
      </c>
      <c r="H219" s="48">
        <v>89.933384615384597</v>
      </c>
      <c r="I219" s="138"/>
      <c r="J219" s="76">
        <v>0</v>
      </c>
      <c r="K219" s="76">
        <v>1.6521000000000001E-2</v>
      </c>
      <c r="L219" s="77">
        <f t="shared" si="14"/>
        <v>-1</v>
      </c>
      <c r="M219" s="63" t="str">
        <f t="shared" si="15"/>
        <v/>
      </c>
    </row>
    <row r="220" spans="1:13" ht="12.75" customHeight="1" x14ac:dyDescent="0.2">
      <c r="A220" s="47" t="s">
        <v>1687</v>
      </c>
      <c r="B220" s="47" t="s">
        <v>1688</v>
      </c>
      <c r="C220" s="76">
        <v>0</v>
      </c>
      <c r="D220" s="76">
        <v>0</v>
      </c>
      <c r="E220" s="77" t="str">
        <f t="shared" si="12"/>
        <v/>
      </c>
      <c r="F220" s="63">
        <f t="shared" si="13"/>
        <v>0</v>
      </c>
      <c r="G220" s="48">
        <v>1.728353E-3</v>
      </c>
      <c r="H220" s="48">
        <v>214.0598</v>
      </c>
      <c r="I220" s="138"/>
      <c r="J220" s="76">
        <v>0</v>
      </c>
      <c r="K220" s="76">
        <v>0</v>
      </c>
      <c r="L220" s="77" t="str">
        <f t="shared" si="14"/>
        <v/>
      </c>
      <c r="M220" s="63" t="str">
        <f t="shared" si="15"/>
        <v/>
      </c>
    </row>
    <row r="221" spans="1:13" ht="12.75" customHeight="1" x14ac:dyDescent="0.2">
      <c r="A221" s="47" t="s">
        <v>1056</v>
      </c>
      <c r="B221" s="47" t="s">
        <v>934</v>
      </c>
      <c r="C221" s="76">
        <v>0</v>
      </c>
      <c r="D221" s="76">
        <v>0</v>
      </c>
      <c r="E221" s="77" t="str">
        <f t="shared" si="12"/>
        <v/>
      </c>
      <c r="F221" s="63">
        <f t="shared" si="13"/>
        <v>0</v>
      </c>
      <c r="G221" s="48">
        <v>4.365057438</v>
      </c>
      <c r="H221" s="48">
        <v>124.31570000000001</v>
      </c>
      <c r="I221" s="138"/>
      <c r="J221" s="76">
        <v>0</v>
      </c>
      <c r="K221" s="76">
        <v>0</v>
      </c>
      <c r="L221" s="77" t="str">
        <f t="shared" si="14"/>
        <v/>
      </c>
      <c r="M221" s="63" t="str">
        <f t="shared" si="15"/>
        <v/>
      </c>
    </row>
    <row r="222" spans="1:13" ht="12.75" customHeight="1" x14ac:dyDescent="0.2">
      <c r="A222" s="47" t="s">
        <v>1061</v>
      </c>
      <c r="B222" s="47" t="s">
        <v>935</v>
      </c>
      <c r="C222" s="76">
        <v>0</v>
      </c>
      <c r="D222" s="76">
        <v>0</v>
      </c>
      <c r="E222" s="77" t="str">
        <f t="shared" si="12"/>
        <v/>
      </c>
      <c r="F222" s="63">
        <f t="shared" si="13"/>
        <v>0</v>
      </c>
      <c r="G222" s="48">
        <v>3.8165299199999998</v>
      </c>
      <c r="H222" s="48">
        <v>120.68115</v>
      </c>
      <c r="I222" s="138"/>
      <c r="J222" s="76">
        <v>0</v>
      </c>
      <c r="K222" s="76">
        <v>0</v>
      </c>
      <c r="L222" s="77" t="str">
        <f t="shared" si="14"/>
        <v/>
      </c>
      <c r="M222" s="63" t="str">
        <f t="shared" si="15"/>
        <v/>
      </c>
    </row>
    <row r="223" spans="1:13" ht="12.75" customHeight="1" x14ac:dyDescent="0.2">
      <c r="A223" s="47" t="s">
        <v>1840</v>
      </c>
      <c r="B223" s="47" t="s">
        <v>1829</v>
      </c>
      <c r="C223" s="76">
        <v>0</v>
      </c>
      <c r="D223" s="76">
        <v>0</v>
      </c>
      <c r="E223" s="77" t="str">
        <f t="shared" si="12"/>
        <v/>
      </c>
      <c r="F223" s="63">
        <f t="shared" si="13"/>
        <v>0</v>
      </c>
      <c r="G223" s="48">
        <v>0</v>
      </c>
      <c r="H223" s="48">
        <v>100.00105000000001</v>
      </c>
      <c r="I223" s="138"/>
      <c r="J223" s="76">
        <v>0</v>
      </c>
      <c r="K223" s="76">
        <v>0</v>
      </c>
      <c r="L223" s="77" t="str">
        <f t="shared" si="14"/>
        <v/>
      </c>
      <c r="M223" s="63" t="str">
        <f t="shared" si="15"/>
        <v/>
      </c>
    </row>
    <row r="224" spans="1:13" ht="12.75" customHeight="1" x14ac:dyDescent="0.2">
      <c r="A224" s="47" t="s">
        <v>1638</v>
      </c>
      <c r="B224" s="47" t="s">
        <v>1639</v>
      </c>
      <c r="C224" s="76">
        <v>0</v>
      </c>
      <c r="D224" s="76">
        <v>0</v>
      </c>
      <c r="E224" s="77" t="str">
        <f t="shared" si="12"/>
        <v/>
      </c>
      <c r="F224" s="63">
        <f t="shared" si="13"/>
        <v>0</v>
      </c>
      <c r="G224" s="48">
        <v>7.5032076000000003E-2</v>
      </c>
      <c r="H224" s="48">
        <v>80.011200000000002</v>
      </c>
      <c r="I224" s="138"/>
      <c r="J224" s="76">
        <v>0</v>
      </c>
      <c r="K224" s="76">
        <v>0</v>
      </c>
      <c r="L224" s="77" t="str">
        <f t="shared" si="14"/>
        <v/>
      </c>
      <c r="M224" s="63" t="str">
        <f t="shared" si="15"/>
        <v/>
      </c>
    </row>
    <row r="225" spans="1:13" ht="12.75" customHeight="1" x14ac:dyDescent="0.2">
      <c r="A225" s="47" t="s">
        <v>1843</v>
      </c>
      <c r="B225" s="47" t="s">
        <v>1832</v>
      </c>
      <c r="C225" s="76">
        <v>0</v>
      </c>
      <c r="D225" s="76">
        <v>0</v>
      </c>
      <c r="E225" s="77" t="str">
        <f t="shared" si="12"/>
        <v/>
      </c>
      <c r="F225" s="63">
        <f t="shared" si="13"/>
        <v>0</v>
      </c>
      <c r="G225" s="48">
        <v>2.1712570000000002E-3</v>
      </c>
      <c r="H225" s="48">
        <v>75.000150000000005</v>
      </c>
      <c r="I225" s="138"/>
      <c r="J225" s="76">
        <v>0</v>
      </c>
      <c r="K225" s="76">
        <v>0</v>
      </c>
      <c r="L225" s="77" t="str">
        <f t="shared" si="14"/>
        <v/>
      </c>
      <c r="M225" s="63" t="str">
        <f t="shared" si="15"/>
        <v/>
      </c>
    </row>
    <row r="226" spans="1:13" ht="12.75" customHeight="1" x14ac:dyDescent="0.2">
      <c r="A226" s="47" t="s">
        <v>1062</v>
      </c>
      <c r="B226" s="47" t="s">
        <v>936</v>
      </c>
      <c r="C226" s="76">
        <v>0</v>
      </c>
      <c r="D226" s="76">
        <v>0</v>
      </c>
      <c r="E226" s="77" t="str">
        <f t="shared" si="12"/>
        <v/>
      </c>
      <c r="F226" s="63">
        <f t="shared" si="13"/>
        <v>0</v>
      </c>
      <c r="G226" s="48">
        <v>4.1592239639999997</v>
      </c>
      <c r="H226" s="48">
        <v>87.598600000000005</v>
      </c>
      <c r="I226" s="138"/>
      <c r="J226" s="76">
        <v>0</v>
      </c>
      <c r="K226" s="76">
        <v>0</v>
      </c>
      <c r="L226" s="77" t="str">
        <f t="shared" si="14"/>
        <v/>
      </c>
      <c r="M226" s="63" t="str">
        <f t="shared" si="15"/>
        <v/>
      </c>
    </row>
    <row r="227" spans="1:13" ht="12.75" customHeight="1" x14ac:dyDescent="0.2">
      <c r="A227" s="47" t="s">
        <v>1763</v>
      </c>
      <c r="B227" s="47" t="s">
        <v>1764</v>
      </c>
      <c r="C227" s="76">
        <v>0</v>
      </c>
      <c r="D227" s="76">
        <v>0</v>
      </c>
      <c r="E227" s="77" t="str">
        <f t="shared" si="12"/>
        <v/>
      </c>
      <c r="F227" s="63">
        <f t="shared" si="13"/>
        <v>0</v>
      </c>
      <c r="G227" s="48">
        <v>0.20400048000000001</v>
      </c>
      <c r="H227" s="48">
        <v>98.972999999999999</v>
      </c>
      <c r="I227" s="138"/>
      <c r="J227" s="76">
        <v>0</v>
      </c>
      <c r="K227" s="76">
        <v>0</v>
      </c>
      <c r="L227" s="77" t="str">
        <f t="shared" si="14"/>
        <v/>
      </c>
      <c r="M227" s="63" t="str">
        <f t="shared" si="15"/>
        <v/>
      </c>
    </row>
    <row r="228" spans="1:13" ht="12.75" customHeight="1" x14ac:dyDescent="0.2">
      <c r="A228" s="47" t="s">
        <v>1068</v>
      </c>
      <c r="B228" s="47" t="s">
        <v>942</v>
      </c>
      <c r="C228" s="76">
        <v>0</v>
      </c>
      <c r="D228" s="76">
        <v>0</v>
      </c>
      <c r="E228" s="77" t="str">
        <f t="shared" si="12"/>
        <v/>
      </c>
      <c r="F228" s="63">
        <f t="shared" si="13"/>
        <v>0</v>
      </c>
      <c r="G228" s="48">
        <v>4.3185040000000001E-2</v>
      </c>
      <c r="H228" s="48">
        <v>95.751050000000006</v>
      </c>
      <c r="I228" s="138"/>
      <c r="J228" s="76">
        <v>0</v>
      </c>
      <c r="K228" s="76">
        <v>0</v>
      </c>
      <c r="L228" s="77" t="str">
        <f t="shared" si="14"/>
        <v/>
      </c>
      <c r="M228" s="63" t="str">
        <f t="shared" si="15"/>
        <v/>
      </c>
    </row>
    <row r="229" spans="1:13" ht="12.75" customHeight="1" x14ac:dyDescent="0.2">
      <c r="A229" s="47" t="s">
        <v>1671</v>
      </c>
      <c r="B229" s="47" t="s">
        <v>1672</v>
      </c>
      <c r="C229" s="76">
        <v>0</v>
      </c>
      <c r="D229" s="76">
        <v>0</v>
      </c>
      <c r="E229" s="77" t="str">
        <f t="shared" si="12"/>
        <v/>
      </c>
      <c r="F229" s="63">
        <f t="shared" si="13"/>
        <v>0</v>
      </c>
      <c r="G229" s="48">
        <v>0</v>
      </c>
      <c r="H229" s="48">
        <v>60.009599999999999</v>
      </c>
      <c r="I229" s="138"/>
      <c r="J229" s="76">
        <v>0</v>
      </c>
      <c r="K229" s="76">
        <v>0</v>
      </c>
      <c r="L229" s="77" t="str">
        <f t="shared" si="14"/>
        <v/>
      </c>
      <c r="M229" s="63" t="str">
        <f t="shared" si="15"/>
        <v/>
      </c>
    </row>
    <row r="230" spans="1:13" ht="12.75" customHeight="1" x14ac:dyDescent="0.2">
      <c r="A230" s="47" t="s">
        <v>1679</v>
      </c>
      <c r="B230" s="47" t="s">
        <v>1680</v>
      </c>
      <c r="C230" s="76">
        <v>0</v>
      </c>
      <c r="D230" s="76">
        <v>0</v>
      </c>
      <c r="E230" s="77" t="str">
        <f t="shared" si="12"/>
        <v/>
      </c>
      <c r="F230" s="63">
        <f t="shared" si="13"/>
        <v>0</v>
      </c>
      <c r="G230" s="48">
        <v>0</v>
      </c>
      <c r="H230" s="48">
        <v>59.998649999999998</v>
      </c>
      <c r="I230" s="138"/>
      <c r="J230" s="76">
        <v>0</v>
      </c>
      <c r="K230" s="76">
        <v>0</v>
      </c>
      <c r="L230" s="77" t="str">
        <f t="shared" si="14"/>
        <v/>
      </c>
      <c r="M230" s="63" t="str">
        <f t="shared" si="15"/>
        <v/>
      </c>
    </row>
    <row r="231" spans="1:13" ht="12.75" customHeight="1" x14ac:dyDescent="0.2">
      <c r="A231" s="47" t="s">
        <v>1837</v>
      </c>
      <c r="B231" s="47" t="s">
        <v>1826</v>
      </c>
      <c r="C231" s="76">
        <v>0</v>
      </c>
      <c r="D231" s="76">
        <v>0</v>
      </c>
      <c r="E231" s="77" t="str">
        <f t="shared" si="12"/>
        <v/>
      </c>
      <c r="F231" s="63">
        <f t="shared" si="13"/>
        <v>0</v>
      </c>
      <c r="G231" s="48">
        <v>2.7786928999999998E-2</v>
      </c>
      <c r="H231" s="48">
        <v>50.003450000000001</v>
      </c>
      <c r="I231" s="138"/>
      <c r="J231" s="76">
        <v>0</v>
      </c>
      <c r="K231" s="76">
        <v>0</v>
      </c>
      <c r="L231" s="77" t="str">
        <f t="shared" si="14"/>
        <v/>
      </c>
      <c r="M231" s="63" t="str">
        <f t="shared" si="15"/>
        <v/>
      </c>
    </row>
    <row r="232" spans="1:13" ht="12.75" customHeight="1" x14ac:dyDescent="0.2">
      <c r="A232" s="47" t="s">
        <v>1064</v>
      </c>
      <c r="B232" s="47" t="s">
        <v>938</v>
      </c>
      <c r="C232" s="76">
        <v>0</v>
      </c>
      <c r="D232" s="76">
        <v>0</v>
      </c>
      <c r="E232" s="77" t="str">
        <f t="shared" si="12"/>
        <v/>
      </c>
      <c r="F232" s="63">
        <f t="shared" si="13"/>
        <v>0</v>
      </c>
      <c r="G232" s="48">
        <v>0.15351670000000001</v>
      </c>
      <c r="H232" s="48">
        <v>55.243099999999998</v>
      </c>
      <c r="I232" s="138"/>
      <c r="J232" s="76">
        <v>0</v>
      </c>
      <c r="K232" s="76">
        <v>0</v>
      </c>
      <c r="L232" s="77" t="str">
        <f t="shared" si="14"/>
        <v/>
      </c>
      <c r="M232" s="63" t="str">
        <f t="shared" si="15"/>
        <v/>
      </c>
    </row>
    <row r="233" spans="1:13" ht="12.75" customHeight="1" x14ac:dyDescent="0.2">
      <c r="A233" s="47" t="s">
        <v>1477</v>
      </c>
      <c r="B233" s="47" t="s">
        <v>1485</v>
      </c>
      <c r="C233" s="76">
        <v>0</v>
      </c>
      <c r="D233" s="76">
        <v>0</v>
      </c>
      <c r="E233" s="77" t="str">
        <f t="shared" si="12"/>
        <v/>
      </c>
      <c r="F233" s="63">
        <f t="shared" si="13"/>
        <v>0</v>
      </c>
      <c r="G233" s="48">
        <v>0</v>
      </c>
      <c r="H233" s="48">
        <v>45.004705882352901</v>
      </c>
      <c r="I233" s="138"/>
      <c r="J233" s="76">
        <v>0</v>
      </c>
      <c r="K233" s="76">
        <v>0</v>
      </c>
      <c r="L233" s="77" t="str">
        <f t="shared" si="14"/>
        <v/>
      </c>
      <c r="M233" s="63" t="str">
        <f t="shared" si="15"/>
        <v/>
      </c>
    </row>
    <row r="234" spans="1:13" ht="12.75" customHeight="1" x14ac:dyDescent="0.2">
      <c r="A234" s="47" t="s">
        <v>1848</v>
      </c>
      <c r="B234" s="47" t="s">
        <v>1836</v>
      </c>
      <c r="C234" s="76">
        <v>0</v>
      </c>
      <c r="D234" s="76">
        <v>0</v>
      </c>
      <c r="E234" s="77" t="str">
        <f t="shared" si="12"/>
        <v/>
      </c>
      <c r="F234" s="63">
        <f t="shared" si="13"/>
        <v>0</v>
      </c>
      <c r="G234" s="48">
        <v>0</v>
      </c>
      <c r="H234" s="48">
        <v>39.990650000000002</v>
      </c>
      <c r="I234" s="138"/>
      <c r="J234" s="76">
        <v>0</v>
      </c>
      <c r="K234" s="76">
        <v>0</v>
      </c>
      <c r="L234" s="77" t="str">
        <f t="shared" si="14"/>
        <v/>
      </c>
      <c r="M234" s="63" t="str">
        <f t="shared" si="15"/>
        <v/>
      </c>
    </row>
    <row r="235" spans="1:13" ht="12.75" customHeight="1" x14ac:dyDescent="0.2">
      <c r="A235" s="47" t="s">
        <v>1634</v>
      </c>
      <c r="B235" s="47" t="s">
        <v>1635</v>
      </c>
      <c r="C235" s="76">
        <v>0</v>
      </c>
      <c r="D235" s="76">
        <v>0</v>
      </c>
      <c r="E235" s="77" t="str">
        <f t="shared" si="12"/>
        <v/>
      </c>
      <c r="F235" s="63">
        <f t="shared" si="13"/>
        <v>0</v>
      </c>
      <c r="G235" s="48">
        <v>2.0623949999999999E-3</v>
      </c>
      <c r="H235" s="48">
        <v>40.008200000000002</v>
      </c>
      <c r="I235" s="138"/>
      <c r="J235" s="76">
        <v>0</v>
      </c>
      <c r="K235" s="76">
        <v>0</v>
      </c>
      <c r="L235" s="77" t="str">
        <f t="shared" si="14"/>
        <v/>
      </c>
      <c r="M235" s="63" t="str">
        <f t="shared" si="15"/>
        <v/>
      </c>
    </row>
    <row r="236" spans="1:13" ht="12.75" customHeight="1" x14ac:dyDescent="0.2">
      <c r="A236" s="47" t="s">
        <v>1273</v>
      </c>
      <c r="B236" s="47" t="s">
        <v>633</v>
      </c>
      <c r="C236" s="76">
        <v>0</v>
      </c>
      <c r="D236" s="76">
        <v>0</v>
      </c>
      <c r="E236" s="77" t="str">
        <f t="shared" si="12"/>
        <v/>
      </c>
      <c r="F236" s="63">
        <f t="shared" si="13"/>
        <v>0</v>
      </c>
      <c r="G236" s="48">
        <v>8.9940510899999992</v>
      </c>
      <c r="H236" s="48">
        <v>35.018157894736802</v>
      </c>
      <c r="I236" s="138"/>
      <c r="J236" s="76">
        <v>0</v>
      </c>
      <c r="K236" s="76">
        <v>0</v>
      </c>
      <c r="L236" s="77" t="str">
        <f t="shared" si="14"/>
        <v/>
      </c>
      <c r="M236" s="63" t="str">
        <f t="shared" si="15"/>
        <v/>
      </c>
    </row>
    <row r="237" spans="1:13" ht="12.75" customHeight="1" x14ac:dyDescent="0.2">
      <c r="A237" s="47" t="s">
        <v>1307</v>
      </c>
      <c r="B237" s="47" t="s">
        <v>1308</v>
      </c>
      <c r="C237" s="76">
        <v>0</v>
      </c>
      <c r="D237" s="76">
        <v>0</v>
      </c>
      <c r="E237" s="77" t="str">
        <f t="shared" si="12"/>
        <v/>
      </c>
      <c r="F237" s="63">
        <f t="shared" si="13"/>
        <v>0</v>
      </c>
      <c r="G237" s="48">
        <v>0</v>
      </c>
      <c r="H237" s="48">
        <v>25.000150000000001</v>
      </c>
      <c r="I237" s="138"/>
      <c r="J237" s="76">
        <v>0</v>
      </c>
      <c r="K237" s="76">
        <v>0</v>
      </c>
      <c r="L237" s="77" t="str">
        <f t="shared" si="14"/>
        <v/>
      </c>
      <c r="M237" s="63" t="str">
        <f t="shared" si="15"/>
        <v/>
      </c>
    </row>
    <row r="238" spans="1:13" ht="12.75" customHeight="1" x14ac:dyDescent="0.2">
      <c r="A238" s="47" t="s">
        <v>1473</v>
      </c>
      <c r="B238" s="47" t="s">
        <v>1481</v>
      </c>
      <c r="C238" s="76">
        <v>0</v>
      </c>
      <c r="D238" s="76">
        <v>0</v>
      </c>
      <c r="E238" s="77" t="str">
        <f t="shared" si="12"/>
        <v/>
      </c>
      <c r="F238" s="63">
        <f t="shared" si="13"/>
        <v>0</v>
      </c>
      <c r="G238" s="48">
        <v>0</v>
      </c>
      <c r="H238" s="48">
        <v>20.007300000000001</v>
      </c>
      <c r="I238" s="138"/>
      <c r="J238" s="76">
        <v>0</v>
      </c>
      <c r="K238" s="76">
        <v>0</v>
      </c>
      <c r="L238" s="77" t="str">
        <f t="shared" si="14"/>
        <v/>
      </c>
      <c r="M238" s="63" t="str">
        <f t="shared" si="15"/>
        <v/>
      </c>
    </row>
    <row r="239" spans="1:13" ht="12.75" customHeight="1" x14ac:dyDescent="0.2">
      <c r="A239" s="47" t="s">
        <v>1632</v>
      </c>
      <c r="B239" s="47" t="s">
        <v>1633</v>
      </c>
      <c r="C239" s="76">
        <v>0</v>
      </c>
      <c r="D239" s="76">
        <v>0</v>
      </c>
      <c r="E239" s="77" t="str">
        <f t="shared" si="12"/>
        <v/>
      </c>
      <c r="F239" s="63">
        <f t="shared" si="13"/>
        <v>0</v>
      </c>
      <c r="G239" s="48">
        <v>3.8255849999999998E-3</v>
      </c>
      <c r="H239" s="48">
        <v>19.991250000000001</v>
      </c>
      <c r="I239" s="138"/>
      <c r="J239" s="76">
        <v>0</v>
      </c>
      <c r="K239" s="76">
        <v>0</v>
      </c>
      <c r="L239" s="77" t="str">
        <f t="shared" si="14"/>
        <v/>
      </c>
      <c r="M239" s="63" t="str">
        <f t="shared" si="15"/>
        <v/>
      </c>
    </row>
    <row r="240" spans="1:13" ht="12.75" customHeight="1" x14ac:dyDescent="0.2">
      <c r="A240" s="47" t="s">
        <v>1675</v>
      </c>
      <c r="B240" s="47" t="s">
        <v>1676</v>
      </c>
      <c r="C240" s="76">
        <v>0</v>
      </c>
      <c r="D240" s="76">
        <v>0</v>
      </c>
      <c r="E240" s="77" t="str">
        <f t="shared" si="12"/>
        <v/>
      </c>
      <c r="F240" s="63">
        <f t="shared" si="13"/>
        <v>0</v>
      </c>
      <c r="G240" s="48">
        <v>0</v>
      </c>
      <c r="H240" s="48">
        <v>19.990300000000001</v>
      </c>
      <c r="I240" s="138"/>
      <c r="J240" s="76">
        <v>0</v>
      </c>
      <c r="K240" s="76">
        <v>0</v>
      </c>
      <c r="L240" s="77" t="str">
        <f t="shared" si="14"/>
        <v/>
      </c>
      <c r="M240" s="63" t="str">
        <f t="shared" si="15"/>
        <v/>
      </c>
    </row>
    <row r="241" spans="1:13" ht="12.75" customHeight="1" x14ac:dyDescent="0.2">
      <c r="A241" s="47" t="s">
        <v>1847</v>
      </c>
      <c r="B241" s="47" t="s">
        <v>1825</v>
      </c>
      <c r="C241" s="76">
        <v>0</v>
      </c>
      <c r="D241" s="76">
        <v>0</v>
      </c>
      <c r="E241" s="77" t="str">
        <f t="shared" si="12"/>
        <v/>
      </c>
      <c r="F241" s="63">
        <f t="shared" si="13"/>
        <v>0</v>
      </c>
      <c r="G241" s="48">
        <v>0</v>
      </c>
      <c r="H241" s="48">
        <v>20.003050000000002</v>
      </c>
      <c r="I241" s="138"/>
      <c r="J241" s="76">
        <v>0</v>
      </c>
      <c r="K241" s="76">
        <v>0</v>
      </c>
      <c r="L241" s="77" t="str">
        <f t="shared" si="14"/>
        <v/>
      </c>
      <c r="M241" s="63" t="str">
        <f t="shared" si="15"/>
        <v/>
      </c>
    </row>
    <row r="242" spans="1:13" ht="12.75" customHeight="1" x14ac:dyDescent="0.2">
      <c r="A242" s="47" t="s">
        <v>1695</v>
      </c>
      <c r="B242" s="47" t="s">
        <v>1696</v>
      </c>
      <c r="C242" s="76">
        <v>0</v>
      </c>
      <c r="D242" s="76">
        <v>0</v>
      </c>
      <c r="E242" s="77" t="str">
        <f t="shared" si="12"/>
        <v/>
      </c>
      <c r="F242" s="63">
        <f t="shared" si="13"/>
        <v>0</v>
      </c>
      <c r="G242" s="48">
        <v>0</v>
      </c>
      <c r="H242" s="48">
        <v>213.28299999999999</v>
      </c>
      <c r="I242" s="138"/>
      <c r="J242" s="76">
        <v>0</v>
      </c>
      <c r="K242" s="76">
        <v>0</v>
      </c>
      <c r="L242" s="77" t="str">
        <f t="shared" si="14"/>
        <v/>
      </c>
      <c r="M242" s="63" t="str">
        <f t="shared" si="15"/>
        <v/>
      </c>
    </row>
    <row r="243" spans="1:13" x14ac:dyDescent="0.2">
      <c r="A243" s="9"/>
      <c r="B243" s="74">
        <f>COUNTA(C7:C242)</f>
        <v>236</v>
      </c>
      <c r="C243" s="86">
        <f>SUM(C7:C242)</f>
        <v>327.53989508799998</v>
      </c>
      <c r="D243" s="66">
        <f>SUM(D7:D242)</f>
        <v>313.95314501000064</v>
      </c>
      <c r="E243" s="75">
        <f>IF(ISERROR(C243/D243-1),"",((C243/D243-1)))</f>
        <v>4.3276362393396495E-2</v>
      </c>
      <c r="F243" s="87">
        <f>SUM(F7:F242)</f>
        <v>1.0000000000000007</v>
      </c>
      <c r="G243" s="88">
        <f>SUM(G7:G242)</f>
        <v>14725.242385054602</v>
      </c>
      <c r="H243" s="116"/>
      <c r="I243" s="143"/>
      <c r="J243" s="86">
        <f>SUM(J7:J242)</f>
        <v>935.00304130155223</v>
      </c>
      <c r="K243" s="66">
        <f>SUM(K7:K242)</f>
        <v>504.25947055682468</v>
      </c>
      <c r="L243" s="75">
        <f>IF(ISERROR(J243/K243-1),"",((J243/K243-1)))</f>
        <v>0.8542101753073319</v>
      </c>
      <c r="M243" s="52">
        <f>IF(ISERROR(J243/C243),"",(J243/C243))</f>
        <v>2.8546233766434632</v>
      </c>
    </row>
    <row r="244" spans="1:13" x14ac:dyDescent="0.2">
      <c r="A244" s="10"/>
      <c r="B244" s="10"/>
      <c r="C244" s="89"/>
      <c r="D244" s="89"/>
      <c r="E244" s="90"/>
      <c r="F244" s="53"/>
      <c r="G244" s="18"/>
      <c r="H244" s="8"/>
      <c r="J244" s="89"/>
      <c r="K244" s="89"/>
      <c r="L244" s="90"/>
    </row>
    <row r="245" spans="1:13" x14ac:dyDescent="0.2">
      <c r="A245" s="55" t="s">
        <v>359</v>
      </c>
      <c r="B245" s="10"/>
      <c r="C245" s="89"/>
      <c r="D245" s="89"/>
      <c r="E245" s="90"/>
      <c r="F245" s="18"/>
      <c r="G245" s="18"/>
      <c r="H245" s="8"/>
      <c r="J245" s="89"/>
      <c r="K245" s="89"/>
      <c r="L245" s="90"/>
    </row>
    <row r="246" spans="1:13" x14ac:dyDescent="0.2">
      <c r="A246" s="70" t="s">
        <v>2440</v>
      </c>
      <c r="B246" s="10"/>
      <c r="C246" s="89"/>
      <c r="D246" s="89"/>
      <c r="E246" s="90"/>
      <c r="F246" s="18"/>
      <c r="G246" s="18"/>
      <c r="H246" s="8"/>
      <c r="J246" s="89"/>
      <c r="K246" s="89"/>
      <c r="L246" s="90"/>
    </row>
    <row r="247" spans="1:13" x14ac:dyDescent="0.2">
      <c r="A247" s="10"/>
      <c r="B247" s="10"/>
      <c r="C247" s="89"/>
      <c r="D247" s="89"/>
      <c r="E247" s="90"/>
      <c r="F247" s="18"/>
      <c r="G247" s="18"/>
      <c r="H247" s="8"/>
      <c r="J247" s="89"/>
      <c r="K247" s="89"/>
      <c r="L247" s="90"/>
    </row>
    <row r="248" spans="1:13" x14ac:dyDescent="0.2">
      <c r="A248" s="12" t="s">
        <v>80</v>
      </c>
      <c r="B248" s="10"/>
      <c r="C248" s="89"/>
      <c r="D248" s="89"/>
      <c r="E248" s="90"/>
      <c r="F248" s="12"/>
      <c r="G248" s="18"/>
      <c r="H248" s="8"/>
      <c r="J248" s="89"/>
      <c r="K248" s="89"/>
      <c r="L248" s="90"/>
    </row>
    <row r="249" spans="1:13" x14ac:dyDescent="0.2">
      <c r="B249" s="10"/>
      <c r="C249" s="89"/>
      <c r="D249" s="89"/>
      <c r="E249" s="90"/>
      <c r="F249" s="12"/>
      <c r="G249" s="18"/>
      <c r="H249" s="8"/>
      <c r="J249" s="89"/>
      <c r="K249" s="89"/>
      <c r="L249" s="90"/>
    </row>
    <row r="250" spans="1:13" x14ac:dyDescent="0.2">
      <c r="B250" s="10"/>
      <c r="C250" s="89"/>
      <c r="D250" s="89"/>
      <c r="E250" s="90"/>
      <c r="F250" s="12"/>
      <c r="G250" s="18"/>
      <c r="H250" s="8"/>
      <c r="J250" s="89"/>
      <c r="K250" s="89"/>
      <c r="L250" s="90"/>
    </row>
    <row r="251" spans="1:13" x14ac:dyDescent="0.2">
      <c r="A251" s="10"/>
      <c r="B251" s="10"/>
      <c r="C251" s="89"/>
      <c r="D251" s="89"/>
      <c r="E251" s="90"/>
      <c r="F251" s="12"/>
      <c r="G251" s="18"/>
      <c r="H251" s="8"/>
      <c r="J251" s="89"/>
      <c r="K251" s="89"/>
      <c r="L251" s="90"/>
    </row>
    <row r="252" spans="1:13" x14ac:dyDescent="0.2">
      <c r="A252" s="10"/>
      <c r="B252" s="10"/>
      <c r="C252" s="89"/>
      <c r="D252" s="89"/>
      <c r="E252" s="90"/>
      <c r="F252" s="12"/>
      <c r="G252" s="18"/>
      <c r="H252" s="8"/>
      <c r="J252" s="89"/>
      <c r="K252" s="89"/>
      <c r="L252" s="90"/>
    </row>
    <row r="253" spans="1:13" x14ac:dyDescent="0.2">
      <c r="A253" s="10"/>
      <c r="B253" s="10"/>
      <c r="C253" s="89"/>
      <c r="D253" s="89"/>
      <c r="E253" s="90"/>
      <c r="F253" s="12"/>
      <c r="G253" s="18"/>
      <c r="H253" s="8"/>
      <c r="J253" s="89"/>
      <c r="K253" s="89"/>
      <c r="L253" s="90"/>
    </row>
    <row r="254" spans="1:13" x14ac:dyDescent="0.2">
      <c r="A254" s="10"/>
      <c r="B254" s="10"/>
      <c r="C254" s="89"/>
      <c r="D254" s="89"/>
      <c r="E254" s="90"/>
      <c r="F254" s="12"/>
      <c r="G254" s="18"/>
      <c r="H254" s="8"/>
      <c r="J254" s="89"/>
      <c r="K254" s="89"/>
      <c r="L254" s="90"/>
    </row>
    <row r="255" spans="1:13" x14ac:dyDescent="0.2">
      <c r="A255" s="10"/>
      <c r="B255" s="10"/>
      <c r="C255" s="89"/>
      <c r="D255" s="89"/>
      <c r="E255" s="90"/>
      <c r="F255" s="12"/>
      <c r="G255" s="18"/>
      <c r="H255" s="8"/>
      <c r="J255" s="89"/>
      <c r="K255" s="89"/>
      <c r="L255" s="90"/>
    </row>
    <row r="256" spans="1:13" x14ac:dyDescent="0.2">
      <c r="C256" s="89"/>
      <c r="D256" s="89"/>
      <c r="E256" s="90"/>
      <c r="F256" s="12"/>
      <c r="G256" s="12"/>
      <c r="H256" s="8"/>
      <c r="J256" s="89"/>
      <c r="K256" s="89"/>
      <c r="L256" s="90"/>
    </row>
    <row r="257" spans="3:12" x14ac:dyDescent="0.2">
      <c r="C257" s="89"/>
      <c r="D257" s="89"/>
      <c r="E257" s="90"/>
      <c r="F257" s="12"/>
      <c r="G257" s="12"/>
      <c r="H257" s="8"/>
      <c r="J257" s="89"/>
      <c r="K257" s="89"/>
      <c r="L257" s="90"/>
    </row>
    <row r="258" spans="3:12" x14ac:dyDescent="0.2">
      <c r="C258" s="89"/>
      <c r="D258" s="89"/>
      <c r="E258" s="90"/>
      <c r="F258" s="12"/>
      <c r="G258" s="12"/>
      <c r="H258" s="8"/>
      <c r="J258" s="89"/>
      <c r="K258" s="89"/>
      <c r="L258" s="90"/>
    </row>
    <row r="259" spans="3:12" x14ac:dyDescent="0.2">
      <c r="C259" s="89"/>
      <c r="D259" s="89"/>
      <c r="E259" s="90"/>
      <c r="F259" s="12"/>
      <c r="G259" s="12"/>
      <c r="H259" s="8"/>
      <c r="J259" s="89"/>
      <c r="K259" s="89"/>
      <c r="L259" s="90"/>
    </row>
    <row r="260" spans="3:12" x14ac:dyDescent="0.2">
      <c r="C260" s="89"/>
      <c r="D260" s="89"/>
      <c r="E260" s="90"/>
      <c r="F260" s="12"/>
      <c r="G260" s="12"/>
      <c r="H260" s="8"/>
      <c r="J260" s="89"/>
      <c r="K260" s="89"/>
      <c r="L260" s="90"/>
    </row>
    <row r="261" spans="3:12" x14ac:dyDescent="0.2">
      <c r="C261" s="89"/>
      <c r="D261" s="89"/>
      <c r="E261" s="90"/>
      <c r="F261" s="12"/>
      <c r="G261" s="12"/>
      <c r="H261" s="8"/>
      <c r="J261" s="89"/>
      <c r="K261" s="89"/>
      <c r="L261" s="90"/>
    </row>
    <row r="262" spans="3:12" x14ac:dyDescent="0.2">
      <c r="C262" s="89"/>
      <c r="D262" s="89"/>
      <c r="E262" s="90"/>
      <c r="F262" s="12"/>
      <c r="G262" s="12"/>
      <c r="H262" s="8"/>
      <c r="J262" s="89"/>
      <c r="K262" s="89"/>
      <c r="L262" s="90"/>
    </row>
    <row r="263" spans="3:12" x14ac:dyDescent="0.2">
      <c r="C263" s="89"/>
      <c r="D263" s="89"/>
      <c r="E263" s="90"/>
      <c r="F263" s="12"/>
      <c r="G263" s="12"/>
      <c r="H263" s="8"/>
      <c r="J263" s="89"/>
      <c r="K263" s="89"/>
      <c r="L263" s="90"/>
    </row>
    <row r="264" spans="3:12" x14ac:dyDescent="0.2">
      <c r="C264" s="89"/>
      <c r="D264" s="89"/>
      <c r="E264" s="90"/>
      <c r="F264" s="12"/>
      <c r="G264" s="12"/>
      <c r="H264" s="8"/>
      <c r="J264" s="89"/>
      <c r="K264" s="89"/>
      <c r="L264" s="90"/>
    </row>
    <row r="265" spans="3:12" x14ac:dyDescent="0.2">
      <c r="C265" s="89"/>
      <c r="D265" s="89"/>
      <c r="E265" s="90"/>
      <c r="F265" s="12"/>
      <c r="G265" s="12"/>
      <c r="H265" s="8"/>
      <c r="J265" s="89"/>
      <c r="K265" s="89"/>
      <c r="L265" s="90"/>
    </row>
    <row r="266" spans="3:12" x14ac:dyDescent="0.2">
      <c r="C266" s="89"/>
      <c r="D266" s="89"/>
      <c r="E266" s="90"/>
      <c r="F266" s="12"/>
      <c r="G266" s="12"/>
      <c r="H266" s="8"/>
      <c r="J266" s="89"/>
      <c r="K266" s="89"/>
      <c r="L266" s="90"/>
    </row>
    <row r="267" spans="3:12" x14ac:dyDescent="0.2">
      <c r="C267" s="89"/>
      <c r="D267" s="89"/>
      <c r="E267" s="90"/>
      <c r="F267" s="12"/>
      <c r="G267" s="12"/>
      <c r="H267" s="8"/>
      <c r="J267" s="89"/>
      <c r="K267" s="89"/>
      <c r="L267" s="90"/>
    </row>
    <row r="268" spans="3:12" x14ac:dyDescent="0.2">
      <c r="C268" s="89"/>
      <c r="D268" s="89"/>
      <c r="E268" s="90"/>
      <c r="F268" s="12"/>
      <c r="G268" s="12"/>
      <c r="H268" s="8"/>
      <c r="J268" s="89"/>
      <c r="K268" s="89"/>
      <c r="L268" s="90"/>
    </row>
    <row r="269" spans="3:12" x14ac:dyDescent="0.2">
      <c r="C269" s="89"/>
      <c r="D269" s="89"/>
      <c r="E269" s="90"/>
      <c r="F269" s="12"/>
      <c r="G269" s="12"/>
      <c r="H269" s="8"/>
      <c r="J269" s="89"/>
      <c r="K269" s="89"/>
      <c r="L269" s="90"/>
    </row>
    <row r="270" spans="3:12" x14ac:dyDescent="0.2">
      <c r="C270" s="89"/>
      <c r="D270" s="89"/>
      <c r="E270" s="90"/>
      <c r="F270" s="12"/>
      <c r="G270" s="12"/>
      <c r="H270" s="8"/>
      <c r="J270" s="89"/>
      <c r="K270" s="89"/>
      <c r="L270" s="90"/>
    </row>
    <row r="271" spans="3:12" x14ac:dyDescent="0.2">
      <c r="C271" s="89"/>
      <c r="D271" s="89"/>
      <c r="E271" s="90"/>
      <c r="F271" s="12"/>
      <c r="G271" s="12"/>
      <c r="H271" s="8"/>
      <c r="J271" s="89"/>
      <c r="K271" s="89"/>
      <c r="L271" s="90"/>
    </row>
    <row r="272" spans="3:12" x14ac:dyDescent="0.2">
      <c r="C272" s="89"/>
      <c r="D272" s="89"/>
      <c r="E272" s="90"/>
      <c r="F272" s="12"/>
      <c r="G272" s="12"/>
      <c r="H272" s="8"/>
      <c r="J272" s="89"/>
      <c r="K272" s="89"/>
      <c r="L272" s="90"/>
    </row>
    <row r="273" spans="3:12" x14ac:dyDescent="0.2">
      <c r="C273" s="89"/>
      <c r="D273" s="89"/>
      <c r="E273" s="90"/>
      <c r="F273" s="12"/>
      <c r="G273" s="12"/>
      <c r="H273" s="8"/>
      <c r="J273" s="89"/>
      <c r="K273" s="89"/>
      <c r="L273" s="90"/>
    </row>
    <row r="274" spans="3:12" x14ac:dyDescent="0.2">
      <c r="C274" s="89"/>
      <c r="D274" s="89"/>
      <c r="E274" s="90"/>
      <c r="F274" s="12"/>
      <c r="G274" s="12"/>
      <c r="H274" s="8"/>
      <c r="J274" s="89"/>
      <c r="K274" s="89"/>
      <c r="L274" s="90"/>
    </row>
    <row r="275" spans="3:12" x14ac:dyDescent="0.2">
      <c r="C275" s="89"/>
      <c r="D275" s="89"/>
      <c r="E275" s="90"/>
      <c r="F275" s="12"/>
      <c r="G275" s="12"/>
      <c r="H275" s="8"/>
      <c r="J275" s="89"/>
      <c r="K275" s="89"/>
      <c r="L275" s="90"/>
    </row>
    <row r="276" spans="3:12" x14ac:dyDescent="0.2">
      <c r="C276" s="89"/>
      <c r="D276" s="89"/>
      <c r="E276" s="90"/>
      <c r="F276" s="12"/>
      <c r="G276" s="12"/>
      <c r="H276" s="8"/>
      <c r="J276" s="89"/>
      <c r="K276" s="89"/>
      <c r="L276" s="90"/>
    </row>
    <row r="277" spans="3:12" x14ac:dyDescent="0.2">
      <c r="C277" s="89"/>
      <c r="D277" s="89"/>
      <c r="E277" s="90"/>
      <c r="F277" s="12"/>
      <c r="G277" s="12"/>
      <c r="H277" s="8"/>
      <c r="J277" s="89"/>
      <c r="K277" s="89"/>
      <c r="L277" s="90"/>
    </row>
    <row r="278" spans="3:12" x14ac:dyDescent="0.2">
      <c r="C278" s="89"/>
      <c r="D278" s="89"/>
      <c r="E278" s="90"/>
      <c r="F278" s="12"/>
      <c r="G278" s="12"/>
      <c r="H278" s="8"/>
      <c r="J278" s="89"/>
      <c r="K278" s="89"/>
      <c r="L278" s="90"/>
    </row>
    <row r="279" spans="3:12" x14ac:dyDescent="0.2">
      <c r="C279" s="89"/>
      <c r="D279" s="89"/>
      <c r="E279" s="90"/>
      <c r="F279" s="12"/>
      <c r="G279" s="12"/>
      <c r="H279" s="8"/>
      <c r="J279" s="89"/>
      <c r="K279" s="89"/>
      <c r="L279" s="90"/>
    </row>
    <row r="280" spans="3:12" x14ac:dyDescent="0.2">
      <c r="C280" s="89"/>
      <c r="D280" s="89"/>
      <c r="E280" s="90"/>
      <c r="F280" s="12"/>
      <c r="G280" s="12"/>
      <c r="H280" s="8"/>
      <c r="J280" s="89"/>
      <c r="K280" s="89"/>
      <c r="L280" s="90"/>
    </row>
    <row r="281" spans="3:12" x14ac:dyDescent="0.2">
      <c r="C281" s="89"/>
      <c r="D281" s="89"/>
      <c r="E281" s="90"/>
      <c r="F281" s="12"/>
      <c r="G281" s="12"/>
      <c r="H281" s="8"/>
      <c r="J281" s="89"/>
      <c r="K281" s="89"/>
      <c r="L281" s="90"/>
    </row>
    <row r="282" spans="3:12" x14ac:dyDescent="0.2">
      <c r="C282" s="89"/>
      <c r="D282" s="89"/>
      <c r="E282" s="90"/>
      <c r="F282" s="12"/>
      <c r="G282" s="12"/>
      <c r="H282" s="8"/>
      <c r="J282" s="89"/>
      <c r="K282" s="89"/>
      <c r="L282" s="90"/>
    </row>
    <row r="283" spans="3:12" x14ac:dyDescent="0.2">
      <c r="C283" s="89"/>
      <c r="D283" s="89"/>
      <c r="E283" s="90"/>
      <c r="F283" s="12"/>
      <c r="G283" s="12"/>
      <c r="H283" s="8"/>
      <c r="J283" s="89"/>
      <c r="K283" s="89"/>
      <c r="L283" s="90"/>
    </row>
    <row r="284" spans="3:12" x14ac:dyDescent="0.2">
      <c r="C284" s="89"/>
      <c r="D284" s="89"/>
      <c r="E284" s="90"/>
      <c r="F284" s="12"/>
      <c r="G284" s="12"/>
      <c r="H284" s="8"/>
      <c r="J284" s="89"/>
      <c r="K284" s="89"/>
      <c r="L284" s="90"/>
    </row>
    <row r="285" spans="3:12" x14ac:dyDescent="0.2">
      <c r="C285" s="89"/>
      <c r="D285" s="89"/>
      <c r="E285" s="90"/>
      <c r="F285" s="12"/>
      <c r="G285" s="12"/>
      <c r="H285" s="8"/>
      <c r="J285" s="89"/>
      <c r="K285" s="89"/>
      <c r="L285" s="90"/>
    </row>
    <row r="286" spans="3:12" x14ac:dyDescent="0.2">
      <c r="C286" s="89"/>
      <c r="D286" s="89"/>
      <c r="E286" s="90"/>
      <c r="F286" s="12"/>
      <c r="G286" s="12"/>
      <c r="H286" s="8"/>
      <c r="J286" s="89"/>
      <c r="K286" s="89"/>
      <c r="L286" s="90"/>
    </row>
    <row r="287" spans="3:12" x14ac:dyDescent="0.2">
      <c r="C287" s="89"/>
      <c r="D287" s="89"/>
      <c r="E287" s="90"/>
      <c r="F287" s="12"/>
      <c r="G287" s="12"/>
      <c r="H287" s="8"/>
      <c r="J287" s="89"/>
      <c r="K287" s="89"/>
      <c r="L287" s="90"/>
    </row>
    <row r="288" spans="3:12" x14ac:dyDescent="0.2">
      <c r="C288" s="89"/>
      <c r="D288" s="89"/>
      <c r="E288" s="90"/>
      <c r="F288" s="12"/>
      <c r="G288" s="12"/>
      <c r="H288" s="8"/>
      <c r="J288" s="89"/>
      <c r="K288" s="89"/>
      <c r="L288" s="90"/>
    </row>
    <row r="289" spans="3:12" x14ac:dyDescent="0.2">
      <c r="C289" s="89"/>
      <c r="D289" s="89"/>
      <c r="E289" s="90"/>
      <c r="F289" s="12"/>
      <c r="G289" s="12"/>
      <c r="H289" s="8"/>
      <c r="J289" s="89"/>
      <c r="K289" s="89"/>
      <c r="L289" s="90"/>
    </row>
    <row r="290" spans="3:12" x14ac:dyDescent="0.2">
      <c r="C290" s="89"/>
      <c r="D290" s="89"/>
      <c r="E290" s="90"/>
      <c r="F290" s="12"/>
      <c r="G290" s="12"/>
      <c r="H290" s="8"/>
      <c r="J290" s="89"/>
      <c r="K290" s="89"/>
      <c r="L290" s="90"/>
    </row>
    <row r="291" spans="3:12" x14ac:dyDescent="0.2">
      <c r="C291" s="89"/>
      <c r="D291" s="89"/>
      <c r="E291" s="90"/>
      <c r="F291" s="12"/>
      <c r="G291" s="12"/>
      <c r="H291" s="8"/>
      <c r="J291" s="89"/>
      <c r="K291" s="89"/>
      <c r="L291" s="90"/>
    </row>
    <row r="292" spans="3:12" x14ac:dyDescent="0.2">
      <c r="C292" s="89"/>
      <c r="D292" s="89"/>
      <c r="E292" s="90"/>
      <c r="F292" s="12"/>
      <c r="G292" s="12"/>
      <c r="H292" s="8"/>
      <c r="J292" s="89"/>
      <c r="K292" s="89"/>
      <c r="L292" s="90"/>
    </row>
    <row r="293" spans="3:12" x14ac:dyDescent="0.2">
      <c r="C293" s="89"/>
      <c r="D293" s="89"/>
      <c r="E293" s="90"/>
      <c r="F293" s="12"/>
      <c r="G293" s="12"/>
      <c r="H293" s="8"/>
      <c r="J293" s="89"/>
      <c r="K293" s="89"/>
      <c r="L293" s="90"/>
    </row>
    <row r="294" spans="3:12" x14ac:dyDescent="0.2">
      <c r="C294" s="89"/>
      <c r="D294" s="89"/>
      <c r="E294" s="90"/>
      <c r="F294" s="12"/>
      <c r="G294" s="12"/>
      <c r="H294" s="8"/>
      <c r="J294" s="89"/>
      <c r="K294" s="89"/>
      <c r="L294" s="90"/>
    </row>
    <row r="295" spans="3:12" x14ac:dyDescent="0.2">
      <c r="C295" s="89"/>
      <c r="D295" s="89"/>
      <c r="E295" s="90"/>
      <c r="F295" s="12"/>
      <c r="G295" s="12"/>
      <c r="H295" s="8"/>
      <c r="J295" s="89"/>
      <c r="K295" s="89"/>
      <c r="L295" s="90"/>
    </row>
    <row r="296" spans="3:12" x14ac:dyDescent="0.2">
      <c r="C296" s="89"/>
      <c r="D296" s="89"/>
      <c r="E296" s="90"/>
      <c r="F296" s="12"/>
      <c r="G296" s="12"/>
      <c r="H296" s="8"/>
      <c r="J296" s="89"/>
      <c r="K296" s="89"/>
      <c r="L296" s="90"/>
    </row>
    <row r="297" spans="3:12" x14ac:dyDescent="0.2">
      <c r="C297" s="89"/>
      <c r="D297" s="89"/>
      <c r="E297" s="90"/>
      <c r="F297" s="12"/>
      <c r="G297" s="12"/>
      <c r="H297" s="8"/>
      <c r="J297" s="89"/>
      <c r="K297" s="89"/>
      <c r="L297" s="90"/>
    </row>
    <row r="298" spans="3:12" x14ac:dyDescent="0.2">
      <c r="C298" s="89"/>
      <c r="D298" s="89"/>
      <c r="E298" s="90"/>
      <c r="F298" s="12"/>
      <c r="G298" s="12"/>
      <c r="H298" s="8"/>
      <c r="J298" s="89"/>
      <c r="K298" s="89"/>
      <c r="L298" s="90"/>
    </row>
    <row r="299" spans="3:12" x14ac:dyDescent="0.2">
      <c r="C299" s="89"/>
      <c r="D299" s="89"/>
      <c r="E299" s="90"/>
      <c r="F299" s="12"/>
      <c r="G299" s="12"/>
      <c r="H299" s="8"/>
      <c r="J299" s="89"/>
      <c r="K299" s="89"/>
      <c r="L299" s="90"/>
    </row>
    <row r="300" spans="3:12" x14ac:dyDescent="0.2">
      <c r="C300" s="89"/>
      <c r="D300" s="89"/>
      <c r="E300" s="90"/>
      <c r="F300" s="12"/>
      <c r="G300" s="12"/>
      <c r="H300" s="8"/>
      <c r="J300" s="89"/>
      <c r="K300" s="89"/>
      <c r="L300" s="90"/>
    </row>
    <row r="301" spans="3:12" x14ac:dyDescent="0.2">
      <c r="C301" s="89"/>
      <c r="D301" s="89"/>
      <c r="E301" s="90"/>
      <c r="F301" s="12"/>
      <c r="G301" s="12"/>
      <c r="H301" s="8"/>
      <c r="J301" s="89"/>
      <c r="K301" s="89"/>
      <c r="L301" s="90"/>
    </row>
    <row r="302" spans="3:12" x14ac:dyDescent="0.2">
      <c r="C302" s="89"/>
      <c r="D302" s="89"/>
      <c r="E302" s="90"/>
      <c r="F302" s="12"/>
      <c r="G302" s="12"/>
      <c r="H302" s="8"/>
      <c r="J302" s="89"/>
      <c r="K302" s="89"/>
      <c r="L302" s="90"/>
    </row>
    <row r="303" spans="3:12" x14ac:dyDescent="0.2">
      <c r="C303" s="89"/>
      <c r="D303" s="89"/>
      <c r="E303" s="90"/>
      <c r="F303" s="12"/>
      <c r="G303" s="12"/>
      <c r="H303" s="8"/>
      <c r="J303" s="89"/>
      <c r="K303" s="89"/>
      <c r="L303" s="90"/>
    </row>
    <row r="304" spans="3:12" x14ac:dyDescent="0.2">
      <c r="C304" s="89"/>
      <c r="D304" s="89"/>
      <c r="E304" s="90"/>
      <c r="F304" s="12"/>
      <c r="G304" s="12"/>
      <c r="H304" s="8"/>
      <c r="J304" s="89"/>
      <c r="K304" s="89"/>
      <c r="L304" s="90"/>
    </row>
    <row r="305" spans="3:12" x14ac:dyDescent="0.2">
      <c r="C305" s="89"/>
      <c r="D305" s="89"/>
      <c r="E305" s="90"/>
      <c r="F305" s="12"/>
      <c r="G305" s="12"/>
      <c r="H305" s="8"/>
      <c r="J305" s="89"/>
      <c r="K305" s="89"/>
      <c r="L305" s="90"/>
    </row>
    <row r="306" spans="3:12" x14ac:dyDescent="0.2">
      <c r="C306" s="89"/>
      <c r="D306" s="89"/>
      <c r="E306" s="90"/>
      <c r="F306" s="12"/>
      <c r="G306" s="12"/>
      <c r="H306" s="8"/>
      <c r="J306" s="89"/>
      <c r="K306" s="89"/>
      <c r="L306" s="90"/>
    </row>
    <row r="307" spans="3:12" x14ac:dyDescent="0.2">
      <c r="C307" s="89"/>
      <c r="D307" s="89"/>
      <c r="E307" s="90"/>
      <c r="F307" s="12"/>
      <c r="G307" s="12"/>
      <c r="H307" s="8"/>
      <c r="J307" s="89"/>
      <c r="K307" s="89"/>
      <c r="L307" s="90"/>
    </row>
    <row r="308" spans="3:12" x14ac:dyDescent="0.2">
      <c r="C308" s="89"/>
      <c r="D308" s="89"/>
      <c r="E308" s="90"/>
      <c r="F308" s="12"/>
      <c r="G308" s="12"/>
      <c r="H308" s="8"/>
      <c r="J308" s="89"/>
      <c r="K308" s="89"/>
      <c r="L308" s="90"/>
    </row>
    <row r="309" spans="3:12" x14ac:dyDescent="0.2">
      <c r="C309" s="89"/>
      <c r="D309" s="89"/>
      <c r="E309" s="90"/>
      <c r="F309" s="12"/>
      <c r="G309" s="12"/>
      <c r="H309" s="8"/>
      <c r="J309" s="89"/>
      <c r="K309" s="89"/>
      <c r="L309" s="90"/>
    </row>
    <row r="310" spans="3:12" x14ac:dyDescent="0.2">
      <c r="C310" s="89"/>
      <c r="D310" s="89"/>
      <c r="E310" s="90"/>
      <c r="F310" s="12"/>
      <c r="G310" s="12"/>
      <c r="H310" s="8"/>
      <c r="J310" s="89"/>
      <c r="K310" s="89"/>
      <c r="L310" s="90"/>
    </row>
    <row r="311" spans="3:12" x14ac:dyDescent="0.2">
      <c r="C311" s="89"/>
      <c r="D311" s="89"/>
      <c r="E311" s="90"/>
      <c r="F311" s="12"/>
      <c r="G311" s="12"/>
      <c r="H311" s="8"/>
      <c r="J311" s="89"/>
      <c r="K311" s="89"/>
      <c r="L311" s="90"/>
    </row>
    <row r="312" spans="3:12" x14ac:dyDescent="0.2">
      <c r="C312" s="89"/>
      <c r="D312" s="89"/>
      <c r="E312" s="90"/>
      <c r="F312" s="12"/>
      <c r="G312" s="12"/>
      <c r="H312" s="8"/>
      <c r="J312" s="89"/>
      <c r="K312" s="89"/>
      <c r="L312" s="90"/>
    </row>
    <row r="313" spans="3:12" x14ac:dyDescent="0.2">
      <c r="C313" s="89"/>
      <c r="D313" s="89"/>
      <c r="E313" s="90"/>
      <c r="F313" s="12"/>
      <c r="G313" s="12"/>
      <c r="H313" s="8"/>
      <c r="J313" s="89"/>
      <c r="K313" s="89"/>
      <c r="L313" s="90"/>
    </row>
    <row r="314" spans="3:12" x14ac:dyDescent="0.2">
      <c r="C314" s="89"/>
      <c r="D314" s="89"/>
      <c r="E314" s="90"/>
      <c r="F314" s="12"/>
      <c r="G314" s="12"/>
      <c r="H314" s="8"/>
      <c r="J314" s="89"/>
      <c r="K314" s="89"/>
      <c r="L314" s="90"/>
    </row>
    <row r="315" spans="3:12" x14ac:dyDescent="0.2">
      <c r="C315" s="89"/>
      <c r="D315" s="89"/>
      <c r="E315" s="90"/>
      <c r="F315" s="12"/>
      <c r="G315" s="12"/>
      <c r="H315" s="8"/>
      <c r="J315" s="89"/>
      <c r="K315" s="89"/>
      <c r="L315" s="90"/>
    </row>
    <row r="316" spans="3:12" x14ac:dyDescent="0.2">
      <c r="C316" s="89"/>
      <c r="D316" s="89"/>
      <c r="E316" s="90"/>
      <c r="F316" s="12"/>
      <c r="G316" s="12"/>
      <c r="H316" s="8"/>
      <c r="J316" s="89"/>
      <c r="K316" s="89"/>
      <c r="L316" s="90"/>
    </row>
    <row r="317" spans="3:12" x14ac:dyDescent="0.2">
      <c r="C317" s="89"/>
      <c r="D317" s="89"/>
      <c r="E317" s="90"/>
      <c r="F317" s="12"/>
      <c r="G317" s="12"/>
      <c r="H317" s="8"/>
      <c r="J317" s="89"/>
      <c r="K317" s="89"/>
      <c r="L317" s="90"/>
    </row>
    <row r="318" spans="3:12" x14ac:dyDescent="0.2">
      <c r="C318" s="89"/>
      <c r="D318" s="89"/>
      <c r="E318" s="90"/>
      <c r="F318" s="12"/>
      <c r="G318" s="12"/>
      <c r="H318" s="8"/>
      <c r="J318" s="89"/>
      <c r="K318" s="89"/>
      <c r="L318" s="90"/>
    </row>
    <row r="319" spans="3:12" x14ac:dyDescent="0.2">
      <c r="C319" s="89"/>
      <c r="D319" s="89"/>
      <c r="E319" s="90"/>
      <c r="F319" s="12"/>
      <c r="G319" s="12"/>
      <c r="H319" s="8"/>
      <c r="J319" s="89"/>
      <c r="K319" s="89"/>
      <c r="L319" s="90"/>
    </row>
    <row r="320" spans="3:12" x14ac:dyDescent="0.2">
      <c r="C320" s="89"/>
      <c r="D320" s="89"/>
      <c r="E320" s="90"/>
      <c r="F320" s="12"/>
      <c r="G320" s="12"/>
      <c r="H320" s="8"/>
      <c r="J320" s="89"/>
      <c r="K320" s="89"/>
      <c r="L320" s="90"/>
    </row>
    <row r="321" spans="3:12" x14ac:dyDescent="0.2">
      <c r="C321" s="89"/>
      <c r="D321" s="89"/>
      <c r="E321" s="90"/>
      <c r="F321" s="12"/>
      <c r="G321" s="12"/>
      <c r="H321" s="8"/>
      <c r="J321" s="89"/>
      <c r="K321" s="89"/>
      <c r="L321" s="90"/>
    </row>
    <row r="322" spans="3:12" x14ac:dyDescent="0.2">
      <c r="C322" s="89"/>
      <c r="D322" s="89"/>
      <c r="E322" s="90"/>
      <c r="F322" s="12"/>
      <c r="G322" s="12"/>
      <c r="H322" s="8"/>
      <c r="J322" s="89"/>
      <c r="K322" s="89"/>
      <c r="L322" s="90"/>
    </row>
    <row r="323" spans="3:12" x14ac:dyDescent="0.2">
      <c r="C323" s="89"/>
      <c r="D323" s="89"/>
      <c r="E323" s="90"/>
      <c r="F323" s="12"/>
      <c r="G323" s="12"/>
      <c r="H323" s="8"/>
      <c r="J323" s="89"/>
      <c r="K323" s="89"/>
      <c r="L323" s="90"/>
    </row>
    <row r="324" spans="3:12" x14ac:dyDescent="0.2">
      <c r="C324" s="89"/>
      <c r="D324" s="89"/>
      <c r="E324" s="90"/>
      <c r="F324" s="12"/>
      <c r="G324" s="12"/>
      <c r="H324" s="8"/>
      <c r="J324" s="89"/>
      <c r="K324" s="89"/>
      <c r="L324" s="90"/>
    </row>
    <row r="325" spans="3:12" x14ac:dyDescent="0.2">
      <c r="C325" s="89"/>
      <c r="D325" s="89"/>
      <c r="E325" s="90"/>
      <c r="F325" s="12"/>
      <c r="G325" s="12"/>
      <c r="H325" s="8"/>
      <c r="J325" s="89"/>
      <c r="K325" s="89"/>
      <c r="L325" s="90"/>
    </row>
    <row r="326" spans="3:12" x14ac:dyDescent="0.2">
      <c r="C326" s="89"/>
      <c r="D326" s="89"/>
      <c r="E326" s="90"/>
      <c r="F326" s="12"/>
      <c r="G326" s="12"/>
      <c r="H326" s="8"/>
      <c r="J326" s="89"/>
      <c r="K326" s="89"/>
      <c r="L326" s="90"/>
    </row>
    <row r="327" spans="3:12" x14ac:dyDescent="0.2">
      <c r="C327" s="89"/>
      <c r="D327" s="89"/>
      <c r="E327" s="90"/>
      <c r="F327" s="12"/>
      <c r="G327" s="12"/>
      <c r="H327" s="8"/>
      <c r="J327" s="89"/>
      <c r="K327" s="89"/>
      <c r="L327" s="90"/>
    </row>
    <row r="328" spans="3:12" x14ac:dyDescent="0.2">
      <c r="C328" s="89"/>
      <c r="D328" s="89"/>
      <c r="E328" s="90"/>
      <c r="F328" s="12"/>
      <c r="G328" s="12"/>
      <c r="H328" s="8"/>
      <c r="J328" s="89"/>
      <c r="K328" s="89"/>
      <c r="L328" s="90"/>
    </row>
    <row r="329" spans="3:12" x14ac:dyDescent="0.2">
      <c r="C329" s="89"/>
      <c r="D329" s="89"/>
      <c r="E329" s="90"/>
      <c r="F329" s="12"/>
      <c r="G329" s="12"/>
      <c r="H329" s="8"/>
      <c r="J329" s="89"/>
      <c r="K329" s="89"/>
      <c r="L329" s="90"/>
    </row>
    <row r="330" spans="3:12" x14ac:dyDescent="0.2">
      <c r="C330" s="89"/>
      <c r="D330" s="89"/>
      <c r="E330" s="90"/>
      <c r="F330" s="12"/>
      <c r="G330" s="12"/>
      <c r="H330" s="8"/>
      <c r="J330" s="89"/>
      <c r="K330" s="89"/>
      <c r="L330" s="90"/>
    </row>
    <row r="331" spans="3:12" x14ac:dyDescent="0.2">
      <c r="C331" s="89"/>
      <c r="D331" s="89"/>
      <c r="E331" s="90"/>
      <c r="F331" s="12"/>
      <c r="G331" s="12"/>
      <c r="H331" s="8"/>
      <c r="J331" s="89"/>
      <c r="K331" s="89"/>
      <c r="L331" s="90"/>
    </row>
    <row r="332" spans="3:12" x14ac:dyDescent="0.2">
      <c r="C332" s="89"/>
      <c r="D332" s="89"/>
      <c r="E332" s="90"/>
      <c r="F332" s="12"/>
      <c r="G332" s="12"/>
      <c r="H332" s="8"/>
      <c r="J332" s="89"/>
      <c r="K332" s="89"/>
      <c r="L332" s="90"/>
    </row>
    <row r="333" spans="3:12" x14ac:dyDescent="0.2">
      <c r="C333" s="89"/>
      <c r="D333" s="89"/>
      <c r="E333" s="90"/>
      <c r="F333" s="12"/>
      <c r="G333" s="12"/>
      <c r="H333" s="8"/>
      <c r="J333" s="89"/>
      <c r="K333" s="89"/>
      <c r="L333" s="90"/>
    </row>
    <row r="334" spans="3:12" x14ac:dyDescent="0.2">
      <c r="C334" s="89"/>
      <c r="D334" s="89"/>
      <c r="E334" s="90"/>
      <c r="F334" s="12"/>
      <c r="G334" s="12"/>
      <c r="H334" s="8"/>
      <c r="J334" s="89"/>
      <c r="K334" s="89"/>
      <c r="L334" s="90"/>
    </row>
    <row r="335" spans="3:12" x14ac:dyDescent="0.2">
      <c r="C335" s="89"/>
      <c r="D335" s="89"/>
      <c r="E335" s="90"/>
      <c r="F335" s="12"/>
      <c r="G335" s="12"/>
      <c r="H335" s="8"/>
      <c r="J335" s="89"/>
      <c r="K335" s="89"/>
      <c r="L335" s="90"/>
    </row>
    <row r="336" spans="3:12" x14ac:dyDescent="0.2">
      <c r="C336" s="89"/>
      <c r="D336" s="89"/>
      <c r="E336" s="90"/>
      <c r="F336" s="12"/>
      <c r="G336" s="12"/>
      <c r="H336" s="8"/>
      <c r="J336" s="89"/>
      <c r="K336" s="89"/>
      <c r="L336" s="90"/>
    </row>
    <row r="337" spans="3:12" x14ac:dyDescent="0.2">
      <c r="C337" s="89"/>
      <c r="D337" s="89"/>
      <c r="E337" s="90"/>
      <c r="F337" s="12"/>
      <c r="G337" s="12"/>
      <c r="H337" s="8"/>
      <c r="J337" s="89"/>
      <c r="K337" s="89"/>
      <c r="L337" s="90"/>
    </row>
    <row r="338" spans="3:12" x14ac:dyDescent="0.2">
      <c r="C338" s="89"/>
      <c r="D338" s="89"/>
      <c r="E338" s="90"/>
      <c r="F338" s="12"/>
      <c r="G338" s="12"/>
      <c r="H338" s="8"/>
      <c r="J338" s="89"/>
      <c r="K338" s="89"/>
      <c r="L338" s="90"/>
    </row>
    <row r="339" spans="3:12" x14ac:dyDescent="0.2">
      <c r="C339" s="89"/>
      <c r="D339" s="89"/>
      <c r="E339" s="90"/>
      <c r="F339" s="12"/>
      <c r="G339" s="12"/>
      <c r="H339" s="8"/>
      <c r="J339" s="89"/>
      <c r="K339" s="89"/>
      <c r="L339" s="90"/>
    </row>
    <row r="340" spans="3:12" x14ac:dyDescent="0.2">
      <c r="C340" s="89"/>
      <c r="D340" s="89"/>
      <c r="E340" s="90"/>
      <c r="F340" s="12"/>
      <c r="G340" s="12"/>
      <c r="H340" s="8"/>
      <c r="J340" s="89"/>
      <c r="K340" s="89"/>
      <c r="L340" s="90"/>
    </row>
    <row r="341" spans="3:12" x14ac:dyDescent="0.2">
      <c r="C341" s="89"/>
      <c r="D341" s="89"/>
      <c r="E341" s="90"/>
      <c r="F341" s="12"/>
      <c r="G341" s="12"/>
      <c r="H341" s="8"/>
      <c r="J341" s="89"/>
      <c r="K341" s="89"/>
      <c r="L341" s="90"/>
    </row>
    <row r="342" spans="3:12" x14ac:dyDescent="0.2">
      <c r="C342" s="89"/>
      <c r="D342" s="89"/>
      <c r="E342" s="90"/>
      <c r="F342" s="12"/>
      <c r="G342" s="12"/>
      <c r="H342" s="8"/>
      <c r="J342" s="89"/>
      <c r="K342" s="89"/>
      <c r="L342" s="90"/>
    </row>
    <row r="343" spans="3:12" x14ac:dyDescent="0.2">
      <c r="C343" s="89"/>
      <c r="D343" s="89"/>
      <c r="E343" s="90"/>
      <c r="F343" s="12"/>
      <c r="G343" s="12"/>
      <c r="H343" s="8"/>
      <c r="J343" s="89"/>
      <c r="K343" s="89"/>
      <c r="L343" s="90"/>
    </row>
    <row r="344" spans="3:12" x14ac:dyDescent="0.2">
      <c r="C344" s="89"/>
      <c r="D344" s="89"/>
      <c r="E344" s="90"/>
      <c r="F344" s="12"/>
      <c r="G344" s="12"/>
      <c r="H344" s="8"/>
      <c r="J344" s="89"/>
      <c r="K344" s="89"/>
      <c r="L344" s="90"/>
    </row>
    <row r="345" spans="3:12" x14ac:dyDescent="0.2">
      <c r="C345" s="89"/>
      <c r="D345" s="89"/>
      <c r="E345" s="90"/>
      <c r="F345" s="12"/>
      <c r="G345" s="12"/>
      <c r="H345" s="8"/>
      <c r="J345" s="89"/>
      <c r="K345" s="89"/>
      <c r="L345" s="90"/>
    </row>
    <row r="346" spans="3:12" x14ac:dyDescent="0.2">
      <c r="C346" s="89"/>
      <c r="D346" s="89"/>
      <c r="E346" s="90"/>
      <c r="F346" s="12"/>
      <c r="G346" s="12"/>
      <c r="H346" s="8"/>
      <c r="J346" s="89"/>
      <c r="K346" s="89"/>
      <c r="L346" s="90"/>
    </row>
    <row r="347" spans="3:12" x14ac:dyDescent="0.2">
      <c r="C347" s="89"/>
      <c r="D347" s="89"/>
      <c r="E347" s="90"/>
      <c r="F347" s="12"/>
      <c r="G347" s="12"/>
      <c r="H347" s="8"/>
      <c r="J347" s="89"/>
      <c r="K347" s="89"/>
      <c r="L347" s="90"/>
    </row>
    <row r="348" spans="3:12" x14ac:dyDescent="0.2">
      <c r="C348" s="89"/>
      <c r="D348" s="89"/>
      <c r="E348" s="90"/>
      <c r="F348" s="12"/>
      <c r="G348" s="12"/>
      <c r="H348" s="8"/>
      <c r="J348" s="89"/>
      <c r="K348" s="89"/>
      <c r="L348" s="90"/>
    </row>
    <row r="349" spans="3:12" x14ac:dyDescent="0.2">
      <c r="C349" s="89"/>
      <c r="D349" s="89"/>
      <c r="E349" s="90"/>
      <c r="F349" s="12"/>
      <c r="G349" s="12"/>
      <c r="H349" s="8"/>
      <c r="J349" s="89"/>
      <c r="K349" s="89"/>
      <c r="L349" s="90"/>
    </row>
    <row r="350" spans="3:12" x14ac:dyDescent="0.2">
      <c r="C350" s="89"/>
      <c r="D350" s="89"/>
      <c r="E350" s="90"/>
      <c r="F350" s="12"/>
      <c r="G350" s="12"/>
      <c r="H350" s="8"/>
      <c r="J350" s="89"/>
      <c r="K350" s="89"/>
      <c r="L350" s="90"/>
    </row>
    <row r="351" spans="3:12" x14ac:dyDescent="0.2">
      <c r="C351" s="89"/>
      <c r="D351" s="89"/>
      <c r="E351" s="90"/>
      <c r="F351" s="12"/>
      <c r="G351" s="12"/>
      <c r="H351" s="8"/>
      <c r="J351" s="89"/>
      <c r="K351" s="89"/>
      <c r="L351" s="90"/>
    </row>
    <row r="352" spans="3:12" x14ac:dyDescent="0.2">
      <c r="C352" s="89"/>
      <c r="D352" s="89"/>
      <c r="E352" s="90"/>
      <c r="F352" s="12"/>
      <c r="G352" s="12"/>
      <c r="H352" s="8"/>
      <c r="J352" s="89"/>
      <c r="K352" s="89"/>
      <c r="L352" s="90"/>
    </row>
    <row r="353" spans="3:12" x14ac:dyDescent="0.2">
      <c r="C353" s="89"/>
      <c r="D353" s="89"/>
      <c r="E353" s="90"/>
      <c r="F353" s="12"/>
      <c r="G353" s="12"/>
      <c r="H353" s="8"/>
      <c r="J353" s="89"/>
      <c r="K353" s="89"/>
      <c r="L353" s="90"/>
    </row>
    <row r="354" spans="3:12" x14ac:dyDescent="0.2">
      <c r="C354" s="89"/>
      <c r="D354" s="89"/>
      <c r="E354" s="90"/>
      <c r="F354" s="12"/>
      <c r="G354" s="12"/>
      <c r="H354" s="8"/>
      <c r="J354" s="89"/>
      <c r="K354" s="89"/>
      <c r="L354" s="90"/>
    </row>
    <row r="355" spans="3:12" x14ac:dyDescent="0.2">
      <c r="C355" s="89"/>
      <c r="D355" s="89"/>
      <c r="E355" s="90"/>
      <c r="F355" s="12"/>
      <c r="G355" s="12"/>
      <c r="H355" s="8"/>
      <c r="J355" s="89"/>
      <c r="K355" s="89"/>
      <c r="L355" s="90"/>
    </row>
    <row r="356" spans="3:12" x14ac:dyDescent="0.2">
      <c r="C356" s="89"/>
      <c r="D356" s="89"/>
      <c r="E356" s="90"/>
      <c r="F356" s="12"/>
      <c r="G356" s="12"/>
      <c r="H356" s="8"/>
      <c r="J356" s="89"/>
      <c r="K356" s="89"/>
      <c r="L356" s="90"/>
    </row>
    <row r="357" spans="3:12" x14ac:dyDescent="0.2">
      <c r="C357" s="89"/>
      <c r="D357" s="89"/>
      <c r="E357" s="90"/>
      <c r="F357" s="12"/>
      <c r="G357" s="12"/>
      <c r="H357" s="8"/>
      <c r="J357" s="89"/>
      <c r="K357" s="89"/>
      <c r="L357" s="90"/>
    </row>
    <row r="358" spans="3:12" x14ac:dyDescent="0.2">
      <c r="C358" s="89"/>
      <c r="D358" s="89"/>
      <c r="E358" s="90"/>
      <c r="F358" s="12"/>
      <c r="G358" s="12"/>
      <c r="H358" s="8"/>
      <c r="J358" s="89"/>
      <c r="K358" s="89"/>
      <c r="L358" s="90"/>
    </row>
    <row r="359" spans="3:12" x14ac:dyDescent="0.2">
      <c r="C359" s="89"/>
      <c r="D359" s="89"/>
      <c r="E359" s="90"/>
      <c r="F359" s="12"/>
      <c r="G359" s="12"/>
      <c r="H359" s="8"/>
      <c r="J359" s="89"/>
      <c r="K359" s="89"/>
      <c r="L359" s="90"/>
    </row>
    <row r="360" spans="3:12" x14ac:dyDescent="0.2">
      <c r="C360" s="89"/>
      <c r="D360" s="89"/>
      <c r="E360" s="90"/>
      <c r="F360" s="12"/>
      <c r="G360" s="12"/>
      <c r="H360" s="8"/>
      <c r="J360" s="89"/>
      <c r="K360" s="89"/>
      <c r="L360" s="90"/>
    </row>
    <row r="361" spans="3:12" x14ac:dyDescent="0.2">
      <c r="C361" s="89"/>
      <c r="D361" s="89"/>
      <c r="E361" s="90"/>
      <c r="F361" s="12"/>
      <c r="G361" s="12"/>
      <c r="H361" s="8"/>
      <c r="J361" s="89"/>
      <c r="K361" s="89"/>
      <c r="L361" s="90"/>
    </row>
    <row r="362" spans="3:12" x14ac:dyDescent="0.2">
      <c r="C362" s="89"/>
      <c r="D362" s="89"/>
      <c r="E362" s="90"/>
      <c r="F362" s="12"/>
      <c r="G362" s="12"/>
      <c r="H362" s="8"/>
      <c r="J362" s="89"/>
      <c r="K362" s="89"/>
      <c r="L362" s="90"/>
    </row>
    <row r="363" spans="3:12" x14ac:dyDescent="0.2">
      <c r="C363" s="89"/>
      <c r="D363" s="89"/>
      <c r="E363" s="90"/>
      <c r="F363" s="12"/>
      <c r="G363" s="12"/>
      <c r="H363" s="8"/>
      <c r="J363" s="89"/>
      <c r="K363" s="89"/>
      <c r="L363" s="90"/>
    </row>
    <row r="364" spans="3:12" x14ac:dyDescent="0.2">
      <c r="C364" s="89"/>
      <c r="D364" s="89"/>
      <c r="E364" s="90"/>
      <c r="F364" s="12"/>
      <c r="G364" s="12"/>
      <c r="H364" s="8"/>
      <c r="J364" s="89"/>
      <c r="K364" s="89"/>
      <c r="L364" s="90"/>
    </row>
    <row r="365" spans="3:12" x14ac:dyDescent="0.2">
      <c r="C365" s="89"/>
      <c r="D365" s="89"/>
      <c r="E365" s="90"/>
      <c r="F365" s="12"/>
      <c r="G365" s="12"/>
      <c r="H365" s="8"/>
      <c r="J365" s="89"/>
      <c r="K365" s="89"/>
      <c r="L365" s="90"/>
    </row>
    <row r="366" spans="3:12" x14ac:dyDescent="0.2">
      <c r="C366" s="89"/>
      <c r="D366" s="89"/>
      <c r="E366" s="90"/>
      <c r="F366" s="12"/>
      <c r="G366" s="12"/>
      <c r="H366" s="8"/>
      <c r="J366" s="89"/>
      <c r="K366" s="89"/>
      <c r="L366" s="90"/>
    </row>
    <row r="367" spans="3:12" x14ac:dyDescent="0.2">
      <c r="C367" s="89"/>
      <c r="D367" s="89"/>
      <c r="E367" s="90"/>
      <c r="F367" s="12"/>
      <c r="G367" s="12"/>
      <c r="H367" s="8"/>
      <c r="J367" s="89"/>
      <c r="K367" s="89"/>
      <c r="L367" s="90"/>
    </row>
    <row r="368" spans="3:12" x14ac:dyDescent="0.2">
      <c r="C368" s="89"/>
      <c r="D368" s="89"/>
      <c r="E368" s="90"/>
      <c r="F368" s="12"/>
      <c r="G368" s="12"/>
      <c r="H368" s="8"/>
      <c r="J368" s="89"/>
      <c r="K368" s="89"/>
      <c r="L368" s="90"/>
    </row>
    <row r="369" spans="3:12" x14ac:dyDescent="0.2">
      <c r="C369" s="89"/>
      <c r="D369" s="89"/>
      <c r="E369" s="90"/>
      <c r="F369" s="12"/>
      <c r="G369" s="12"/>
      <c r="H369" s="8"/>
      <c r="J369" s="89"/>
      <c r="K369" s="89"/>
      <c r="L369" s="90"/>
    </row>
    <row r="370" spans="3:12" x14ac:dyDescent="0.2">
      <c r="C370" s="89"/>
      <c r="D370" s="89"/>
      <c r="E370" s="90"/>
      <c r="F370" s="12"/>
      <c r="G370" s="12"/>
      <c r="H370" s="8"/>
      <c r="J370" s="89"/>
      <c r="K370" s="89"/>
      <c r="L370" s="90"/>
    </row>
    <row r="371" spans="3:12" x14ac:dyDescent="0.2">
      <c r="C371" s="89"/>
      <c r="D371" s="89"/>
      <c r="E371" s="90"/>
      <c r="F371" s="12"/>
      <c r="G371" s="12"/>
      <c r="H371" s="8"/>
      <c r="J371" s="89"/>
      <c r="K371" s="89"/>
      <c r="L371" s="90"/>
    </row>
    <row r="372" spans="3:12" x14ac:dyDescent="0.2">
      <c r="C372" s="89"/>
      <c r="D372" s="89"/>
      <c r="E372" s="90"/>
      <c r="F372" s="12"/>
      <c r="G372" s="12"/>
      <c r="H372" s="8"/>
      <c r="J372" s="89"/>
      <c r="K372" s="89"/>
      <c r="L372" s="90"/>
    </row>
    <row r="373" spans="3:12" x14ac:dyDescent="0.2">
      <c r="C373" s="89"/>
      <c r="D373" s="89"/>
      <c r="E373" s="90"/>
      <c r="F373" s="12"/>
      <c r="G373" s="12"/>
      <c r="H373" s="8"/>
      <c r="J373" s="89"/>
      <c r="K373" s="89"/>
      <c r="L373" s="90"/>
    </row>
    <row r="374" spans="3:12" x14ac:dyDescent="0.2">
      <c r="C374" s="89"/>
      <c r="D374" s="89"/>
      <c r="E374" s="90"/>
      <c r="F374" s="12"/>
      <c r="G374" s="12"/>
      <c r="H374" s="8"/>
      <c r="J374" s="89"/>
      <c r="K374" s="89"/>
      <c r="L374" s="90"/>
    </row>
    <row r="375" spans="3:12" x14ac:dyDescent="0.2">
      <c r="C375" s="89"/>
      <c r="D375" s="89"/>
      <c r="E375" s="90"/>
      <c r="F375" s="12"/>
      <c r="G375" s="12"/>
      <c r="H375" s="8"/>
      <c r="J375" s="89"/>
      <c r="K375" s="89"/>
      <c r="L375" s="90"/>
    </row>
    <row r="376" spans="3:12" x14ac:dyDescent="0.2">
      <c r="C376" s="89"/>
      <c r="D376" s="89"/>
      <c r="E376" s="90"/>
      <c r="F376" s="12"/>
      <c r="G376" s="12"/>
      <c r="H376" s="8"/>
      <c r="J376" s="89"/>
      <c r="K376" s="89"/>
      <c r="L376" s="90"/>
    </row>
    <row r="377" spans="3:12" x14ac:dyDescent="0.2">
      <c r="C377" s="89"/>
      <c r="D377" s="89"/>
      <c r="E377" s="90"/>
      <c r="F377" s="12"/>
      <c r="G377" s="12"/>
      <c r="H377" s="8"/>
      <c r="J377" s="89"/>
      <c r="K377" s="89"/>
      <c r="L377" s="90"/>
    </row>
    <row r="378" spans="3:12" x14ac:dyDescent="0.2">
      <c r="C378" s="89"/>
      <c r="D378" s="89"/>
      <c r="E378" s="90"/>
      <c r="F378" s="12"/>
      <c r="G378" s="12"/>
      <c r="H378" s="8"/>
      <c r="J378" s="89"/>
      <c r="K378" s="89"/>
      <c r="L378" s="90"/>
    </row>
    <row r="379" spans="3:12" x14ac:dyDescent="0.2">
      <c r="C379" s="89"/>
      <c r="D379" s="89"/>
      <c r="E379" s="90"/>
      <c r="F379" s="12"/>
      <c r="G379" s="12"/>
      <c r="H379" s="8"/>
      <c r="J379" s="89"/>
      <c r="K379" s="89"/>
      <c r="L379" s="90"/>
    </row>
    <row r="380" spans="3:12" x14ac:dyDescent="0.2">
      <c r="C380" s="89"/>
      <c r="D380" s="89"/>
      <c r="E380" s="90"/>
      <c r="F380" s="12"/>
      <c r="G380" s="12"/>
      <c r="H380" s="8"/>
      <c r="J380" s="89"/>
      <c r="K380" s="89"/>
      <c r="L380" s="90"/>
    </row>
    <row r="381" spans="3:12" x14ac:dyDescent="0.2">
      <c r="C381" s="89"/>
      <c r="D381" s="89"/>
      <c r="E381" s="90"/>
      <c r="F381" s="12"/>
      <c r="G381" s="12"/>
      <c r="H381" s="8"/>
      <c r="J381" s="89"/>
      <c r="K381" s="89"/>
      <c r="L381" s="90"/>
    </row>
    <row r="382" spans="3:12" x14ac:dyDescent="0.2">
      <c r="C382" s="89"/>
      <c r="D382" s="89"/>
      <c r="E382" s="90"/>
      <c r="F382" s="12"/>
      <c r="G382" s="12"/>
      <c r="H382" s="8"/>
      <c r="J382" s="89"/>
      <c r="K382" s="89"/>
      <c r="L382" s="90"/>
    </row>
    <row r="383" spans="3:12" x14ac:dyDescent="0.2">
      <c r="C383" s="89"/>
      <c r="D383" s="89"/>
      <c r="E383" s="90"/>
      <c r="F383" s="12"/>
      <c r="G383" s="12"/>
      <c r="H383" s="8"/>
      <c r="J383" s="89"/>
      <c r="K383" s="89"/>
      <c r="L383" s="90"/>
    </row>
    <row r="384" spans="3:12" x14ac:dyDescent="0.2">
      <c r="C384" s="89"/>
      <c r="D384" s="89"/>
      <c r="E384" s="90"/>
      <c r="F384" s="12"/>
      <c r="G384" s="12"/>
      <c r="H384" s="8"/>
      <c r="J384" s="89"/>
      <c r="K384" s="89"/>
      <c r="L384" s="90"/>
    </row>
    <row r="385" spans="3:12" x14ac:dyDescent="0.2">
      <c r="C385" s="89"/>
      <c r="D385" s="89"/>
      <c r="E385" s="90"/>
      <c r="F385" s="12"/>
      <c r="G385" s="12"/>
      <c r="H385" s="8"/>
      <c r="J385" s="89"/>
      <c r="K385" s="89"/>
      <c r="L385" s="90"/>
    </row>
    <row r="386" spans="3:12" x14ac:dyDescent="0.2">
      <c r="C386" s="89"/>
      <c r="D386" s="89"/>
      <c r="E386" s="90"/>
      <c r="F386" s="12"/>
      <c r="G386" s="12"/>
      <c r="H386" s="8"/>
      <c r="J386" s="89"/>
      <c r="K386" s="89"/>
      <c r="L386" s="90"/>
    </row>
    <row r="387" spans="3:12" x14ac:dyDescent="0.2">
      <c r="C387" s="89"/>
      <c r="D387" s="89"/>
      <c r="E387" s="90"/>
      <c r="F387" s="12"/>
      <c r="G387" s="12"/>
      <c r="H387" s="8"/>
      <c r="J387" s="89"/>
      <c r="K387" s="89"/>
      <c r="L387" s="90"/>
    </row>
    <row r="388" spans="3:12" x14ac:dyDescent="0.2">
      <c r="C388" s="89"/>
      <c r="D388" s="89"/>
      <c r="E388" s="90"/>
      <c r="F388" s="12"/>
      <c r="G388" s="12"/>
      <c r="H388" s="8"/>
      <c r="J388" s="89"/>
      <c r="K388" s="89"/>
      <c r="L388" s="90"/>
    </row>
    <row r="389" spans="3:12" x14ac:dyDescent="0.2">
      <c r="C389" s="89"/>
      <c r="D389" s="89"/>
      <c r="E389" s="90"/>
      <c r="F389" s="12"/>
      <c r="G389" s="12"/>
      <c r="H389" s="8"/>
      <c r="J389" s="89"/>
      <c r="K389" s="89"/>
      <c r="L389" s="90"/>
    </row>
    <row r="390" spans="3:12" x14ac:dyDescent="0.2">
      <c r="C390" s="89"/>
      <c r="D390" s="89"/>
      <c r="E390" s="90"/>
      <c r="F390" s="12"/>
      <c r="G390" s="12"/>
      <c r="H390" s="8"/>
      <c r="J390" s="89"/>
      <c r="K390" s="89"/>
      <c r="L390" s="90"/>
    </row>
    <row r="391" spans="3:12" x14ac:dyDescent="0.2">
      <c r="C391" s="89"/>
      <c r="D391" s="89"/>
      <c r="E391" s="90"/>
      <c r="F391" s="12"/>
      <c r="G391" s="12"/>
      <c r="H391" s="8"/>
      <c r="J391" s="89"/>
      <c r="K391" s="89"/>
      <c r="L391" s="90"/>
    </row>
    <row r="392" spans="3:12" x14ac:dyDescent="0.2">
      <c r="C392" s="89"/>
      <c r="D392" s="89"/>
      <c r="E392" s="90"/>
      <c r="F392" s="12"/>
      <c r="G392" s="12"/>
      <c r="H392" s="8"/>
      <c r="J392" s="89"/>
      <c r="K392" s="89"/>
      <c r="L392" s="90"/>
    </row>
    <row r="393" spans="3:12" x14ac:dyDescent="0.2">
      <c r="C393" s="89"/>
      <c r="D393" s="89"/>
      <c r="E393" s="90"/>
      <c r="F393" s="12"/>
      <c r="G393" s="12"/>
      <c r="H393" s="8"/>
      <c r="J393" s="89"/>
      <c r="K393" s="89"/>
      <c r="L393" s="90"/>
    </row>
    <row r="394" spans="3:12" x14ac:dyDescent="0.2">
      <c r="C394" s="89"/>
      <c r="D394" s="89"/>
      <c r="E394" s="90"/>
      <c r="F394" s="12"/>
      <c r="G394" s="12"/>
      <c r="H394" s="8"/>
      <c r="J394" s="89"/>
      <c r="K394" s="89"/>
      <c r="L394" s="90"/>
    </row>
    <row r="395" spans="3:12" x14ac:dyDescent="0.2">
      <c r="C395" s="89"/>
      <c r="D395" s="89"/>
      <c r="E395" s="90"/>
      <c r="F395" s="12"/>
      <c r="G395" s="12"/>
      <c r="H395" s="8"/>
      <c r="J395" s="89"/>
      <c r="K395" s="89"/>
      <c r="L395" s="90"/>
    </row>
    <row r="396" spans="3:12" x14ac:dyDescent="0.2">
      <c r="C396" s="89"/>
      <c r="D396" s="89"/>
      <c r="E396" s="90"/>
      <c r="F396" s="12"/>
      <c r="G396" s="12"/>
      <c r="H396" s="8"/>
      <c r="J396" s="89"/>
      <c r="K396" s="89"/>
      <c r="L396" s="90"/>
    </row>
    <row r="397" spans="3:12" x14ac:dyDescent="0.2">
      <c r="C397" s="89"/>
      <c r="D397" s="89"/>
      <c r="E397" s="90"/>
      <c r="F397" s="12"/>
      <c r="G397" s="12"/>
      <c r="H397" s="8"/>
      <c r="J397" s="89"/>
      <c r="K397" s="89"/>
      <c r="L397" s="90"/>
    </row>
    <row r="398" spans="3:12" x14ac:dyDescent="0.2">
      <c r="C398" s="89"/>
      <c r="D398" s="89"/>
      <c r="E398" s="90"/>
      <c r="F398" s="12"/>
      <c r="G398" s="12"/>
      <c r="H398" s="8"/>
      <c r="J398" s="89"/>
      <c r="K398" s="89"/>
      <c r="L398" s="90"/>
    </row>
    <row r="399" spans="3:12" x14ac:dyDescent="0.2">
      <c r="C399" s="89"/>
      <c r="D399" s="89"/>
      <c r="E399" s="90"/>
      <c r="F399" s="12"/>
      <c r="G399" s="12"/>
      <c r="H399" s="8"/>
      <c r="J399" s="89"/>
      <c r="K399" s="89"/>
      <c r="L399" s="90"/>
    </row>
    <row r="400" spans="3:12" x14ac:dyDescent="0.2">
      <c r="C400" s="89"/>
      <c r="D400" s="89"/>
      <c r="E400" s="90"/>
      <c r="F400" s="12"/>
      <c r="G400" s="12"/>
      <c r="H400" s="8"/>
      <c r="J400" s="89"/>
      <c r="K400" s="89"/>
      <c r="L400" s="90"/>
    </row>
    <row r="401" spans="3:12" x14ac:dyDescent="0.2">
      <c r="C401" s="89"/>
      <c r="D401" s="89"/>
      <c r="E401" s="90"/>
      <c r="F401" s="12"/>
      <c r="G401" s="12"/>
      <c r="H401" s="8"/>
      <c r="J401" s="89"/>
      <c r="K401" s="89"/>
      <c r="L401" s="90"/>
    </row>
    <row r="402" spans="3:12" x14ac:dyDescent="0.2">
      <c r="C402" s="89"/>
      <c r="D402" s="89"/>
      <c r="E402" s="90"/>
      <c r="F402" s="12"/>
      <c r="G402" s="12"/>
      <c r="H402" s="8"/>
      <c r="J402" s="89"/>
      <c r="K402" s="89"/>
      <c r="L402" s="90"/>
    </row>
    <row r="403" spans="3:12" x14ac:dyDescent="0.2">
      <c r="C403" s="89"/>
      <c r="D403" s="89"/>
      <c r="E403" s="90"/>
      <c r="F403" s="12"/>
      <c r="G403" s="12"/>
      <c r="H403" s="8"/>
      <c r="J403" s="89"/>
      <c r="K403" s="89"/>
      <c r="L403" s="90"/>
    </row>
    <row r="404" spans="3:12" x14ac:dyDescent="0.2">
      <c r="C404" s="89"/>
      <c r="D404" s="89"/>
      <c r="E404" s="90"/>
      <c r="F404" s="12"/>
      <c r="G404" s="12"/>
      <c r="H404" s="8"/>
      <c r="J404" s="89"/>
      <c r="K404" s="89"/>
      <c r="L404" s="90"/>
    </row>
    <row r="405" spans="3:12" x14ac:dyDescent="0.2">
      <c r="C405" s="89"/>
      <c r="D405" s="89"/>
      <c r="E405" s="90"/>
      <c r="F405" s="12"/>
      <c r="G405" s="12"/>
      <c r="H405" s="8"/>
      <c r="J405" s="89"/>
      <c r="K405" s="89"/>
      <c r="L405" s="90"/>
    </row>
    <row r="406" spans="3:12" x14ac:dyDescent="0.2">
      <c r="C406" s="89"/>
      <c r="D406" s="89"/>
      <c r="E406" s="90"/>
      <c r="F406" s="12"/>
      <c r="G406" s="12"/>
      <c r="H406" s="8"/>
      <c r="J406" s="89"/>
      <c r="K406" s="89"/>
      <c r="L406" s="90"/>
    </row>
    <row r="407" spans="3:12" x14ac:dyDescent="0.2">
      <c r="C407" s="89"/>
      <c r="D407" s="89"/>
      <c r="E407" s="90"/>
      <c r="F407" s="12"/>
      <c r="G407" s="12"/>
      <c r="H407" s="8"/>
      <c r="J407" s="89"/>
      <c r="K407" s="89"/>
      <c r="L407" s="90"/>
    </row>
    <row r="408" spans="3:12" x14ac:dyDescent="0.2">
      <c r="C408" s="89"/>
      <c r="D408" s="89"/>
      <c r="E408" s="90"/>
      <c r="F408" s="12"/>
      <c r="G408" s="12"/>
      <c r="H408" s="8"/>
      <c r="J408" s="89"/>
      <c r="K408" s="89"/>
      <c r="L408" s="90"/>
    </row>
    <row r="409" spans="3:12" x14ac:dyDescent="0.2">
      <c r="C409" s="89"/>
      <c r="D409" s="89"/>
      <c r="E409" s="90"/>
      <c r="F409" s="12"/>
      <c r="G409" s="12"/>
      <c r="H409" s="8"/>
      <c r="J409" s="89"/>
      <c r="K409" s="89"/>
      <c r="L409" s="90"/>
    </row>
    <row r="410" spans="3:12" x14ac:dyDescent="0.2">
      <c r="C410" s="89"/>
      <c r="D410" s="89"/>
      <c r="E410" s="90"/>
      <c r="F410" s="12"/>
      <c r="G410" s="12"/>
      <c r="H410" s="8"/>
      <c r="J410" s="89"/>
      <c r="K410" s="89"/>
      <c r="L410" s="90"/>
    </row>
    <row r="411" spans="3:12" x14ac:dyDescent="0.2">
      <c r="C411" s="89"/>
      <c r="D411" s="89"/>
      <c r="E411" s="90"/>
      <c r="F411" s="12"/>
      <c r="G411" s="12"/>
      <c r="H411" s="8"/>
      <c r="J411" s="89"/>
      <c r="K411" s="89"/>
      <c r="L411" s="90"/>
    </row>
    <row r="412" spans="3:12" x14ac:dyDescent="0.2">
      <c r="C412" s="89"/>
      <c r="D412" s="89"/>
      <c r="E412" s="90"/>
      <c r="F412" s="12"/>
      <c r="G412" s="12"/>
      <c r="H412" s="8"/>
      <c r="J412" s="89"/>
      <c r="K412" s="89"/>
      <c r="L412" s="90"/>
    </row>
    <row r="413" spans="3:12" x14ac:dyDescent="0.2">
      <c r="C413" s="89"/>
      <c r="D413" s="89"/>
      <c r="E413" s="90"/>
      <c r="F413" s="12"/>
      <c r="G413" s="12"/>
      <c r="H413" s="8"/>
      <c r="J413" s="89"/>
      <c r="K413" s="89"/>
      <c r="L413" s="90"/>
    </row>
    <row r="414" spans="3:12" x14ac:dyDescent="0.2">
      <c r="C414" s="89"/>
      <c r="D414" s="89"/>
      <c r="E414" s="90"/>
      <c r="F414" s="12"/>
      <c r="G414" s="12"/>
      <c r="H414" s="8"/>
      <c r="J414" s="89"/>
      <c r="K414" s="89"/>
      <c r="L414" s="90"/>
    </row>
    <row r="415" spans="3:12" x14ac:dyDescent="0.2">
      <c r="C415" s="89"/>
      <c r="D415" s="89"/>
      <c r="E415" s="90"/>
      <c r="F415" s="12"/>
      <c r="G415" s="12"/>
      <c r="H415" s="8"/>
      <c r="J415" s="89"/>
      <c r="K415" s="89"/>
      <c r="L415" s="90"/>
    </row>
    <row r="416" spans="3:12" x14ac:dyDescent="0.2">
      <c r="C416" s="89"/>
      <c r="D416" s="89"/>
      <c r="E416" s="90"/>
      <c r="F416" s="12"/>
      <c r="G416" s="12"/>
      <c r="H416" s="8"/>
      <c r="J416" s="89"/>
      <c r="K416" s="89"/>
      <c r="L416" s="90"/>
    </row>
    <row r="417" spans="3:12" x14ac:dyDescent="0.2">
      <c r="C417" s="89"/>
      <c r="D417" s="89"/>
      <c r="E417" s="90"/>
      <c r="F417" s="12"/>
      <c r="G417" s="12"/>
      <c r="H417" s="8"/>
      <c r="J417" s="89"/>
      <c r="K417" s="89"/>
      <c r="L417" s="90"/>
    </row>
    <row r="418" spans="3:12" x14ac:dyDescent="0.2">
      <c r="C418" s="89"/>
      <c r="D418" s="89"/>
      <c r="E418" s="90"/>
      <c r="F418" s="12"/>
      <c r="G418" s="12"/>
      <c r="H418" s="8"/>
      <c r="J418" s="89"/>
      <c r="K418" s="89"/>
      <c r="L418" s="90"/>
    </row>
    <row r="419" spans="3:12" x14ac:dyDescent="0.2">
      <c r="C419" s="89"/>
      <c r="D419" s="89"/>
      <c r="E419" s="90"/>
      <c r="F419" s="12"/>
      <c r="G419" s="12"/>
      <c r="H419" s="8"/>
      <c r="J419" s="89"/>
      <c r="K419" s="89"/>
      <c r="L419" s="90"/>
    </row>
    <row r="420" spans="3:12" x14ac:dyDescent="0.2">
      <c r="C420" s="89"/>
      <c r="D420" s="89"/>
      <c r="E420" s="90"/>
      <c r="F420" s="12"/>
      <c r="G420" s="12"/>
      <c r="H420" s="8"/>
      <c r="J420" s="89"/>
      <c r="K420" s="89"/>
      <c r="L420" s="90"/>
    </row>
    <row r="421" spans="3:12" x14ac:dyDescent="0.2">
      <c r="C421" s="89"/>
      <c r="D421" s="89"/>
      <c r="E421" s="90"/>
      <c r="F421" s="12"/>
      <c r="G421" s="12"/>
      <c r="H421" s="8"/>
      <c r="J421" s="89"/>
      <c r="K421" s="89"/>
      <c r="L421" s="90"/>
    </row>
    <row r="422" spans="3:12" x14ac:dyDescent="0.2">
      <c r="C422" s="89"/>
      <c r="D422" s="89"/>
      <c r="E422" s="90"/>
      <c r="F422" s="12"/>
      <c r="G422" s="12"/>
      <c r="H422" s="8"/>
      <c r="J422" s="89"/>
      <c r="K422" s="89"/>
      <c r="L422" s="90"/>
    </row>
    <row r="423" spans="3:12" x14ac:dyDescent="0.2">
      <c r="C423" s="89"/>
      <c r="D423" s="89"/>
      <c r="E423" s="90"/>
      <c r="F423" s="12"/>
      <c r="G423" s="12"/>
      <c r="H423" s="8"/>
      <c r="J423" s="89"/>
      <c r="K423" s="89"/>
      <c r="L423" s="90"/>
    </row>
    <row r="424" spans="3:12" x14ac:dyDescent="0.2">
      <c r="C424" s="89"/>
      <c r="D424" s="89"/>
      <c r="E424" s="90"/>
      <c r="F424" s="12"/>
      <c r="G424" s="12"/>
      <c r="H424" s="8"/>
      <c r="J424" s="89"/>
      <c r="K424" s="89"/>
      <c r="L424" s="90"/>
    </row>
    <row r="425" spans="3:12" x14ac:dyDescent="0.2">
      <c r="C425" s="89"/>
      <c r="D425" s="89"/>
      <c r="E425" s="90"/>
      <c r="F425" s="12"/>
      <c r="G425" s="12"/>
      <c r="H425" s="8"/>
      <c r="J425" s="89"/>
      <c r="K425" s="89"/>
      <c r="L425" s="90"/>
    </row>
    <row r="426" spans="3:12" x14ac:dyDescent="0.2">
      <c r="C426" s="89"/>
      <c r="D426" s="89"/>
      <c r="E426" s="90"/>
      <c r="F426" s="12"/>
      <c r="G426" s="12"/>
      <c r="H426" s="8"/>
      <c r="J426" s="89"/>
      <c r="K426" s="89"/>
      <c r="L426" s="90"/>
    </row>
    <row r="427" spans="3:12" x14ac:dyDescent="0.2">
      <c r="C427" s="89"/>
      <c r="D427" s="89"/>
      <c r="E427" s="90"/>
      <c r="F427" s="12"/>
      <c r="G427" s="12"/>
      <c r="H427" s="8"/>
      <c r="J427" s="89"/>
      <c r="K427" s="89"/>
      <c r="L427" s="90"/>
    </row>
    <row r="428" spans="3:12" x14ac:dyDescent="0.2">
      <c r="C428" s="89"/>
      <c r="D428" s="89"/>
      <c r="E428" s="90"/>
      <c r="F428" s="12"/>
      <c r="G428" s="12"/>
      <c r="H428" s="8"/>
      <c r="J428" s="89"/>
      <c r="K428" s="89"/>
      <c r="L428" s="90"/>
    </row>
    <row r="429" spans="3:12" x14ac:dyDescent="0.2">
      <c r="C429" s="89"/>
      <c r="D429" s="89"/>
      <c r="E429" s="90"/>
      <c r="F429" s="12"/>
      <c r="G429" s="12"/>
      <c r="H429" s="8"/>
      <c r="J429" s="89"/>
      <c r="K429" s="89"/>
      <c r="L429" s="90"/>
    </row>
    <row r="430" spans="3:12" x14ac:dyDescent="0.2">
      <c r="C430" s="89"/>
      <c r="D430" s="89"/>
      <c r="E430" s="90"/>
      <c r="F430" s="12"/>
      <c r="G430" s="12"/>
      <c r="H430" s="8"/>
      <c r="J430" s="89"/>
      <c r="K430" s="89"/>
      <c r="L430" s="90"/>
    </row>
    <row r="431" spans="3:12" x14ac:dyDescent="0.2">
      <c r="C431" s="89"/>
      <c r="D431" s="89"/>
      <c r="E431" s="90"/>
      <c r="F431" s="12"/>
      <c r="G431" s="12"/>
      <c r="H431" s="8"/>
      <c r="J431" s="89"/>
      <c r="K431" s="89"/>
      <c r="L431" s="90"/>
    </row>
    <row r="432" spans="3:12" x14ac:dyDescent="0.2">
      <c r="C432" s="89"/>
      <c r="D432" s="89"/>
      <c r="E432" s="90"/>
      <c r="F432" s="12"/>
      <c r="G432" s="12"/>
      <c r="H432" s="8"/>
      <c r="J432" s="89"/>
      <c r="K432" s="89"/>
      <c r="L432" s="90"/>
    </row>
    <row r="433" spans="3:12" x14ac:dyDescent="0.2">
      <c r="C433" s="89"/>
      <c r="D433" s="89"/>
      <c r="E433" s="90"/>
      <c r="F433" s="12"/>
      <c r="G433" s="12"/>
      <c r="H433" s="8"/>
      <c r="J433" s="89"/>
      <c r="K433" s="89"/>
      <c r="L433" s="90"/>
    </row>
    <row r="434" spans="3:12" x14ac:dyDescent="0.2">
      <c r="C434" s="89"/>
      <c r="D434" s="89"/>
      <c r="E434" s="90"/>
      <c r="F434" s="12"/>
      <c r="G434" s="12"/>
      <c r="H434" s="8"/>
      <c r="J434" s="89"/>
      <c r="K434" s="89"/>
      <c r="L434" s="90"/>
    </row>
    <row r="435" spans="3:12" x14ac:dyDescent="0.2">
      <c r="C435" s="89"/>
      <c r="D435" s="89"/>
      <c r="E435" s="90"/>
      <c r="F435" s="12"/>
      <c r="G435" s="12"/>
      <c r="H435" s="8"/>
      <c r="J435" s="89"/>
      <c r="K435" s="89"/>
      <c r="L435" s="90"/>
    </row>
    <row r="436" spans="3:12" x14ac:dyDescent="0.2">
      <c r="C436" s="89"/>
      <c r="D436" s="89"/>
      <c r="E436" s="90"/>
      <c r="F436" s="12"/>
      <c r="G436" s="12"/>
      <c r="H436" s="8"/>
      <c r="J436" s="89"/>
      <c r="K436" s="89"/>
      <c r="L436" s="90"/>
    </row>
    <row r="437" spans="3:12" x14ac:dyDescent="0.2">
      <c r="C437" s="89"/>
      <c r="D437" s="89"/>
      <c r="E437" s="90"/>
      <c r="F437" s="12"/>
      <c r="G437" s="12"/>
      <c r="H437" s="8"/>
      <c r="J437" s="89"/>
      <c r="K437" s="89"/>
      <c r="L437" s="90"/>
    </row>
    <row r="438" spans="3:12" x14ac:dyDescent="0.2">
      <c r="C438" s="89"/>
      <c r="D438" s="89"/>
      <c r="E438" s="90"/>
      <c r="F438" s="12"/>
      <c r="G438" s="12"/>
      <c r="H438" s="8"/>
      <c r="J438" s="89"/>
      <c r="K438" s="89"/>
      <c r="L438" s="90"/>
    </row>
    <row r="439" spans="3:12" x14ac:dyDescent="0.2">
      <c r="C439" s="89"/>
      <c r="D439" s="89"/>
      <c r="E439" s="90"/>
      <c r="F439" s="12"/>
      <c r="G439" s="12"/>
      <c r="H439" s="8"/>
      <c r="J439" s="89"/>
      <c r="K439" s="89"/>
      <c r="L439" s="90"/>
    </row>
    <row r="440" spans="3:12" x14ac:dyDescent="0.2">
      <c r="C440" s="89"/>
      <c r="D440" s="89"/>
      <c r="E440" s="90"/>
      <c r="F440" s="12"/>
      <c r="G440" s="12"/>
      <c r="H440" s="8"/>
      <c r="J440" s="89"/>
      <c r="K440" s="89"/>
      <c r="L440" s="90"/>
    </row>
    <row r="441" spans="3:12" x14ac:dyDescent="0.2">
      <c r="C441" s="89"/>
      <c r="D441" s="89"/>
      <c r="E441" s="90"/>
      <c r="F441" s="12"/>
      <c r="G441" s="12"/>
      <c r="H441" s="8"/>
      <c r="J441" s="89"/>
      <c r="K441" s="89"/>
      <c r="L441" s="90"/>
    </row>
    <row r="442" spans="3:12" x14ac:dyDescent="0.2">
      <c r="C442" s="89"/>
      <c r="D442" s="89"/>
      <c r="E442" s="90"/>
      <c r="F442" s="12"/>
      <c r="G442" s="12"/>
      <c r="H442" s="8"/>
      <c r="J442" s="89"/>
      <c r="K442" s="89"/>
      <c r="L442" s="90"/>
    </row>
    <row r="443" spans="3:12" x14ac:dyDescent="0.2">
      <c r="C443" s="89"/>
      <c r="D443" s="89"/>
      <c r="E443" s="90"/>
      <c r="F443" s="12"/>
      <c r="G443" s="12"/>
      <c r="H443" s="8"/>
      <c r="J443" s="89"/>
      <c r="K443" s="89"/>
      <c r="L443" s="90"/>
    </row>
    <row r="444" spans="3:12" x14ac:dyDescent="0.2">
      <c r="C444" s="89"/>
      <c r="D444" s="89"/>
      <c r="E444" s="90"/>
      <c r="F444" s="12"/>
      <c r="G444" s="12"/>
      <c r="H444" s="8"/>
      <c r="J444" s="89"/>
      <c r="K444" s="89"/>
      <c r="L444" s="90"/>
    </row>
    <row r="445" spans="3:12" x14ac:dyDescent="0.2">
      <c r="C445" s="89"/>
      <c r="D445" s="89"/>
      <c r="E445" s="90"/>
      <c r="F445" s="12"/>
      <c r="G445" s="12"/>
      <c r="H445" s="8"/>
      <c r="J445" s="89"/>
      <c r="K445" s="89"/>
      <c r="L445" s="90"/>
    </row>
    <row r="446" spans="3:12" x14ac:dyDescent="0.2">
      <c r="C446" s="89"/>
      <c r="D446" s="89"/>
      <c r="E446" s="90"/>
      <c r="F446" s="12"/>
      <c r="G446" s="12"/>
      <c r="H446" s="8"/>
      <c r="J446" s="89"/>
      <c r="K446" s="89"/>
      <c r="L446" s="90"/>
    </row>
    <row r="447" spans="3:12" x14ac:dyDescent="0.2">
      <c r="C447" s="89"/>
      <c r="D447" s="89"/>
      <c r="E447" s="90"/>
      <c r="F447" s="12"/>
      <c r="G447" s="12"/>
      <c r="H447" s="8"/>
      <c r="J447" s="89"/>
      <c r="K447" s="89"/>
      <c r="L447" s="90"/>
    </row>
    <row r="448" spans="3:12" x14ac:dyDescent="0.2">
      <c r="C448" s="89"/>
      <c r="D448" s="89"/>
      <c r="E448" s="90"/>
      <c r="F448" s="12"/>
      <c r="G448" s="12"/>
      <c r="H448" s="8"/>
      <c r="J448" s="89"/>
      <c r="K448" s="89"/>
      <c r="L448" s="90"/>
    </row>
    <row r="449" spans="3:12" x14ac:dyDescent="0.2">
      <c r="C449" s="89"/>
      <c r="D449" s="89"/>
      <c r="E449" s="90"/>
      <c r="F449" s="12"/>
      <c r="G449" s="12"/>
      <c r="H449" s="8"/>
      <c r="J449" s="89"/>
      <c r="K449" s="89"/>
      <c r="L449" s="90"/>
    </row>
    <row r="450" spans="3:12" x14ac:dyDescent="0.2">
      <c r="C450" s="89"/>
      <c r="D450" s="89"/>
      <c r="E450" s="90"/>
      <c r="F450" s="12"/>
      <c r="G450" s="12"/>
      <c r="H450" s="8"/>
      <c r="J450" s="89"/>
      <c r="K450" s="89"/>
      <c r="L450" s="90"/>
    </row>
    <row r="451" spans="3:12" x14ac:dyDescent="0.2">
      <c r="C451" s="89"/>
      <c r="D451" s="89"/>
      <c r="E451" s="90"/>
      <c r="F451" s="12"/>
      <c r="G451" s="12"/>
      <c r="H451" s="8"/>
      <c r="J451" s="89"/>
      <c r="K451" s="89"/>
      <c r="L451" s="90"/>
    </row>
    <row r="452" spans="3:12" x14ac:dyDescent="0.2">
      <c r="C452" s="89"/>
      <c r="D452" s="89"/>
      <c r="E452" s="90"/>
      <c r="F452" s="12"/>
      <c r="G452" s="12"/>
      <c r="H452" s="8"/>
      <c r="J452" s="89"/>
      <c r="K452" s="89"/>
      <c r="L452" s="90"/>
    </row>
    <row r="453" spans="3:12" x14ac:dyDescent="0.2">
      <c r="C453" s="89"/>
      <c r="D453" s="89"/>
      <c r="E453" s="90"/>
      <c r="F453" s="12"/>
      <c r="G453" s="12"/>
      <c r="H453" s="8"/>
      <c r="J453" s="89"/>
      <c r="K453" s="89"/>
      <c r="L453" s="90"/>
    </row>
    <row r="454" spans="3:12" x14ac:dyDescent="0.2">
      <c r="C454" s="89"/>
      <c r="D454" s="89"/>
      <c r="E454" s="90"/>
      <c r="F454" s="12"/>
      <c r="G454" s="12"/>
      <c r="H454" s="8"/>
      <c r="J454" s="89"/>
      <c r="K454" s="89"/>
      <c r="L454" s="90"/>
    </row>
    <row r="455" spans="3:12" x14ac:dyDescent="0.2">
      <c r="C455" s="89"/>
      <c r="D455" s="89"/>
      <c r="E455" s="90"/>
      <c r="F455" s="12"/>
      <c r="G455" s="12"/>
      <c r="H455" s="8"/>
      <c r="J455" s="89"/>
      <c r="K455" s="89"/>
      <c r="L455" s="90"/>
    </row>
    <row r="456" spans="3:12" x14ac:dyDescent="0.2">
      <c r="C456" s="89"/>
      <c r="D456" s="89"/>
      <c r="E456" s="90"/>
      <c r="F456" s="12"/>
      <c r="G456" s="12"/>
      <c r="H456" s="8"/>
      <c r="J456" s="89"/>
      <c r="K456" s="89"/>
      <c r="L456" s="90"/>
    </row>
    <row r="457" spans="3:12" x14ac:dyDescent="0.2">
      <c r="C457" s="89"/>
      <c r="D457" s="89"/>
      <c r="E457" s="90"/>
      <c r="F457" s="12"/>
      <c r="G457" s="12"/>
      <c r="H457" s="8"/>
      <c r="J457" s="89"/>
      <c r="K457" s="89"/>
      <c r="L457" s="90"/>
    </row>
    <row r="458" spans="3:12" x14ac:dyDescent="0.2">
      <c r="C458" s="89"/>
      <c r="D458" s="89"/>
      <c r="E458" s="90"/>
      <c r="F458" s="12"/>
      <c r="G458" s="12"/>
      <c r="H458" s="8"/>
      <c r="J458" s="89"/>
      <c r="K458" s="89"/>
      <c r="L458" s="90"/>
    </row>
    <row r="459" spans="3:12" x14ac:dyDescent="0.2">
      <c r="C459" s="89"/>
      <c r="D459" s="89"/>
      <c r="E459" s="90"/>
      <c r="F459" s="12"/>
      <c r="G459" s="12"/>
      <c r="H459" s="8"/>
      <c r="J459" s="89"/>
      <c r="K459" s="89"/>
      <c r="L459" s="90"/>
    </row>
    <row r="460" spans="3:12" x14ac:dyDescent="0.2">
      <c r="C460" s="89"/>
      <c r="D460" s="89"/>
      <c r="E460" s="90"/>
      <c r="F460" s="12"/>
      <c r="G460" s="12"/>
      <c r="H460" s="8"/>
      <c r="J460" s="89"/>
      <c r="K460" s="89"/>
      <c r="L460" s="90"/>
    </row>
    <row r="461" spans="3:12" x14ac:dyDescent="0.2">
      <c r="C461" s="89"/>
      <c r="D461" s="89"/>
      <c r="E461" s="90"/>
      <c r="F461" s="12"/>
      <c r="G461" s="12"/>
      <c r="H461" s="8"/>
      <c r="J461" s="89"/>
      <c r="K461" s="89"/>
      <c r="L461" s="90"/>
    </row>
    <row r="462" spans="3:12" x14ac:dyDescent="0.2">
      <c r="C462" s="89"/>
      <c r="D462" s="89"/>
      <c r="E462" s="90"/>
      <c r="F462" s="12"/>
      <c r="G462" s="12"/>
      <c r="H462" s="8"/>
      <c r="J462" s="89"/>
      <c r="K462" s="89"/>
      <c r="L462" s="90"/>
    </row>
    <row r="463" spans="3:12" x14ac:dyDescent="0.2">
      <c r="C463" s="89"/>
      <c r="D463" s="89"/>
      <c r="E463" s="90"/>
      <c r="F463" s="12"/>
      <c r="G463" s="12"/>
      <c r="H463" s="8"/>
      <c r="J463" s="89"/>
      <c r="K463" s="89"/>
      <c r="L463" s="90"/>
    </row>
    <row r="464" spans="3:12" x14ac:dyDescent="0.2">
      <c r="C464" s="89"/>
      <c r="D464" s="89"/>
      <c r="E464" s="90"/>
      <c r="F464" s="12"/>
      <c r="G464" s="12"/>
      <c r="H464" s="8"/>
      <c r="J464" s="89"/>
      <c r="K464" s="89"/>
      <c r="L464" s="90"/>
    </row>
    <row r="465" spans="3:12" x14ac:dyDescent="0.2">
      <c r="C465" s="89"/>
      <c r="D465" s="89"/>
      <c r="E465" s="90"/>
      <c r="F465" s="12"/>
      <c r="G465" s="12"/>
      <c r="H465" s="8"/>
      <c r="J465" s="89"/>
      <c r="K465" s="89"/>
      <c r="L465" s="90"/>
    </row>
    <row r="466" spans="3:12" x14ac:dyDescent="0.2">
      <c r="C466" s="89"/>
      <c r="D466" s="89"/>
      <c r="E466" s="90"/>
      <c r="F466" s="12"/>
      <c r="G466" s="12"/>
      <c r="H466" s="8"/>
      <c r="J466" s="89"/>
      <c r="K466" s="89"/>
      <c r="L466" s="90"/>
    </row>
    <row r="467" spans="3:12" x14ac:dyDescent="0.2">
      <c r="C467" s="89"/>
      <c r="D467" s="89"/>
      <c r="E467" s="90"/>
      <c r="F467" s="12"/>
      <c r="G467" s="12"/>
      <c r="H467" s="8"/>
      <c r="J467" s="89"/>
      <c r="K467" s="89"/>
      <c r="L467" s="90"/>
    </row>
    <row r="468" spans="3:12" x14ac:dyDescent="0.2">
      <c r="C468" s="89"/>
      <c r="D468" s="89"/>
      <c r="E468" s="90"/>
      <c r="F468" s="12"/>
      <c r="G468" s="12"/>
      <c r="H468" s="8"/>
      <c r="J468" s="89"/>
      <c r="K468" s="89"/>
      <c r="L468" s="90"/>
    </row>
    <row r="469" spans="3:12" x14ac:dyDescent="0.2">
      <c r="C469" s="89"/>
      <c r="D469" s="89"/>
      <c r="E469" s="90"/>
      <c r="F469" s="12"/>
      <c r="G469" s="12"/>
      <c r="H469" s="8"/>
      <c r="J469" s="89"/>
      <c r="K469" s="89"/>
      <c r="L469" s="90"/>
    </row>
    <row r="470" spans="3:12" x14ac:dyDescent="0.2">
      <c r="C470" s="89"/>
      <c r="D470" s="89"/>
      <c r="E470" s="90"/>
      <c r="F470" s="12"/>
      <c r="G470" s="12"/>
      <c r="H470" s="8"/>
      <c r="J470" s="89"/>
      <c r="K470" s="89"/>
      <c r="L470" s="90"/>
    </row>
    <row r="471" spans="3:12" x14ac:dyDescent="0.2">
      <c r="C471" s="89"/>
      <c r="D471" s="89"/>
      <c r="E471" s="90"/>
      <c r="F471" s="12"/>
      <c r="G471" s="12"/>
      <c r="H471" s="8"/>
      <c r="J471" s="89"/>
      <c r="K471" s="89"/>
      <c r="L471" s="90"/>
    </row>
    <row r="472" spans="3:12" x14ac:dyDescent="0.2">
      <c r="C472" s="89"/>
      <c r="D472" s="89"/>
      <c r="E472" s="90"/>
      <c r="F472" s="12"/>
      <c r="G472" s="12"/>
      <c r="H472" s="8"/>
      <c r="J472" s="89"/>
      <c r="K472" s="89"/>
      <c r="L472" s="90"/>
    </row>
    <row r="473" spans="3:12" x14ac:dyDescent="0.2">
      <c r="C473" s="89"/>
      <c r="D473" s="89"/>
      <c r="E473" s="90"/>
      <c r="F473" s="12"/>
      <c r="G473" s="12"/>
      <c r="H473" s="8"/>
      <c r="J473" s="89"/>
      <c r="K473" s="89"/>
      <c r="L473" s="90"/>
    </row>
    <row r="474" spans="3:12" x14ac:dyDescent="0.2">
      <c r="C474" s="89"/>
      <c r="D474" s="89"/>
      <c r="E474" s="90"/>
      <c r="F474" s="12"/>
      <c r="G474" s="12"/>
      <c r="H474" s="8"/>
      <c r="J474" s="89"/>
      <c r="K474" s="89"/>
      <c r="L474" s="90"/>
    </row>
    <row r="475" spans="3:12" x14ac:dyDescent="0.2">
      <c r="C475" s="89"/>
      <c r="D475" s="89"/>
      <c r="E475" s="90"/>
      <c r="F475" s="12"/>
      <c r="G475" s="12"/>
      <c r="H475" s="8"/>
      <c r="J475" s="89"/>
      <c r="K475" s="89"/>
      <c r="L475" s="90"/>
    </row>
    <row r="476" spans="3:12" x14ac:dyDescent="0.2">
      <c r="C476" s="89"/>
      <c r="D476" s="89"/>
      <c r="E476" s="90"/>
      <c r="F476" s="12"/>
      <c r="G476" s="12"/>
      <c r="H476" s="8"/>
      <c r="J476" s="89"/>
      <c r="K476" s="89"/>
      <c r="L476" s="90"/>
    </row>
    <row r="477" spans="3:12" x14ac:dyDescent="0.2">
      <c r="C477" s="89"/>
      <c r="D477" s="89"/>
      <c r="E477" s="90"/>
      <c r="F477" s="12"/>
      <c r="G477" s="12"/>
      <c r="H477" s="8"/>
      <c r="J477" s="89"/>
      <c r="K477" s="89"/>
      <c r="L477" s="90"/>
    </row>
    <row r="478" spans="3:12" x14ac:dyDescent="0.2">
      <c r="C478" s="89"/>
      <c r="D478" s="89"/>
      <c r="E478" s="90"/>
      <c r="F478" s="12"/>
      <c r="G478" s="12"/>
      <c r="H478" s="8"/>
      <c r="J478" s="89"/>
      <c r="K478" s="89"/>
      <c r="L478" s="90"/>
    </row>
    <row r="479" spans="3:12" x14ac:dyDescent="0.2">
      <c r="C479" s="89"/>
      <c r="D479" s="89"/>
      <c r="E479" s="90"/>
      <c r="F479" s="12"/>
      <c r="G479" s="12"/>
      <c r="H479" s="8"/>
      <c r="J479" s="89"/>
      <c r="K479" s="89"/>
      <c r="L479" s="90"/>
    </row>
    <row r="480" spans="3:12" x14ac:dyDescent="0.2">
      <c r="C480" s="89"/>
      <c r="D480" s="89"/>
      <c r="E480" s="90"/>
      <c r="F480" s="12"/>
      <c r="G480" s="12"/>
      <c r="H480" s="8"/>
      <c r="J480" s="89"/>
      <c r="K480" s="89"/>
      <c r="L480" s="90"/>
    </row>
    <row r="481" spans="3:12" x14ac:dyDescent="0.2">
      <c r="C481" s="89"/>
      <c r="D481" s="89"/>
      <c r="E481" s="90"/>
      <c r="F481" s="12"/>
      <c r="G481" s="12"/>
      <c r="H481" s="8"/>
      <c r="J481" s="89"/>
      <c r="K481" s="89"/>
      <c r="L481" s="90"/>
    </row>
    <row r="482" spans="3:12" x14ac:dyDescent="0.2">
      <c r="C482" s="89"/>
      <c r="D482" s="89"/>
      <c r="E482" s="90"/>
      <c r="F482" s="12"/>
      <c r="G482" s="12"/>
      <c r="H482" s="8"/>
      <c r="J482" s="89"/>
      <c r="K482" s="89"/>
      <c r="L482" s="90"/>
    </row>
    <row r="483" spans="3:12" x14ac:dyDescent="0.2">
      <c r="C483" s="89"/>
      <c r="D483" s="89"/>
      <c r="E483" s="90"/>
      <c r="F483" s="12"/>
      <c r="G483" s="12"/>
      <c r="H483" s="8"/>
      <c r="J483" s="89"/>
      <c r="K483" s="89"/>
      <c r="L483" s="90"/>
    </row>
    <row r="484" spans="3:12" x14ac:dyDescent="0.2">
      <c r="C484" s="89"/>
      <c r="D484" s="89"/>
      <c r="E484" s="90"/>
      <c r="F484" s="12"/>
      <c r="G484" s="12"/>
      <c r="H484" s="8"/>
      <c r="J484" s="89"/>
      <c r="K484" s="89"/>
      <c r="L484" s="90"/>
    </row>
    <row r="485" spans="3:12" x14ac:dyDescent="0.2">
      <c r="C485" s="89"/>
      <c r="D485" s="89"/>
      <c r="E485" s="90"/>
      <c r="F485" s="12"/>
      <c r="G485" s="12"/>
      <c r="H485" s="8"/>
      <c r="J485" s="89"/>
      <c r="K485" s="89"/>
      <c r="L485" s="90"/>
    </row>
    <row r="486" spans="3:12" x14ac:dyDescent="0.2">
      <c r="C486" s="89"/>
      <c r="D486" s="89"/>
      <c r="E486" s="90"/>
      <c r="F486" s="12"/>
      <c r="G486" s="12"/>
      <c r="H486" s="8"/>
      <c r="J486" s="89"/>
      <c r="K486" s="89"/>
      <c r="L486" s="90"/>
    </row>
    <row r="487" spans="3:12" x14ac:dyDescent="0.2">
      <c r="C487" s="89"/>
      <c r="D487" s="89"/>
      <c r="E487" s="90"/>
      <c r="F487" s="12"/>
      <c r="G487" s="12"/>
      <c r="H487" s="8"/>
      <c r="J487" s="89"/>
      <c r="K487" s="89"/>
      <c r="L487" s="90"/>
    </row>
    <row r="488" spans="3:12" x14ac:dyDescent="0.2">
      <c r="C488" s="89"/>
      <c r="D488" s="89"/>
      <c r="E488" s="90"/>
      <c r="F488" s="12"/>
      <c r="G488" s="12"/>
      <c r="H488" s="8"/>
      <c r="J488" s="89"/>
      <c r="K488" s="89"/>
      <c r="L488" s="90"/>
    </row>
    <row r="489" spans="3:12" x14ac:dyDescent="0.2">
      <c r="C489" s="89"/>
      <c r="D489" s="89"/>
      <c r="E489" s="90"/>
      <c r="F489" s="12"/>
      <c r="G489" s="12"/>
      <c r="H489" s="8"/>
      <c r="J489" s="89"/>
      <c r="K489" s="89"/>
      <c r="L489" s="90"/>
    </row>
    <row r="490" spans="3:12" x14ac:dyDescent="0.2">
      <c r="C490" s="89"/>
      <c r="D490" s="89"/>
      <c r="E490" s="90"/>
      <c r="F490" s="12"/>
      <c r="G490" s="12"/>
      <c r="H490" s="8"/>
      <c r="J490" s="89"/>
      <c r="K490" s="89"/>
      <c r="L490" s="90"/>
    </row>
    <row r="491" spans="3:12" x14ac:dyDescent="0.2">
      <c r="C491" s="89"/>
      <c r="D491" s="89"/>
      <c r="E491" s="90"/>
      <c r="F491" s="12"/>
      <c r="G491" s="12"/>
      <c r="H491" s="8"/>
      <c r="J491" s="89"/>
      <c r="K491" s="89"/>
      <c r="L491" s="90"/>
    </row>
    <row r="492" spans="3:12" x14ac:dyDescent="0.2">
      <c r="C492" s="89"/>
      <c r="D492" s="89"/>
      <c r="E492" s="90"/>
      <c r="F492" s="12"/>
      <c r="G492" s="12"/>
      <c r="H492" s="8"/>
      <c r="J492" s="89"/>
      <c r="K492" s="89"/>
      <c r="L492" s="90"/>
    </row>
    <row r="493" spans="3:12" x14ac:dyDescent="0.2">
      <c r="C493" s="89"/>
      <c r="D493" s="89"/>
      <c r="E493" s="90"/>
      <c r="F493" s="12"/>
      <c r="G493" s="12"/>
      <c r="H493" s="8"/>
      <c r="J493" s="89"/>
      <c r="K493" s="89"/>
      <c r="L493" s="90"/>
    </row>
    <row r="494" spans="3:12" x14ac:dyDescent="0.2">
      <c r="C494" s="89"/>
      <c r="D494" s="89"/>
      <c r="E494" s="90"/>
      <c r="F494" s="12"/>
      <c r="G494" s="12"/>
      <c r="H494" s="8"/>
      <c r="J494" s="89"/>
      <c r="K494" s="89"/>
      <c r="L494" s="90"/>
    </row>
    <row r="495" spans="3:12" x14ac:dyDescent="0.2">
      <c r="C495" s="89"/>
      <c r="D495" s="89"/>
      <c r="E495" s="90"/>
      <c r="F495" s="12"/>
      <c r="G495" s="12"/>
      <c r="H495" s="8"/>
      <c r="J495" s="89"/>
      <c r="K495" s="89"/>
      <c r="L495" s="90"/>
    </row>
    <row r="496" spans="3:12" x14ac:dyDescent="0.2">
      <c r="C496" s="89"/>
      <c r="D496" s="89"/>
      <c r="E496" s="90"/>
      <c r="F496" s="12"/>
      <c r="G496" s="12"/>
      <c r="H496" s="8"/>
      <c r="J496" s="89"/>
      <c r="K496" s="89"/>
      <c r="L496" s="90"/>
    </row>
    <row r="497" spans="3:12" x14ac:dyDescent="0.2">
      <c r="C497" s="89"/>
      <c r="D497" s="89"/>
      <c r="E497" s="90"/>
      <c r="F497" s="12"/>
      <c r="G497" s="12"/>
      <c r="H497" s="8"/>
      <c r="J497" s="89"/>
      <c r="K497" s="89"/>
      <c r="L497" s="90"/>
    </row>
    <row r="498" spans="3:12" x14ac:dyDescent="0.2">
      <c r="C498" s="89"/>
      <c r="D498" s="89"/>
      <c r="E498" s="90"/>
      <c r="F498" s="12"/>
      <c r="G498" s="12"/>
      <c r="H498" s="8"/>
      <c r="J498" s="89"/>
      <c r="K498" s="89"/>
      <c r="L498" s="90"/>
    </row>
    <row r="499" spans="3:12" x14ac:dyDescent="0.2">
      <c r="C499" s="89"/>
      <c r="D499" s="89"/>
      <c r="E499" s="90"/>
      <c r="F499" s="12"/>
      <c r="G499" s="12"/>
      <c r="H499" s="8"/>
      <c r="J499" s="89"/>
      <c r="K499" s="89"/>
      <c r="L499" s="90"/>
    </row>
    <row r="500" spans="3:12" x14ac:dyDescent="0.2">
      <c r="C500" s="89"/>
      <c r="D500" s="89"/>
      <c r="E500" s="90"/>
      <c r="F500" s="12"/>
      <c r="G500" s="12"/>
      <c r="H500" s="8"/>
      <c r="J500" s="89"/>
      <c r="K500" s="89"/>
      <c r="L500" s="90"/>
    </row>
    <row r="501" spans="3:12" x14ac:dyDescent="0.2">
      <c r="C501" s="89"/>
      <c r="D501" s="89"/>
      <c r="E501" s="90"/>
      <c r="F501" s="12"/>
      <c r="G501" s="12"/>
      <c r="H501" s="8"/>
      <c r="J501" s="89"/>
      <c r="K501" s="89"/>
      <c r="L501" s="90"/>
    </row>
    <row r="502" spans="3:12" x14ac:dyDescent="0.2">
      <c r="C502" s="89"/>
      <c r="D502" s="89"/>
      <c r="E502" s="90"/>
      <c r="F502" s="12"/>
      <c r="G502" s="12"/>
      <c r="H502" s="8"/>
      <c r="J502" s="89"/>
      <c r="K502" s="89"/>
      <c r="L502" s="90"/>
    </row>
    <row r="503" spans="3:12" x14ac:dyDescent="0.2">
      <c r="C503" s="89"/>
      <c r="D503" s="89"/>
      <c r="E503" s="90"/>
      <c r="F503" s="12"/>
      <c r="G503" s="12"/>
      <c r="H503" s="8"/>
      <c r="J503" s="89"/>
      <c r="K503" s="89"/>
      <c r="L503" s="90"/>
    </row>
    <row r="504" spans="3:12" x14ac:dyDescent="0.2">
      <c r="C504" s="89"/>
      <c r="D504" s="89"/>
      <c r="E504" s="90"/>
      <c r="F504" s="12"/>
      <c r="G504" s="12"/>
      <c r="H504" s="8"/>
      <c r="J504" s="89"/>
      <c r="K504" s="89"/>
      <c r="L504" s="90"/>
    </row>
    <row r="505" spans="3:12" x14ac:dyDescent="0.2">
      <c r="C505" s="89"/>
      <c r="D505" s="89"/>
      <c r="E505" s="90"/>
      <c r="F505" s="12"/>
      <c r="G505" s="12"/>
      <c r="H505" s="8"/>
      <c r="J505" s="89"/>
      <c r="K505" s="89"/>
      <c r="L505" s="90"/>
    </row>
    <row r="506" spans="3:12" x14ac:dyDescent="0.2">
      <c r="C506" s="89"/>
      <c r="D506" s="89"/>
      <c r="E506" s="90"/>
      <c r="F506" s="12"/>
      <c r="G506" s="12"/>
      <c r="H506" s="8"/>
      <c r="J506" s="89"/>
      <c r="K506" s="89"/>
      <c r="L506" s="90"/>
    </row>
    <row r="507" spans="3:12" x14ac:dyDescent="0.2">
      <c r="C507" s="89"/>
      <c r="D507" s="89"/>
      <c r="E507" s="90"/>
      <c r="F507" s="12"/>
      <c r="G507" s="12"/>
      <c r="H507" s="8"/>
      <c r="J507" s="89"/>
      <c r="K507" s="89"/>
      <c r="L507" s="90"/>
    </row>
    <row r="508" spans="3:12" x14ac:dyDescent="0.2">
      <c r="C508" s="89"/>
      <c r="D508" s="89"/>
      <c r="E508" s="90"/>
      <c r="F508" s="12"/>
      <c r="G508" s="12"/>
      <c r="H508" s="8"/>
      <c r="J508" s="89"/>
      <c r="K508" s="89"/>
      <c r="L508" s="90"/>
    </row>
    <row r="509" spans="3:12" x14ac:dyDescent="0.2">
      <c r="C509" s="89"/>
      <c r="D509" s="89"/>
      <c r="E509" s="90"/>
      <c r="F509" s="12"/>
      <c r="G509" s="12"/>
      <c r="H509" s="8"/>
      <c r="J509" s="89"/>
      <c r="K509" s="89"/>
      <c r="L509" s="90"/>
    </row>
    <row r="510" spans="3:12" x14ac:dyDescent="0.2">
      <c r="C510" s="89"/>
      <c r="D510" s="89"/>
      <c r="E510" s="90"/>
      <c r="F510" s="12"/>
      <c r="G510" s="12"/>
      <c r="H510" s="8"/>
      <c r="J510" s="89"/>
      <c r="K510" s="89"/>
      <c r="L510" s="90"/>
    </row>
    <row r="511" spans="3:12" x14ac:dyDescent="0.2">
      <c r="C511" s="89"/>
      <c r="D511" s="89"/>
      <c r="E511" s="90"/>
      <c r="F511" s="12"/>
      <c r="G511" s="12"/>
      <c r="H511" s="8"/>
      <c r="J511" s="89"/>
      <c r="K511" s="89"/>
      <c r="L511" s="90"/>
    </row>
    <row r="512" spans="3:12" x14ac:dyDescent="0.2">
      <c r="C512" s="89"/>
      <c r="D512" s="89"/>
      <c r="E512" s="90"/>
      <c r="F512" s="12"/>
      <c r="G512" s="12"/>
      <c r="H512" s="8"/>
      <c r="J512" s="89"/>
      <c r="K512" s="89"/>
      <c r="L512" s="90"/>
    </row>
    <row r="513" spans="3:12" x14ac:dyDescent="0.2">
      <c r="C513" s="89"/>
      <c r="D513" s="89"/>
      <c r="E513" s="90"/>
      <c r="F513" s="12"/>
      <c r="G513" s="12"/>
      <c r="H513" s="8"/>
      <c r="J513" s="89"/>
      <c r="K513" s="89"/>
      <c r="L513" s="90"/>
    </row>
    <row r="514" spans="3:12" x14ac:dyDescent="0.2">
      <c r="C514" s="89"/>
      <c r="D514" s="89"/>
      <c r="E514" s="90"/>
      <c r="F514" s="12"/>
      <c r="G514" s="12"/>
      <c r="H514" s="8"/>
      <c r="J514" s="89"/>
      <c r="K514" s="89"/>
      <c r="L514" s="90"/>
    </row>
    <row r="515" spans="3:12" x14ac:dyDescent="0.2">
      <c r="C515" s="89"/>
      <c r="D515" s="89"/>
      <c r="E515" s="90"/>
      <c r="F515" s="12"/>
      <c r="G515" s="12"/>
      <c r="H515" s="8"/>
      <c r="J515" s="89"/>
      <c r="K515" s="89"/>
      <c r="L515" s="90"/>
    </row>
    <row r="516" spans="3:12" x14ac:dyDescent="0.2">
      <c r="C516" s="89"/>
      <c r="D516" s="89"/>
      <c r="E516" s="90"/>
      <c r="F516" s="12"/>
      <c r="G516" s="12"/>
      <c r="H516" s="8"/>
      <c r="J516" s="89"/>
      <c r="K516" s="89"/>
      <c r="L516" s="90"/>
    </row>
    <row r="517" spans="3:12" x14ac:dyDescent="0.2">
      <c r="C517" s="89"/>
      <c r="D517" s="89"/>
      <c r="E517" s="90"/>
      <c r="F517" s="12"/>
      <c r="G517" s="12"/>
      <c r="H517" s="8"/>
      <c r="J517" s="89"/>
      <c r="K517" s="89"/>
      <c r="L517" s="90"/>
    </row>
    <row r="518" spans="3:12" x14ac:dyDescent="0.2">
      <c r="C518" s="89"/>
      <c r="D518" s="89"/>
      <c r="E518" s="90"/>
      <c r="F518" s="12"/>
      <c r="G518" s="12"/>
      <c r="H518" s="8"/>
      <c r="J518" s="89"/>
      <c r="K518" s="89"/>
      <c r="L518" s="90"/>
    </row>
    <row r="519" spans="3:12" x14ac:dyDescent="0.2">
      <c r="C519" s="89"/>
      <c r="D519" s="89"/>
      <c r="E519" s="90"/>
      <c r="F519" s="12"/>
      <c r="G519" s="12"/>
      <c r="H519" s="8"/>
      <c r="J519" s="89"/>
      <c r="K519" s="89"/>
      <c r="L519" s="90"/>
    </row>
    <row r="520" spans="3:12" x14ac:dyDescent="0.2">
      <c r="C520" s="89"/>
      <c r="D520" s="89"/>
      <c r="E520" s="90"/>
      <c r="F520" s="12"/>
      <c r="G520" s="12"/>
      <c r="H520" s="8"/>
      <c r="J520" s="89"/>
      <c r="K520" s="89"/>
      <c r="L520" s="90"/>
    </row>
    <row r="521" spans="3:12" x14ac:dyDescent="0.2">
      <c r="C521" s="89"/>
      <c r="D521" s="89"/>
      <c r="E521" s="90"/>
      <c r="F521" s="12"/>
      <c r="G521" s="12"/>
      <c r="H521" s="8"/>
      <c r="J521" s="89"/>
      <c r="K521" s="89"/>
      <c r="L521" s="90"/>
    </row>
    <row r="522" spans="3:12" x14ac:dyDescent="0.2">
      <c r="C522" s="89"/>
      <c r="D522" s="89"/>
      <c r="E522" s="90"/>
      <c r="F522" s="12"/>
      <c r="G522" s="12"/>
      <c r="H522" s="8"/>
      <c r="J522" s="89"/>
      <c r="K522" s="89"/>
      <c r="L522" s="90"/>
    </row>
    <row r="523" spans="3:12" x14ac:dyDescent="0.2">
      <c r="C523" s="89"/>
      <c r="D523" s="89"/>
      <c r="E523" s="90"/>
      <c r="F523" s="12"/>
      <c r="G523" s="12"/>
      <c r="H523" s="8"/>
      <c r="J523" s="89"/>
      <c r="K523" s="89"/>
      <c r="L523" s="90"/>
    </row>
    <row r="524" spans="3:12" x14ac:dyDescent="0.2">
      <c r="C524" s="89"/>
      <c r="D524" s="89"/>
      <c r="E524" s="90"/>
      <c r="F524" s="12"/>
      <c r="G524" s="12"/>
      <c r="H524" s="8"/>
      <c r="J524" s="89"/>
      <c r="K524" s="89"/>
      <c r="L524" s="90"/>
    </row>
    <row r="525" spans="3:12" x14ac:dyDescent="0.2">
      <c r="C525" s="89"/>
      <c r="D525" s="89"/>
      <c r="E525" s="90"/>
      <c r="F525" s="12"/>
      <c r="G525" s="12"/>
      <c r="H525" s="8"/>
      <c r="J525" s="89"/>
      <c r="K525" s="89"/>
      <c r="L525" s="90"/>
    </row>
    <row r="526" spans="3:12" x14ac:dyDescent="0.2">
      <c r="C526" s="89"/>
      <c r="D526" s="89"/>
      <c r="E526" s="90"/>
      <c r="F526" s="12"/>
      <c r="G526" s="12"/>
      <c r="H526" s="8"/>
      <c r="J526" s="89"/>
      <c r="K526" s="89"/>
      <c r="L526" s="90"/>
    </row>
    <row r="527" spans="3:12" x14ac:dyDescent="0.2">
      <c r="C527" s="89"/>
      <c r="D527" s="89"/>
      <c r="E527" s="90"/>
      <c r="F527" s="12"/>
      <c r="G527" s="12"/>
      <c r="H527" s="8"/>
      <c r="J527" s="89"/>
      <c r="K527" s="89"/>
      <c r="L527" s="90"/>
    </row>
    <row r="528" spans="3:12" x14ac:dyDescent="0.2">
      <c r="C528" s="89"/>
      <c r="D528" s="89"/>
      <c r="E528" s="90"/>
      <c r="F528" s="12"/>
      <c r="G528" s="12"/>
      <c r="H528" s="8"/>
      <c r="J528" s="89"/>
      <c r="K528" s="89"/>
      <c r="L528" s="90"/>
    </row>
    <row r="529" spans="3:12" x14ac:dyDescent="0.2">
      <c r="C529" s="89"/>
      <c r="D529" s="89"/>
      <c r="E529" s="90"/>
      <c r="F529" s="12"/>
      <c r="G529" s="12"/>
      <c r="H529" s="8"/>
      <c r="J529" s="89"/>
      <c r="K529" s="89"/>
      <c r="L529" s="90"/>
    </row>
    <row r="530" spans="3:12" x14ac:dyDescent="0.2">
      <c r="C530" s="89"/>
      <c r="D530" s="89"/>
      <c r="E530" s="90"/>
      <c r="F530" s="12"/>
      <c r="G530" s="12"/>
      <c r="H530" s="8"/>
      <c r="J530" s="89"/>
      <c r="K530" s="89"/>
      <c r="L530" s="90"/>
    </row>
    <row r="531" spans="3:12" x14ac:dyDescent="0.2">
      <c r="C531" s="89"/>
      <c r="D531" s="89"/>
      <c r="E531" s="90"/>
      <c r="F531" s="12"/>
      <c r="G531" s="12"/>
      <c r="H531" s="8"/>
      <c r="J531" s="89"/>
      <c r="K531" s="89"/>
      <c r="L531" s="90"/>
    </row>
    <row r="532" spans="3:12" x14ac:dyDescent="0.2">
      <c r="C532" s="89"/>
      <c r="D532" s="89"/>
      <c r="E532" s="90"/>
      <c r="F532" s="12"/>
      <c r="G532" s="12"/>
      <c r="H532" s="8"/>
      <c r="J532" s="89"/>
      <c r="K532" s="89"/>
      <c r="L532" s="90"/>
    </row>
    <row r="533" spans="3:12" x14ac:dyDescent="0.2">
      <c r="C533" s="89"/>
      <c r="D533" s="89"/>
      <c r="E533" s="90"/>
      <c r="F533" s="12"/>
      <c r="G533" s="12"/>
      <c r="H533" s="8"/>
      <c r="J533" s="89"/>
      <c r="K533" s="89"/>
      <c r="L533" s="90"/>
    </row>
    <row r="534" spans="3:12" x14ac:dyDescent="0.2">
      <c r="C534" s="89"/>
      <c r="D534" s="89"/>
      <c r="E534" s="90"/>
      <c r="F534" s="12"/>
      <c r="G534" s="12"/>
      <c r="H534" s="8"/>
      <c r="J534" s="89"/>
      <c r="K534" s="89"/>
      <c r="L534" s="90"/>
    </row>
    <row r="535" spans="3:12" x14ac:dyDescent="0.2">
      <c r="C535" s="89"/>
      <c r="D535" s="89"/>
      <c r="E535" s="90"/>
      <c r="F535" s="12"/>
      <c r="G535" s="12"/>
      <c r="H535" s="8"/>
      <c r="J535" s="89"/>
      <c r="K535" s="89"/>
      <c r="L535" s="90"/>
    </row>
    <row r="536" spans="3:12" x14ac:dyDescent="0.2">
      <c r="C536" s="89"/>
      <c r="D536" s="89"/>
      <c r="E536" s="90"/>
      <c r="F536" s="12"/>
      <c r="G536" s="12"/>
      <c r="H536" s="8"/>
      <c r="J536" s="89"/>
      <c r="K536" s="89"/>
      <c r="L536" s="90"/>
    </row>
    <row r="537" spans="3:12" x14ac:dyDescent="0.2">
      <c r="C537" s="89"/>
      <c r="D537" s="89"/>
      <c r="E537" s="90"/>
      <c r="F537" s="12"/>
      <c r="G537" s="12"/>
      <c r="H537" s="8"/>
      <c r="J537" s="89"/>
      <c r="K537" s="89"/>
      <c r="L537" s="90"/>
    </row>
    <row r="538" spans="3:12" x14ac:dyDescent="0.2">
      <c r="C538" s="89"/>
      <c r="D538" s="89"/>
      <c r="E538" s="90"/>
      <c r="F538" s="12"/>
      <c r="G538" s="12"/>
      <c r="H538" s="8"/>
      <c r="J538" s="89"/>
      <c r="K538" s="89"/>
      <c r="L538" s="90"/>
    </row>
    <row r="539" spans="3:12" x14ac:dyDescent="0.2">
      <c r="C539" s="89"/>
      <c r="D539" s="89"/>
      <c r="E539" s="90"/>
      <c r="F539" s="12"/>
      <c r="G539" s="12"/>
      <c r="H539" s="8"/>
      <c r="J539" s="89"/>
      <c r="K539" s="89"/>
      <c r="L539" s="90"/>
    </row>
    <row r="540" spans="3:12" x14ac:dyDescent="0.2">
      <c r="C540" s="89"/>
      <c r="D540" s="89"/>
      <c r="E540" s="90"/>
      <c r="F540" s="12"/>
      <c r="G540" s="12"/>
      <c r="H540" s="8"/>
      <c r="J540" s="89"/>
      <c r="K540" s="89"/>
      <c r="L540" s="90"/>
    </row>
    <row r="541" spans="3:12" x14ac:dyDescent="0.2">
      <c r="C541" s="89"/>
      <c r="D541" s="89"/>
      <c r="E541" s="90"/>
      <c r="F541" s="12"/>
      <c r="G541" s="12"/>
      <c r="H541" s="8"/>
      <c r="J541" s="89"/>
      <c r="K541" s="89"/>
      <c r="L541" s="90"/>
    </row>
    <row r="542" spans="3:12" x14ac:dyDescent="0.2">
      <c r="C542" s="89"/>
      <c r="D542" s="89"/>
      <c r="E542" s="90"/>
      <c r="F542" s="12"/>
      <c r="G542" s="12"/>
      <c r="H542" s="8"/>
      <c r="J542" s="89"/>
      <c r="K542" s="89"/>
      <c r="L542" s="90"/>
    </row>
    <row r="543" spans="3:12" x14ac:dyDescent="0.2">
      <c r="C543" s="89"/>
      <c r="D543" s="89"/>
      <c r="E543" s="90"/>
      <c r="F543" s="12"/>
      <c r="G543" s="12"/>
      <c r="H543" s="8"/>
      <c r="J543" s="89"/>
      <c r="K543" s="89"/>
      <c r="L543" s="90"/>
    </row>
    <row r="544" spans="3:12" x14ac:dyDescent="0.2">
      <c r="C544" s="89"/>
      <c r="D544" s="89"/>
      <c r="E544" s="90"/>
      <c r="F544" s="12"/>
      <c r="G544" s="12"/>
      <c r="H544" s="8"/>
      <c r="J544" s="89"/>
      <c r="K544" s="89"/>
      <c r="L544" s="90"/>
    </row>
    <row r="545" spans="3:12" x14ac:dyDescent="0.2">
      <c r="C545" s="89"/>
      <c r="D545" s="89"/>
      <c r="E545" s="90"/>
      <c r="F545" s="12"/>
      <c r="G545" s="12"/>
      <c r="H545" s="8"/>
      <c r="J545" s="89"/>
      <c r="K545" s="89"/>
      <c r="L545" s="90"/>
    </row>
    <row r="546" spans="3:12" x14ac:dyDescent="0.2">
      <c r="C546" s="89"/>
      <c r="D546" s="89"/>
      <c r="E546" s="90"/>
      <c r="F546" s="12"/>
      <c r="G546" s="12"/>
      <c r="H546" s="8"/>
      <c r="J546" s="89"/>
      <c r="K546" s="89"/>
      <c r="L546" s="90"/>
    </row>
    <row r="547" spans="3:12" x14ac:dyDescent="0.2">
      <c r="C547" s="89"/>
      <c r="D547" s="89"/>
      <c r="E547" s="90"/>
      <c r="F547" s="12"/>
      <c r="G547" s="12"/>
      <c r="H547" s="8"/>
      <c r="J547" s="89"/>
      <c r="K547" s="89"/>
      <c r="L547" s="90"/>
    </row>
    <row r="548" spans="3:12" x14ac:dyDescent="0.2">
      <c r="C548" s="89"/>
      <c r="D548" s="89"/>
      <c r="E548" s="90"/>
      <c r="F548" s="12"/>
      <c r="G548" s="12"/>
      <c r="H548" s="8"/>
      <c r="J548" s="89"/>
      <c r="K548" s="89"/>
      <c r="L548" s="90"/>
    </row>
    <row r="549" spans="3:12" x14ac:dyDescent="0.2">
      <c r="C549" s="89"/>
      <c r="D549" s="89"/>
      <c r="E549" s="90"/>
      <c r="F549" s="12"/>
      <c r="G549" s="12"/>
      <c r="H549" s="8"/>
      <c r="J549" s="89"/>
      <c r="K549" s="89"/>
      <c r="L549" s="90"/>
    </row>
    <row r="550" spans="3:12" x14ac:dyDescent="0.2">
      <c r="C550" s="89"/>
      <c r="D550" s="89"/>
      <c r="E550" s="90"/>
      <c r="F550" s="12"/>
      <c r="G550" s="12"/>
      <c r="H550" s="8"/>
      <c r="J550" s="89"/>
      <c r="K550" s="89"/>
      <c r="L550" s="90"/>
    </row>
    <row r="551" spans="3:12" x14ac:dyDescent="0.2">
      <c r="C551" s="89"/>
      <c r="D551" s="89"/>
      <c r="E551" s="90"/>
      <c r="F551" s="12"/>
      <c r="G551" s="12"/>
      <c r="H551" s="8"/>
      <c r="J551" s="89"/>
      <c r="K551" s="89"/>
      <c r="L551" s="90"/>
    </row>
    <row r="552" spans="3:12" x14ac:dyDescent="0.2">
      <c r="C552" s="89"/>
      <c r="D552" s="89"/>
      <c r="E552" s="90"/>
      <c r="F552" s="12"/>
      <c r="G552" s="12"/>
      <c r="H552" s="8"/>
      <c r="J552" s="89"/>
      <c r="K552" s="89"/>
      <c r="L552" s="90"/>
    </row>
    <row r="553" spans="3:12" x14ac:dyDescent="0.2">
      <c r="C553" s="89"/>
      <c r="D553" s="89"/>
      <c r="E553" s="90"/>
      <c r="F553" s="12"/>
      <c r="G553" s="12"/>
      <c r="H553" s="8"/>
      <c r="J553" s="89"/>
      <c r="K553" s="89"/>
      <c r="L553" s="90"/>
    </row>
    <row r="554" spans="3:12" x14ac:dyDescent="0.2">
      <c r="C554" s="89"/>
      <c r="D554" s="89"/>
      <c r="E554" s="90"/>
      <c r="F554" s="12"/>
      <c r="G554" s="12"/>
      <c r="H554" s="8"/>
      <c r="J554" s="89"/>
      <c r="K554" s="89"/>
      <c r="L554" s="90"/>
    </row>
    <row r="555" spans="3:12" x14ac:dyDescent="0.2">
      <c r="C555" s="89"/>
      <c r="D555" s="89"/>
      <c r="E555" s="90"/>
      <c r="F555" s="12"/>
      <c r="G555" s="12"/>
      <c r="H555" s="8"/>
      <c r="J555" s="89"/>
      <c r="K555" s="89"/>
      <c r="L555" s="90"/>
    </row>
    <row r="556" spans="3:12" x14ac:dyDescent="0.2">
      <c r="C556" s="89"/>
      <c r="D556" s="89"/>
      <c r="E556" s="90"/>
      <c r="F556" s="12"/>
      <c r="G556" s="12"/>
      <c r="H556" s="8"/>
      <c r="J556" s="89"/>
      <c r="K556" s="89"/>
      <c r="L556" s="90"/>
    </row>
    <row r="557" spans="3:12" x14ac:dyDescent="0.2">
      <c r="C557" s="89"/>
      <c r="D557" s="89"/>
      <c r="E557" s="90"/>
      <c r="F557" s="12"/>
      <c r="G557" s="12"/>
      <c r="H557" s="8"/>
      <c r="J557" s="89"/>
      <c r="K557" s="89"/>
      <c r="L557" s="90"/>
    </row>
    <row r="558" spans="3:12" x14ac:dyDescent="0.2">
      <c r="C558" s="89"/>
      <c r="D558" s="89"/>
      <c r="E558" s="90"/>
      <c r="F558" s="12"/>
      <c r="G558" s="12"/>
      <c r="H558" s="8"/>
      <c r="J558" s="89"/>
      <c r="K558" s="89"/>
      <c r="L558" s="90"/>
    </row>
    <row r="559" spans="3:12" x14ac:dyDescent="0.2">
      <c r="C559" s="89"/>
      <c r="D559" s="89"/>
      <c r="E559" s="90"/>
      <c r="F559" s="12"/>
      <c r="G559" s="12"/>
      <c r="H559" s="8"/>
      <c r="J559" s="89"/>
      <c r="K559" s="89"/>
      <c r="L559" s="90"/>
    </row>
    <row r="560" spans="3:12" x14ac:dyDescent="0.2">
      <c r="C560" s="89"/>
      <c r="D560" s="89"/>
      <c r="E560" s="90"/>
      <c r="F560" s="12"/>
      <c r="G560" s="12"/>
      <c r="H560" s="8"/>
      <c r="J560" s="89"/>
      <c r="K560" s="89"/>
      <c r="L560" s="90"/>
    </row>
    <row r="561" spans="3:12" x14ac:dyDescent="0.2">
      <c r="C561" s="89"/>
      <c r="D561" s="89"/>
      <c r="E561" s="90"/>
      <c r="F561" s="12"/>
      <c r="G561" s="12"/>
      <c r="H561" s="8"/>
      <c r="J561" s="89"/>
      <c r="K561" s="89"/>
      <c r="L561" s="90"/>
    </row>
    <row r="562" spans="3:12" x14ac:dyDescent="0.2">
      <c r="C562" s="89"/>
      <c r="D562" s="89"/>
      <c r="E562" s="90"/>
      <c r="F562" s="12"/>
      <c r="G562" s="12"/>
      <c r="H562" s="8"/>
      <c r="J562" s="89"/>
      <c r="K562" s="89"/>
      <c r="L562" s="90"/>
    </row>
    <row r="563" spans="3:12" x14ac:dyDescent="0.2">
      <c r="C563" s="89"/>
      <c r="D563" s="89"/>
      <c r="E563" s="90"/>
      <c r="F563" s="12"/>
      <c r="G563" s="12"/>
      <c r="H563" s="8"/>
      <c r="J563" s="89"/>
      <c r="K563" s="89"/>
      <c r="L563" s="90"/>
    </row>
    <row r="564" spans="3:12" x14ac:dyDescent="0.2">
      <c r="C564" s="89"/>
      <c r="D564" s="89"/>
      <c r="E564" s="90"/>
      <c r="F564" s="12"/>
      <c r="G564" s="12"/>
      <c r="H564" s="8"/>
      <c r="J564" s="89"/>
      <c r="K564" s="89"/>
      <c r="L564" s="90"/>
    </row>
    <row r="565" spans="3:12" x14ac:dyDescent="0.2">
      <c r="C565" s="89"/>
      <c r="D565" s="89"/>
      <c r="E565" s="90"/>
      <c r="F565" s="12"/>
      <c r="G565" s="12"/>
      <c r="H565" s="8"/>
      <c r="J565" s="89"/>
      <c r="K565" s="89"/>
      <c r="L565" s="90"/>
    </row>
    <row r="566" spans="3:12" x14ac:dyDescent="0.2">
      <c r="C566" s="89"/>
      <c r="D566" s="89"/>
      <c r="E566" s="90"/>
      <c r="F566" s="12"/>
      <c r="G566" s="12"/>
      <c r="H566" s="8"/>
      <c r="J566" s="89"/>
      <c r="K566" s="89"/>
      <c r="L566" s="90"/>
    </row>
    <row r="567" spans="3:12" x14ac:dyDescent="0.2">
      <c r="C567" s="89"/>
      <c r="D567" s="89"/>
      <c r="E567" s="90"/>
      <c r="F567" s="12"/>
      <c r="G567" s="12"/>
      <c r="H567" s="8"/>
      <c r="J567" s="89"/>
      <c r="K567" s="89"/>
      <c r="L567" s="90"/>
    </row>
    <row r="568" spans="3:12" x14ac:dyDescent="0.2">
      <c r="C568" s="89"/>
      <c r="D568" s="89"/>
      <c r="E568" s="90"/>
      <c r="F568" s="12"/>
      <c r="G568" s="12"/>
      <c r="H568" s="8"/>
      <c r="J568" s="89"/>
      <c r="K568" s="89"/>
      <c r="L568" s="90"/>
    </row>
    <row r="569" spans="3:12" x14ac:dyDescent="0.2">
      <c r="C569" s="89"/>
      <c r="D569" s="89"/>
      <c r="E569" s="90"/>
      <c r="F569" s="12"/>
      <c r="G569" s="12"/>
      <c r="H569" s="8"/>
      <c r="J569" s="89"/>
      <c r="K569" s="89"/>
      <c r="L569" s="90"/>
    </row>
    <row r="570" spans="3:12" x14ac:dyDescent="0.2">
      <c r="C570" s="89"/>
      <c r="D570" s="89"/>
      <c r="E570" s="90"/>
      <c r="F570" s="12"/>
      <c r="G570" s="12"/>
      <c r="H570" s="8"/>
      <c r="J570" s="89"/>
      <c r="K570" s="89"/>
      <c r="L570" s="90"/>
    </row>
    <row r="571" spans="3:12" x14ac:dyDescent="0.2">
      <c r="C571" s="89"/>
      <c r="D571" s="89"/>
      <c r="E571" s="90"/>
      <c r="F571" s="12"/>
      <c r="G571" s="12"/>
      <c r="H571" s="8"/>
      <c r="J571" s="89"/>
      <c r="K571" s="89"/>
      <c r="L571" s="90"/>
    </row>
    <row r="572" spans="3:12" x14ac:dyDescent="0.2">
      <c r="C572" s="89"/>
      <c r="D572" s="89"/>
      <c r="E572" s="90"/>
      <c r="F572" s="12"/>
      <c r="G572" s="12"/>
      <c r="H572" s="8"/>
      <c r="J572" s="89"/>
      <c r="K572" s="89"/>
      <c r="L572" s="90"/>
    </row>
    <row r="573" spans="3:12" x14ac:dyDescent="0.2">
      <c r="C573" s="89"/>
      <c r="D573" s="89"/>
      <c r="E573" s="90"/>
      <c r="F573" s="12"/>
      <c r="G573" s="12"/>
      <c r="H573" s="8"/>
      <c r="J573" s="89"/>
      <c r="K573" s="89"/>
      <c r="L573" s="90"/>
    </row>
    <row r="574" spans="3:12" x14ac:dyDescent="0.2">
      <c r="C574" s="89"/>
      <c r="D574" s="89"/>
      <c r="E574" s="90"/>
      <c r="F574" s="12"/>
      <c r="G574" s="12"/>
      <c r="H574" s="8"/>
      <c r="J574" s="89"/>
      <c r="K574" s="89"/>
      <c r="L574" s="90"/>
    </row>
    <row r="575" spans="3:12" x14ac:dyDescent="0.2">
      <c r="C575" s="89"/>
      <c r="D575" s="89"/>
      <c r="E575" s="90"/>
      <c r="F575" s="12"/>
      <c r="G575" s="12"/>
      <c r="H575" s="8"/>
      <c r="J575" s="89"/>
      <c r="K575" s="89"/>
      <c r="L575" s="90"/>
    </row>
    <row r="576" spans="3:12" x14ac:dyDescent="0.2">
      <c r="C576" s="89"/>
      <c r="D576" s="89"/>
      <c r="E576" s="90"/>
      <c r="F576" s="12"/>
      <c r="G576" s="12"/>
      <c r="H576" s="8"/>
      <c r="J576" s="89"/>
      <c r="K576" s="89"/>
      <c r="L576" s="90"/>
    </row>
    <row r="577" spans="3:12" x14ac:dyDescent="0.2">
      <c r="C577" s="89"/>
      <c r="D577" s="89"/>
      <c r="E577" s="90"/>
      <c r="F577" s="12"/>
      <c r="G577" s="12"/>
      <c r="H577" s="8"/>
      <c r="J577" s="89"/>
      <c r="K577" s="89"/>
      <c r="L577" s="90"/>
    </row>
    <row r="578" spans="3:12" x14ac:dyDescent="0.2">
      <c r="C578" s="89"/>
      <c r="D578" s="89"/>
      <c r="E578" s="90"/>
      <c r="F578" s="12"/>
      <c r="G578" s="12"/>
      <c r="H578" s="8"/>
      <c r="J578" s="89"/>
      <c r="K578" s="89"/>
      <c r="L578" s="90"/>
    </row>
    <row r="579" spans="3:12" x14ac:dyDescent="0.2">
      <c r="C579" s="89"/>
      <c r="D579" s="89"/>
      <c r="E579" s="90"/>
      <c r="F579" s="12"/>
      <c r="G579" s="12"/>
      <c r="H579" s="8"/>
      <c r="J579" s="89"/>
      <c r="K579" s="89"/>
      <c r="L579" s="90"/>
    </row>
    <row r="580" spans="3:12" x14ac:dyDescent="0.2">
      <c r="C580" s="89"/>
      <c r="D580" s="89"/>
      <c r="E580" s="90"/>
      <c r="F580" s="12"/>
      <c r="G580" s="12"/>
      <c r="H580" s="8"/>
      <c r="J580" s="89"/>
      <c r="K580" s="89"/>
      <c r="L580" s="90"/>
    </row>
    <row r="581" spans="3:12" x14ac:dyDescent="0.2">
      <c r="C581" s="89"/>
      <c r="D581" s="89"/>
      <c r="E581" s="90"/>
      <c r="F581" s="12"/>
      <c r="G581" s="12"/>
      <c r="H581" s="8"/>
      <c r="J581" s="89"/>
      <c r="K581" s="89"/>
      <c r="L581" s="90"/>
    </row>
    <row r="582" spans="3:12" x14ac:dyDescent="0.2">
      <c r="C582" s="89"/>
      <c r="D582" s="89"/>
      <c r="E582" s="90"/>
      <c r="F582" s="12"/>
      <c r="G582" s="12"/>
      <c r="H582" s="8"/>
      <c r="J582" s="89"/>
      <c r="K582" s="89"/>
      <c r="L582" s="90"/>
    </row>
    <row r="583" spans="3:12" x14ac:dyDescent="0.2">
      <c r="C583" s="89"/>
      <c r="D583" s="89"/>
      <c r="E583" s="90"/>
      <c r="F583" s="12"/>
      <c r="G583" s="12"/>
      <c r="H583" s="8"/>
      <c r="J583" s="89"/>
      <c r="K583" s="89"/>
      <c r="L583" s="90"/>
    </row>
    <row r="584" spans="3:12" x14ac:dyDescent="0.2">
      <c r="C584" s="89"/>
      <c r="D584" s="89"/>
      <c r="E584" s="90"/>
      <c r="F584" s="12"/>
      <c r="G584" s="12"/>
      <c r="H584" s="8"/>
      <c r="J584" s="89"/>
      <c r="K584" s="89"/>
      <c r="L584" s="90"/>
    </row>
    <row r="585" spans="3:12" x14ac:dyDescent="0.2">
      <c r="C585" s="89"/>
      <c r="D585" s="89"/>
      <c r="E585" s="90"/>
      <c r="F585" s="12"/>
      <c r="G585" s="12"/>
      <c r="H585" s="8"/>
      <c r="J585" s="89"/>
      <c r="K585" s="89"/>
      <c r="L585" s="90"/>
    </row>
    <row r="586" spans="3:12" x14ac:dyDescent="0.2">
      <c r="C586" s="89"/>
      <c r="D586" s="89"/>
      <c r="E586" s="90"/>
      <c r="F586" s="12"/>
      <c r="G586" s="12"/>
      <c r="H586" s="8"/>
      <c r="J586" s="89"/>
      <c r="K586" s="89"/>
      <c r="L586" s="90"/>
    </row>
    <row r="587" spans="3:12" x14ac:dyDescent="0.2">
      <c r="C587" s="89"/>
      <c r="D587" s="89"/>
      <c r="E587" s="90"/>
      <c r="F587" s="12"/>
      <c r="G587" s="12"/>
      <c r="H587" s="8"/>
      <c r="J587" s="89"/>
      <c r="K587" s="89"/>
      <c r="L587" s="90"/>
    </row>
    <row r="588" spans="3:12" x14ac:dyDescent="0.2">
      <c r="C588" s="89"/>
      <c r="D588" s="89"/>
      <c r="E588" s="90"/>
      <c r="F588" s="12"/>
      <c r="G588" s="12"/>
      <c r="H588" s="8"/>
      <c r="J588" s="89"/>
      <c r="K588" s="89"/>
      <c r="L588" s="90"/>
    </row>
    <row r="589" spans="3:12" x14ac:dyDescent="0.2">
      <c r="C589" s="89"/>
      <c r="D589" s="89"/>
      <c r="E589" s="90"/>
      <c r="F589" s="12"/>
      <c r="G589" s="12"/>
      <c r="H589" s="8"/>
      <c r="J589" s="89"/>
      <c r="K589" s="89"/>
      <c r="L589" s="90"/>
    </row>
    <row r="590" spans="3:12" x14ac:dyDescent="0.2">
      <c r="C590" s="89"/>
      <c r="D590" s="89"/>
      <c r="E590" s="90"/>
      <c r="F590" s="12"/>
      <c r="G590" s="12"/>
      <c r="H590" s="8"/>
      <c r="J590" s="89"/>
      <c r="K590" s="89"/>
      <c r="L590" s="90"/>
    </row>
    <row r="591" spans="3:12" x14ac:dyDescent="0.2">
      <c r="C591" s="89"/>
      <c r="D591" s="89"/>
      <c r="E591" s="90"/>
      <c r="F591" s="12"/>
      <c r="G591" s="12"/>
      <c r="H591" s="8"/>
      <c r="J591" s="89"/>
      <c r="K591" s="89"/>
      <c r="L591" s="90"/>
    </row>
    <row r="592" spans="3:12" x14ac:dyDescent="0.2">
      <c r="C592" s="89"/>
      <c r="D592" s="89"/>
      <c r="E592" s="90"/>
      <c r="F592" s="12"/>
      <c r="G592" s="12"/>
      <c r="H592" s="8"/>
      <c r="J592" s="89"/>
      <c r="K592" s="89"/>
      <c r="L592" s="90"/>
    </row>
    <row r="593" spans="3:12" x14ac:dyDescent="0.2">
      <c r="C593" s="89"/>
      <c r="D593" s="89"/>
      <c r="E593" s="90"/>
      <c r="F593" s="12"/>
      <c r="G593" s="12"/>
      <c r="H593" s="8"/>
      <c r="J593" s="89"/>
      <c r="K593" s="89"/>
      <c r="L593" s="90"/>
    </row>
    <row r="594" spans="3:12" x14ac:dyDescent="0.2">
      <c r="C594" s="89"/>
      <c r="D594" s="89"/>
      <c r="E594" s="90"/>
      <c r="F594" s="12"/>
      <c r="G594" s="12"/>
      <c r="H594" s="8"/>
      <c r="J594" s="89"/>
      <c r="K594" s="89"/>
      <c r="L594" s="90"/>
    </row>
    <row r="595" spans="3:12" x14ac:dyDescent="0.2">
      <c r="C595" s="89"/>
      <c r="D595" s="89"/>
      <c r="E595" s="90"/>
      <c r="F595" s="12"/>
      <c r="G595" s="12"/>
      <c r="H595" s="8"/>
      <c r="J595" s="89"/>
      <c r="K595" s="89"/>
      <c r="L595" s="90"/>
    </row>
    <row r="596" spans="3:12" x14ac:dyDescent="0.2">
      <c r="C596" s="89"/>
      <c r="D596" s="89"/>
      <c r="E596" s="90"/>
      <c r="F596" s="12"/>
      <c r="G596" s="12"/>
      <c r="H596" s="8"/>
      <c r="J596" s="89"/>
      <c r="K596" s="89"/>
      <c r="L596" s="90"/>
    </row>
    <row r="597" spans="3:12" x14ac:dyDescent="0.2">
      <c r="C597" s="89"/>
      <c r="D597" s="89"/>
      <c r="E597" s="90"/>
      <c r="F597" s="12"/>
      <c r="G597" s="12"/>
      <c r="H597" s="8"/>
      <c r="J597" s="89"/>
      <c r="K597" s="89"/>
      <c r="L597" s="90"/>
    </row>
    <row r="598" spans="3:12" x14ac:dyDescent="0.2">
      <c r="C598" s="89"/>
      <c r="D598" s="89"/>
      <c r="E598" s="90"/>
      <c r="F598" s="12"/>
      <c r="G598" s="12"/>
      <c r="H598" s="8"/>
      <c r="J598" s="89"/>
      <c r="K598" s="89"/>
      <c r="L598" s="90"/>
    </row>
    <row r="599" spans="3:12" x14ac:dyDescent="0.2">
      <c r="C599" s="89"/>
      <c r="D599" s="89"/>
      <c r="E599" s="90"/>
      <c r="F599" s="12"/>
      <c r="G599" s="12"/>
      <c r="H599" s="8"/>
      <c r="J599" s="89"/>
      <c r="K599" s="89"/>
      <c r="L599" s="90"/>
    </row>
    <row r="600" spans="3:12" x14ac:dyDescent="0.2">
      <c r="C600" s="89"/>
      <c r="D600" s="89"/>
      <c r="E600" s="90"/>
      <c r="F600" s="12"/>
      <c r="G600" s="12"/>
      <c r="H600" s="8"/>
      <c r="J600" s="89"/>
      <c r="K600" s="89"/>
      <c r="L600" s="90"/>
    </row>
    <row r="601" spans="3:12" x14ac:dyDescent="0.2">
      <c r="C601" s="89"/>
      <c r="D601" s="89"/>
      <c r="E601" s="90"/>
      <c r="F601" s="12"/>
      <c r="G601" s="12"/>
      <c r="H601" s="8"/>
      <c r="J601" s="89"/>
      <c r="K601" s="89"/>
      <c r="L601" s="90"/>
    </row>
    <row r="602" spans="3:12" x14ac:dyDescent="0.2">
      <c r="C602" s="89"/>
      <c r="D602" s="89"/>
      <c r="E602" s="90"/>
      <c r="F602" s="12"/>
      <c r="G602" s="12"/>
      <c r="H602" s="8"/>
      <c r="J602" s="89"/>
      <c r="K602" s="89"/>
      <c r="L602" s="90"/>
    </row>
    <row r="603" spans="3:12" x14ac:dyDescent="0.2">
      <c r="C603" s="89"/>
      <c r="D603" s="89"/>
      <c r="E603" s="90"/>
      <c r="F603" s="12"/>
      <c r="G603" s="12"/>
      <c r="H603" s="8"/>
      <c r="J603" s="89"/>
      <c r="K603" s="89"/>
      <c r="L603" s="90"/>
    </row>
    <row r="604" spans="3:12" x14ac:dyDescent="0.2">
      <c r="C604" s="89"/>
      <c r="D604" s="89"/>
      <c r="E604" s="90"/>
      <c r="F604" s="12"/>
      <c r="G604" s="12"/>
      <c r="H604" s="8"/>
      <c r="J604" s="89"/>
      <c r="K604" s="89"/>
      <c r="L604" s="90"/>
    </row>
    <row r="605" spans="3:12" x14ac:dyDescent="0.2">
      <c r="C605" s="89"/>
      <c r="D605" s="89"/>
      <c r="E605" s="90"/>
      <c r="F605" s="12"/>
      <c r="G605" s="12"/>
      <c r="H605" s="8"/>
      <c r="J605" s="89"/>
      <c r="K605" s="89"/>
      <c r="L605" s="90"/>
    </row>
    <row r="606" spans="3:12" x14ac:dyDescent="0.2">
      <c r="C606" s="89"/>
      <c r="D606" s="89"/>
      <c r="E606" s="90"/>
      <c r="F606" s="12"/>
      <c r="G606" s="12"/>
      <c r="H606" s="8"/>
      <c r="J606" s="89"/>
      <c r="K606" s="89"/>
      <c r="L606" s="90"/>
    </row>
    <row r="607" spans="3:12" x14ac:dyDescent="0.2">
      <c r="C607" s="89"/>
      <c r="D607" s="89"/>
      <c r="E607" s="90"/>
      <c r="F607" s="12"/>
      <c r="G607" s="12"/>
      <c r="H607" s="8"/>
      <c r="J607" s="89"/>
      <c r="K607" s="89"/>
      <c r="L607" s="90"/>
    </row>
    <row r="608" spans="3:12" x14ac:dyDescent="0.2">
      <c r="C608" s="89"/>
      <c r="D608" s="89"/>
      <c r="E608" s="90"/>
      <c r="F608" s="12"/>
      <c r="G608" s="12"/>
      <c r="H608" s="8"/>
      <c r="J608" s="89"/>
      <c r="K608" s="89"/>
      <c r="L608" s="90"/>
    </row>
    <row r="609" spans="3:12" x14ac:dyDescent="0.2">
      <c r="C609" s="89"/>
      <c r="D609" s="89"/>
      <c r="E609" s="90"/>
      <c r="F609" s="12"/>
      <c r="G609" s="12"/>
      <c r="H609" s="8"/>
      <c r="J609" s="89"/>
      <c r="K609" s="89"/>
      <c r="L609" s="90"/>
    </row>
    <row r="610" spans="3:12" x14ac:dyDescent="0.2">
      <c r="C610" s="89"/>
      <c r="D610" s="89"/>
      <c r="E610" s="90"/>
      <c r="F610" s="12"/>
      <c r="G610" s="12"/>
      <c r="H610" s="8"/>
      <c r="J610" s="89"/>
      <c r="K610" s="89"/>
      <c r="L610" s="90"/>
    </row>
    <row r="611" spans="3:12" x14ac:dyDescent="0.2">
      <c r="C611" s="89"/>
      <c r="D611" s="89"/>
      <c r="E611" s="90"/>
      <c r="F611" s="12"/>
      <c r="G611" s="12"/>
      <c r="H611" s="8"/>
      <c r="J611" s="89"/>
      <c r="K611" s="89"/>
      <c r="L611" s="90"/>
    </row>
    <row r="612" spans="3:12" x14ac:dyDescent="0.2">
      <c r="C612" s="89"/>
      <c r="D612" s="89"/>
      <c r="E612" s="90"/>
      <c r="F612" s="12"/>
      <c r="G612" s="12"/>
      <c r="H612" s="8"/>
      <c r="J612" s="89"/>
      <c r="K612" s="89"/>
      <c r="L612" s="90"/>
    </row>
    <row r="613" spans="3:12" x14ac:dyDescent="0.2">
      <c r="C613" s="89"/>
      <c r="D613" s="89"/>
      <c r="E613" s="90"/>
      <c r="F613" s="12"/>
      <c r="G613" s="12"/>
      <c r="H613" s="8"/>
      <c r="J613" s="89"/>
      <c r="K613" s="89"/>
      <c r="L613" s="90"/>
    </row>
    <row r="614" spans="3:12" x14ac:dyDescent="0.2">
      <c r="C614" s="89"/>
      <c r="D614" s="89"/>
      <c r="E614" s="90"/>
      <c r="F614" s="12"/>
      <c r="G614" s="12"/>
      <c r="H614" s="8"/>
      <c r="J614" s="89"/>
      <c r="K614" s="89"/>
      <c r="L614" s="90"/>
    </row>
    <row r="615" spans="3:12" x14ac:dyDescent="0.2">
      <c r="C615" s="89"/>
      <c r="D615" s="89"/>
      <c r="E615" s="90"/>
      <c r="F615" s="12"/>
      <c r="G615" s="12"/>
      <c r="H615" s="8"/>
      <c r="J615" s="89"/>
      <c r="K615" s="89"/>
      <c r="L615" s="90"/>
    </row>
    <row r="616" spans="3:12" x14ac:dyDescent="0.2">
      <c r="C616" s="89"/>
      <c r="D616" s="89"/>
      <c r="E616" s="90"/>
      <c r="F616" s="12"/>
      <c r="G616" s="12"/>
      <c r="H616" s="8"/>
      <c r="J616" s="89"/>
      <c r="K616" s="89"/>
      <c r="L616" s="90"/>
    </row>
    <row r="617" spans="3:12" x14ac:dyDescent="0.2">
      <c r="C617" s="89"/>
      <c r="D617" s="89"/>
      <c r="E617" s="90"/>
      <c r="F617" s="12"/>
      <c r="G617" s="12"/>
      <c r="H617" s="8"/>
      <c r="J617" s="89"/>
      <c r="K617" s="89"/>
      <c r="L617" s="90"/>
    </row>
    <row r="618" spans="3:12" x14ac:dyDescent="0.2">
      <c r="C618" s="89"/>
      <c r="D618" s="89"/>
      <c r="E618" s="90"/>
      <c r="F618" s="12"/>
      <c r="G618" s="12"/>
      <c r="H618" s="8"/>
      <c r="J618" s="89"/>
      <c r="K618" s="89"/>
      <c r="L618" s="90"/>
    </row>
    <row r="619" spans="3:12" x14ac:dyDescent="0.2">
      <c r="C619" s="89"/>
      <c r="D619" s="89"/>
      <c r="E619" s="90"/>
      <c r="F619" s="12"/>
      <c r="G619" s="12"/>
      <c r="H619" s="8"/>
      <c r="J619" s="89"/>
      <c r="K619" s="89"/>
      <c r="L619" s="90"/>
    </row>
    <row r="620" spans="3:12" x14ac:dyDescent="0.2">
      <c r="C620" s="89"/>
      <c r="D620" s="89"/>
      <c r="E620" s="90"/>
      <c r="F620" s="12"/>
      <c r="G620" s="12"/>
      <c r="H620" s="8"/>
      <c r="J620" s="89"/>
      <c r="K620" s="89"/>
      <c r="L620" s="90"/>
    </row>
    <row r="621" spans="3:12" x14ac:dyDescent="0.2">
      <c r="C621" s="89"/>
      <c r="D621" s="89"/>
      <c r="E621" s="90"/>
      <c r="F621" s="12"/>
      <c r="G621" s="12"/>
      <c r="H621" s="8"/>
      <c r="J621" s="89"/>
      <c r="K621" s="89"/>
      <c r="L621" s="90"/>
    </row>
    <row r="622" spans="3:12" x14ac:dyDescent="0.2">
      <c r="C622" s="89"/>
      <c r="D622" s="89"/>
      <c r="E622" s="90"/>
      <c r="F622" s="12"/>
      <c r="G622" s="12"/>
      <c r="H622" s="8"/>
      <c r="J622" s="89"/>
      <c r="K622" s="89"/>
      <c r="L622" s="90"/>
    </row>
    <row r="623" spans="3:12" x14ac:dyDescent="0.2">
      <c r="C623" s="89"/>
      <c r="D623" s="89"/>
      <c r="E623" s="90"/>
      <c r="F623" s="12"/>
      <c r="G623" s="12"/>
      <c r="H623" s="8"/>
      <c r="J623" s="89"/>
      <c r="K623" s="89"/>
      <c r="L623" s="90"/>
    </row>
    <row r="624" spans="3:12" x14ac:dyDescent="0.2">
      <c r="C624" s="89"/>
      <c r="D624" s="89"/>
      <c r="E624" s="90"/>
      <c r="F624" s="12"/>
      <c r="G624" s="12"/>
      <c r="H624" s="8"/>
      <c r="J624" s="89"/>
      <c r="K624" s="89"/>
      <c r="L624" s="90"/>
    </row>
    <row r="625" spans="3:12" x14ac:dyDescent="0.2">
      <c r="C625" s="89"/>
      <c r="D625" s="89"/>
      <c r="E625" s="90"/>
      <c r="F625" s="12"/>
      <c r="G625" s="12"/>
      <c r="H625" s="8"/>
      <c r="J625" s="89"/>
      <c r="K625" s="89"/>
      <c r="L625" s="90"/>
    </row>
    <row r="626" spans="3:12" x14ac:dyDescent="0.2">
      <c r="C626" s="89"/>
      <c r="D626" s="89"/>
      <c r="E626" s="90"/>
      <c r="F626" s="12"/>
      <c r="G626" s="12"/>
      <c r="H626" s="8"/>
      <c r="J626" s="89"/>
      <c r="K626" s="89"/>
      <c r="L626" s="90"/>
    </row>
    <row r="627" spans="3:12" x14ac:dyDescent="0.2">
      <c r="C627" s="89"/>
      <c r="D627" s="89"/>
      <c r="E627" s="90"/>
      <c r="F627" s="12"/>
      <c r="G627" s="12"/>
      <c r="H627" s="8"/>
      <c r="J627" s="89"/>
      <c r="K627" s="89"/>
      <c r="L627" s="90"/>
    </row>
    <row r="628" spans="3:12" x14ac:dyDescent="0.2">
      <c r="C628" s="89"/>
      <c r="D628" s="89"/>
      <c r="E628" s="90"/>
      <c r="F628" s="12"/>
      <c r="G628" s="12"/>
      <c r="H628" s="8"/>
      <c r="J628" s="89"/>
      <c r="K628" s="89"/>
      <c r="L628" s="90"/>
    </row>
    <row r="629" spans="3:12" x14ac:dyDescent="0.2">
      <c r="C629" s="89"/>
      <c r="D629" s="89"/>
      <c r="E629" s="90"/>
      <c r="F629" s="12"/>
      <c r="G629" s="12"/>
      <c r="H629" s="8"/>
      <c r="J629" s="89"/>
      <c r="K629" s="89"/>
      <c r="L629" s="90"/>
    </row>
    <row r="630" spans="3:12" x14ac:dyDescent="0.2">
      <c r="C630" s="89"/>
      <c r="D630" s="89"/>
      <c r="E630" s="90"/>
      <c r="F630" s="12"/>
      <c r="G630" s="12"/>
      <c r="H630" s="8"/>
      <c r="J630" s="89"/>
      <c r="K630" s="89"/>
      <c r="L630" s="90"/>
    </row>
    <row r="631" spans="3:12" x14ac:dyDescent="0.2">
      <c r="C631" s="89"/>
      <c r="D631" s="89"/>
      <c r="E631" s="90"/>
      <c r="F631" s="12"/>
      <c r="G631" s="12"/>
      <c r="H631" s="8"/>
      <c r="J631" s="89"/>
      <c r="K631" s="89"/>
      <c r="L631" s="90"/>
    </row>
    <row r="632" spans="3:12" x14ac:dyDescent="0.2">
      <c r="C632" s="89"/>
      <c r="D632" s="89"/>
      <c r="E632" s="90"/>
      <c r="F632" s="12"/>
      <c r="G632" s="12"/>
      <c r="H632" s="8"/>
      <c r="J632" s="89"/>
      <c r="K632" s="89"/>
      <c r="L632" s="90"/>
    </row>
    <row r="633" spans="3:12" x14ac:dyDescent="0.2">
      <c r="C633" s="89"/>
      <c r="D633" s="89"/>
      <c r="E633" s="90"/>
      <c r="F633" s="12"/>
      <c r="G633" s="12"/>
      <c r="H633" s="8"/>
      <c r="J633" s="89"/>
      <c r="K633" s="89"/>
      <c r="L633" s="90"/>
    </row>
    <row r="634" spans="3:12" x14ac:dyDescent="0.2">
      <c r="C634" s="89"/>
      <c r="D634" s="89"/>
      <c r="E634" s="90"/>
      <c r="F634" s="12"/>
      <c r="G634" s="12"/>
      <c r="H634" s="8"/>
      <c r="J634" s="89"/>
      <c r="K634" s="89"/>
      <c r="L634" s="90"/>
    </row>
    <row r="635" spans="3:12" x14ac:dyDescent="0.2">
      <c r="C635" s="89"/>
      <c r="D635" s="89"/>
      <c r="E635" s="90"/>
      <c r="F635" s="12"/>
      <c r="G635" s="12"/>
      <c r="H635" s="8"/>
      <c r="J635" s="89"/>
      <c r="K635" s="89"/>
      <c r="L635" s="90"/>
    </row>
    <row r="636" spans="3:12" x14ac:dyDescent="0.2">
      <c r="C636" s="89"/>
      <c r="D636" s="89"/>
      <c r="E636" s="90"/>
      <c r="F636" s="12"/>
      <c r="G636" s="12"/>
      <c r="H636" s="8"/>
      <c r="J636" s="89"/>
      <c r="K636" s="89"/>
      <c r="L636" s="90"/>
    </row>
    <row r="637" spans="3:12" x14ac:dyDescent="0.2">
      <c r="C637" s="89"/>
      <c r="D637" s="89"/>
      <c r="E637" s="90"/>
      <c r="F637" s="12"/>
      <c r="G637" s="12"/>
      <c r="H637" s="8"/>
      <c r="J637" s="89"/>
      <c r="K637" s="89"/>
      <c r="L637" s="90"/>
    </row>
    <row r="638" spans="3:12" x14ac:dyDescent="0.2">
      <c r="C638" s="89"/>
      <c r="D638" s="89"/>
      <c r="E638" s="90"/>
      <c r="F638" s="12"/>
      <c r="G638" s="12"/>
      <c r="H638" s="8"/>
      <c r="J638" s="89"/>
      <c r="K638" s="89"/>
      <c r="L638" s="90"/>
    </row>
    <row r="639" spans="3:12" x14ac:dyDescent="0.2">
      <c r="C639" s="89"/>
      <c r="D639" s="89"/>
      <c r="E639" s="90"/>
      <c r="F639" s="12"/>
      <c r="G639" s="12"/>
      <c r="H639" s="8"/>
      <c r="J639" s="89"/>
      <c r="K639" s="89"/>
      <c r="L639" s="90"/>
    </row>
    <row r="640" spans="3:12" x14ac:dyDescent="0.2">
      <c r="C640" s="89"/>
      <c r="D640" s="89"/>
      <c r="E640" s="90"/>
      <c r="F640" s="12"/>
      <c r="G640" s="12"/>
      <c r="H640" s="8"/>
      <c r="J640" s="89"/>
      <c r="K640" s="89"/>
      <c r="L640" s="90"/>
    </row>
    <row r="641" spans="3:12" x14ac:dyDescent="0.2">
      <c r="C641" s="89"/>
      <c r="D641" s="89"/>
      <c r="E641" s="90"/>
      <c r="F641" s="12"/>
      <c r="G641" s="12"/>
      <c r="H641" s="8"/>
      <c r="J641" s="89"/>
      <c r="K641" s="89"/>
      <c r="L641" s="90"/>
    </row>
    <row r="642" spans="3:12" x14ac:dyDescent="0.2">
      <c r="C642" s="89"/>
      <c r="D642" s="89"/>
      <c r="E642" s="90"/>
      <c r="F642" s="12"/>
      <c r="G642" s="12"/>
      <c r="H642" s="8"/>
      <c r="J642" s="89"/>
      <c r="K642" s="89"/>
      <c r="L642" s="90"/>
    </row>
    <row r="643" spans="3:12" x14ac:dyDescent="0.2">
      <c r="C643" s="89"/>
      <c r="D643" s="89"/>
      <c r="E643" s="90"/>
      <c r="F643" s="12"/>
      <c r="G643" s="12"/>
      <c r="H643" s="8"/>
      <c r="J643" s="89"/>
      <c r="K643" s="89"/>
      <c r="L643" s="90"/>
    </row>
    <row r="644" spans="3:12" x14ac:dyDescent="0.2">
      <c r="C644" s="89"/>
      <c r="D644" s="89"/>
      <c r="E644" s="90"/>
      <c r="F644" s="12"/>
      <c r="G644" s="12"/>
      <c r="H644" s="8"/>
      <c r="J644" s="89"/>
      <c r="K644" s="89"/>
      <c r="L644" s="90"/>
    </row>
    <row r="645" spans="3:12" x14ac:dyDescent="0.2">
      <c r="C645" s="89"/>
      <c r="D645" s="89"/>
      <c r="E645" s="90"/>
      <c r="F645" s="12"/>
      <c r="G645" s="12"/>
      <c r="H645" s="8"/>
      <c r="J645" s="89"/>
      <c r="K645" s="89"/>
      <c r="L645" s="90"/>
    </row>
    <row r="646" spans="3:12" x14ac:dyDescent="0.2">
      <c r="C646" s="89"/>
      <c r="D646" s="89"/>
      <c r="E646" s="90"/>
      <c r="F646" s="12"/>
      <c r="G646" s="12"/>
      <c r="H646" s="8"/>
      <c r="J646" s="89"/>
      <c r="K646" s="89"/>
      <c r="L646" s="90"/>
    </row>
    <row r="647" spans="3:12" x14ac:dyDescent="0.2">
      <c r="C647" s="89"/>
      <c r="D647" s="89"/>
      <c r="E647" s="90"/>
      <c r="F647" s="12"/>
      <c r="G647" s="12"/>
      <c r="H647" s="8"/>
      <c r="J647" s="89"/>
      <c r="K647" s="89"/>
      <c r="L647" s="90"/>
    </row>
    <row r="648" spans="3:12" x14ac:dyDescent="0.2">
      <c r="C648" s="89"/>
      <c r="D648" s="89"/>
      <c r="E648" s="90"/>
      <c r="F648" s="12"/>
      <c r="G648" s="12"/>
      <c r="H648" s="8"/>
      <c r="J648" s="89"/>
      <c r="K648" s="89"/>
      <c r="L648" s="90"/>
    </row>
    <row r="649" spans="3:12" x14ac:dyDescent="0.2">
      <c r="C649" s="89"/>
      <c r="D649" s="89"/>
      <c r="E649" s="90"/>
      <c r="F649" s="12"/>
      <c r="G649" s="12"/>
      <c r="H649" s="8"/>
      <c r="J649" s="89"/>
      <c r="K649" s="89"/>
      <c r="L649" s="90"/>
    </row>
    <row r="650" spans="3:12" x14ac:dyDescent="0.2">
      <c r="C650" s="89"/>
      <c r="D650" s="89"/>
      <c r="E650" s="90"/>
      <c r="F650" s="12"/>
      <c r="G650" s="12"/>
      <c r="H650" s="8"/>
      <c r="J650" s="89"/>
      <c r="K650" s="89"/>
      <c r="L650" s="90"/>
    </row>
    <row r="651" spans="3:12" x14ac:dyDescent="0.2">
      <c r="C651" s="89"/>
      <c r="D651" s="89"/>
      <c r="E651" s="90"/>
      <c r="F651" s="12"/>
      <c r="G651" s="12"/>
      <c r="H651" s="8"/>
      <c r="J651" s="89"/>
      <c r="K651" s="89"/>
      <c r="L651" s="90"/>
    </row>
    <row r="652" spans="3:12" x14ac:dyDescent="0.2">
      <c r="C652" s="89"/>
      <c r="D652" s="89"/>
      <c r="E652" s="90"/>
      <c r="F652" s="12"/>
      <c r="G652" s="12"/>
      <c r="H652" s="8"/>
      <c r="J652" s="89"/>
      <c r="K652" s="89"/>
      <c r="L652" s="90"/>
    </row>
    <row r="653" spans="3:12" x14ac:dyDescent="0.2">
      <c r="C653" s="89"/>
      <c r="D653" s="89"/>
      <c r="E653" s="90"/>
      <c r="F653" s="12"/>
      <c r="G653" s="12"/>
      <c r="H653" s="8"/>
      <c r="J653" s="89"/>
      <c r="K653" s="89"/>
      <c r="L653" s="90"/>
    </row>
    <row r="654" spans="3:12" x14ac:dyDescent="0.2">
      <c r="C654" s="89"/>
      <c r="D654" s="89"/>
      <c r="E654" s="90"/>
      <c r="F654" s="12"/>
      <c r="G654" s="12"/>
      <c r="H654" s="8"/>
      <c r="J654" s="89"/>
      <c r="K654" s="89"/>
      <c r="L654" s="90"/>
    </row>
    <row r="655" spans="3:12" x14ac:dyDescent="0.2">
      <c r="C655" s="89"/>
      <c r="D655" s="89"/>
      <c r="E655" s="90"/>
      <c r="F655" s="12"/>
      <c r="G655" s="12"/>
      <c r="H655" s="8"/>
      <c r="J655" s="89"/>
      <c r="K655" s="89"/>
      <c r="L655" s="90"/>
    </row>
    <row r="656" spans="3:12" x14ac:dyDescent="0.2">
      <c r="C656" s="89"/>
      <c r="D656" s="89"/>
      <c r="E656" s="90"/>
      <c r="F656" s="12"/>
      <c r="G656" s="12"/>
      <c r="H656" s="8"/>
      <c r="J656" s="89"/>
      <c r="K656" s="89"/>
      <c r="L656" s="90"/>
    </row>
    <row r="657" spans="3:12" x14ac:dyDescent="0.2">
      <c r="C657" s="89"/>
      <c r="D657" s="89"/>
      <c r="E657" s="90"/>
      <c r="F657" s="12"/>
      <c r="G657" s="12"/>
      <c r="H657" s="8"/>
      <c r="J657" s="89"/>
      <c r="K657" s="89"/>
      <c r="L657" s="90"/>
    </row>
    <row r="658" spans="3:12" x14ac:dyDescent="0.2">
      <c r="C658" s="89"/>
      <c r="D658" s="89"/>
      <c r="E658" s="90"/>
      <c r="F658" s="12"/>
      <c r="G658" s="12"/>
      <c r="H658" s="8"/>
      <c r="J658" s="89"/>
      <c r="K658" s="89"/>
      <c r="L658" s="90"/>
    </row>
    <row r="659" spans="3:12" x14ac:dyDescent="0.2">
      <c r="C659" s="89"/>
      <c r="D659" s="89"/>
      <c r="E659" s="90"/>
      <c r="F659" s="12"/>
      <c r="G659" s="12"/>
      <c r="H659" s="8"/>
      <c r="J659" s="89"/>
      <c r="K659" s="89"/>
      <c r="L659" s="90"/>
    </row>
    <row r="660" spans="3:12" x14ac:dyDescent="0.2">
      <c r="C660" s="89"/>
      <c r="D660" s="89"/>
      <c r="E660" s="90"/>
      <c r="F660" s="12"/>
      <c r="G660" s="12"/>
      <c r="H660" s="8"/>
      <c r="J660" s="89"/>
      <c r="K660" s="89"/>
      <c r="L660" s="90"/>
    </row>
    <row r="661" spans="3:12" x14ac:dyDescent="0.2">
      <c r="C661" s="89"/>
      <c r="D661" s="89"/>
      <c r="E661" s="90"/>
      <c r="F661" s="12"/>
      <c r="G661" s="12"/>
      <c r="H661" s="8"/>
      <c r="J661" s="89"/>
      <c r="K661" s="89"/>
      <c r="L661" s="90"/>
    </row>
    <row r="662" spans="3:12" x14ac:dyDescent="0.2">
      <c r="C662" s="89"/>
      <c r="D662" s="89"/>
      <c r="E662" s="90"/>
      <c r="F662" s="12"/>
      <c r="G662" s="12"/>
      <c r="H662" s="8"/>
      <c r="J662" s="89"/>
      <c r="K662" s="89"/>
      <c r="L662" s="90"/>
    </row>
    <row r="663" spans="3:12" x14ac:dyDescent="0.2">
      <c r="C663" s="89"/>
      <c r="D663" s="89"/>
      <c r="E663" s="90"/>
      <c r="F663" s="12"/>
      <c r="G663" s="12"/>
      <c r="H663" s="8"/>
      <c r="J663" s="89"/>
      <c r="K663" s="89"/>
      <c r="L663" s="90"/>
    </row>
    <row r="664" spans="3:12" x14ac:dyDescent="0.2">
      <c r="C664" s="89"/>
      <c r="D664" s="89"/>
      <c r="E664" s="90"/>
      <c r="F664" s="12"/>
      <c r="G664" s="12"/>
      <c r="H664" s="8"/>
      <c r="J664" s="89"/>
      <c r="K664" s="89"/>
      <c r="L664" s="90"/>
    </row>
    <row r="665" spans="3:12" x14ac:dyDescent="0.2">
      <c r="C665" s="89"/>
      <c r="D665" s="89"/>
      <c r="E665" s="90"/>
      <c r="F665" s="12"/>
      <c r="G665" s="12"/>
      <c r="H665" s="8"/>
      <c r="J665" s="89"/>
      <c r="K665" s="89"/>
      <c r="L665" s="90"/>
    </row>
    <row r="666" spans="3:12" x14ac:dyDescent="0.2">
      <c r="C666" s="89"/>
      <c r="D666" s="89"/>
      <c r="E666" s="90"/>
      <c r="F666" s="12"/>
      <c r="G666" s="12"/>
      <c r="H666" s="8"/>
      <c r="J666" s="89"/>
      <c r="K666" s="89"/>
      <c r="L666" s="90"/>
    </row>
    <row r="667" spans="3:12" x14ac:dyDescent="0.2">
      <c r="C667" s="89"/>
      <c r="D667" s="89"/>
      <c r="E667" s="90"/>
      <c r="F667" s="12"/>
      <c r="G667" s="12"/>
      <c r="H667" s="8"/>
      <c r="J667" s="89"/>
      <c r="K667" s="89"/>
      <c r="L667" s="90"/>
    </row>
    <row r="668" spans="3:12" x14ac:dyDescent="0.2">
      <c r="C668" s="89"/>
      <c r="D668" s="89"/>
      <c r="E668" s="90"/>
      <c r="F668" s="12"/>
      <c r="G668" s="12"/>
      <c r="H668" s="8"/>
      <c r="J668" s="89"/>
      <c r="K668" s="89"/>
      <c r="L668" s="90"/>
    </row>
    <row r="669" spans="3:12" x14ac:dyDescent="0.2">
      <c r="C669" s="89"/>
      <c r="D669" s="89"/>
      <c r="E669" s="90"/>
      <c r="F669" s="12"/>
      <c r="G669" s="12"/>
      <c r="H669" s="8"/>
      <c r="J669" s="89"/>
      <c r="K669" s="89"/>
      <c r="L669" s="90"/>
    </row>
    <row r="670" spans="3:12" x14ac:dyDescent="0.2">
      <c r="C670" s="89"/>
      <c r="D670" s="89"/>
      <c r="E670" s="90"/>
      <c r="F670" s="12"/>
      <c r="G670" s="12"/>
      <c r="H670" s="8"/>
      <c r="J670" s="89"/>
      <c r="K670" s="89"/>
      <c r="L670" s="90"/>
    </row>
    <row r="671" spans="3:12" x14ac:dyDescent="0.2">
      <c r="C671" s="89"/>
      <c r="D671" s="89"/>
      <c r="E671" s="90"/>
      <c r="F671" s="12"/>
      <c r="G671" s="12"/>
      <c r="H671" s="8"/>
      <c r="J671" s="89"/>
      <c r="K671" s="89"/>
      <c r="L671" s="90"/>
    </row>
    <row r="672" spans="3:12" x14ac:dyDescent="0.2">
      <c r="C672" s="89"/>
      <c r="D672" s="89"/>
      <c r="E672" s="90"/>
      <c r="F672" s="12"/>
      <c r="G672" s="12"/>
      <c r="H672" s="8"/>
      <c r="J672" s="89"/>
      <c r="K672" s="89"/>
      <c r="L672" s="90"/>
    </row>
    <row r="673" spans="3:12" x14ac:dyDescent="0.2">
      <c r="C673" s="89"/>
      <c r="D673" s="89"/>
      <c r="E673" s="90"/>
      <c r="F673" s="12"/>
      <c r="G673" s="12"/>
      <c r="H673" s="8"/>
      <c r="J673" s="89"/>
      <c r="K673" s="89"/>
      <c r="L673" s="90"/>
    </row>
    <row r="674" spans="3:12" x14ac:dyDescent="0.2">
      <c r="C674" s="89"/>
      <c r="D674" s="89"/>
      <c r="E674" s="90"/>
      <c r="F674" s="12"/>
      <c r="G674" s="12"/>
      <c r="H674" s="8"/>
      <c r="J674" s="89"/>
      <c r="K674" s="89"/>
      <c r="L674" s="90"/>
    </row>
    <row r="675" spans="3:12" x14ac:dyDescent="0.2">
      <c r="C675" s="89"/>
      <c r="D675" s="89"/>
      <c r="E675" s="90"/>
      <c r="F675" s="12"/>
      <c r="G675" s="12"/>
      <c r="H675" s="8"/>
      <c r="J675" s="89"/>
      <c r="K675" s="89"/>
      <c r="L675" s="90"/>
    </row>
    <row r="676" spans="3:12" x14ac:dyDescent="0.2">
      <c r="C676" s="89"/>
      <c r="D676" s="89"/>
      <c r="E676" s="90"/>
      <c r="F676" s="12"/>
      <c r="G676" s="12"/>
      <c r="H676" s="8"/>
      <c r="J676" s="89"/>
      <c r="K676" s="89"/>
      <c r="L676" s="90"/>
    </row>
    <row r="677" spans="3:12" x14ac:dyDescent="0.2">
      <c r="C677" s="89"/>
      <c r="D677" s="89"/>
      <c r="E677" s="90"/>
      <c r="F677" s="12"/>
      <c r="G677" s="12"/>
      <c r="H677" s="8"/>
      <c r="J677" s="89"/>
      <c r="K677" s="89"/>
      <c r="L677" s="90"/>
    </row>
    <row r="678" spans="3:12" x14ac:dyDescent="0.2">
      <c r="C678" s="89"/>
      <c r="D678" s="89"/>
      <c r="E678" s="90"/>
      <c r="F678" s="12"/>
      <c r="G678" s="12"/>
      <c r="H678" s="8"/>
      <c r="J678" s="89"/>
      <c r="K678" s="89"/>
      <c r="L678" s="90"/>
    </row>
    <row r="679" spans="3:12" x14ac:dyDescent="0.2">
      <c r="C679" s="89"/>
      <c r="D679" s="89"/>
      <c r="E679" s="90"/>
      <c r="F679" s="12"/>
      <c r="G679" s="12"/>
      <c r="H679" s="8"/>
      <c r="J679" s="89"/>
      <c r="K679" s="89"/>
      <c r="L679" s="90"/>
    </row>
    <row r="680" spans="3:12" x14ac:dyDescent="0.2">
      <c r="C680" s="89"/>
      <c r="D680" s="89"/>
      <c r="E680" s="90"/>
      <c r="F680" s="12"/>
      <c r="G680" s="12"/>
      <c r="H680" s="8"/>
      <c r="J680" s="89"/>
      <c r="K680" s="89"/>
      <c r="L680" s="90"/>
    </row>
    <row r="681" spans="3:12" x14ac:dyDescent="0.2">
      <c r="C681" s="89"/>
      <c r="D681" s="89"/>
      <c r="E681" s="90"/>
      <c r="F681" s="12"/>
      <c r="G681" s="12"/>
      <c r="H681" s="8"/>
      <c r="J681" s="89"/>
      <c r="K681" s="89"/>
      <c r="L681" s="90"/>
    </row>
    <row r="682" spans="3:12" x14ac:dyDescent="0.2">
      <c r="C682" s="89"/>
      <c r="D682" s="89"/>
      <c r="E682" s="90"/>
      <c r="F682" s="12"/>
      <c r="G682" s="12"/>
      <c r="H682" s="8"/>
      <c r="J682" s="89"/>
      <c r="K682" s="89"/>
      <c r="L682" s="90"/>
    </row>
    <row r="683" spans="3:12" x14ac:dyDescent="0.2">
      <c r="C683" s="89"/>
      <c r="D683" s="89"/>
      <c r="E683" s="90"/>
      <c r="F683" s="12"/>
      <c r="G683" s="12"/>
      <c r="H683" s="8"/>
      <c r="J683" s="89"/>
      <c r="K683" s="89"/>
      <c r="L683" s="90"/>
    </row>
    <row r="684" spans="3:12" x14ac:dyDescent="0.2">
      <c r="C684" s="89"/>
      <c r="D684" s="89"/>
      <c r="E684" s="90"/>
      <c r="F684" s="12"/>
      <c r="G684" s="12"/>
      <c r="H684" s="8"/>
      <c r="J684" s="89"/>
      <c r="K684" s="89"/>
      <c r="L684" s="90"/>
    </row>
    <row r="685" spans="3:12" x14ac:dyDescent="0.2">
      <c r="C685" s="89"/>
      <c r="D685" s="89"/>
      <c r="E685" s="90"/>
      <c r="F685" s="12"/>
      <c r="G685" s="12"/>
      <c r="H685" s="8"/>
      <c r="J685" s="89"/>
      <c r="K685" s="89"/>
      <c r="L685" s="90"/>
    </row>
    <row r="686" spans="3:12" x14ac:dyDescent="0.2">
      <c r="C686" s="89"/>
      <c r="D686" s="89"/>
      <c r="E686" s="90"/>
      <c r="F686" s="12"/>
      <c r="G686" s="12"/>
      <c r="H686" s="8"/>
      <c r="J686" s="89"/>
      <c r="K686" s="89"/>
      <c r="L686" s="90"/>
    </row>
    <row r="687" spans="3:12" x14ac:dyDescent="0.2">
      <c r="C687" s="89"/>
      <c r="D687" s="89"/>
      <c r="E687" s="90"/>
      <c r="F687" s="12"/>
      <c r="G687" s="12"/>
      <c r="H687" s="8"/>
      <c r="J687" s="89"/>
      <c r="K687" s="89"/>
      <c r="L687" s="90"/>
    </row>
    <row r="688" spans="3:12" x14ac:dyDescent="0.2">
      <c r="C688" s="89"/>
      <c r="D688" s="89"/>
      <c r="E688" s="90"/>
      <c r="F688" s="12"/>
      <c r="G688" s="12"/>
      <c r="H688" s="8"/>
      <c r="J688" s="89"/>
      <c r="K688" s="89"/>
      <c r="L688" s="90"/>
    </row>
    <row r="689" spans="3:12" x14ac:dyDescent="0.2">
      <c r="C689" s="89"/>
      <c r="D689" s="89"/>
      <c r="E689" s="90"/>
      <c r="F689" s="12"/>
      <c r="G689" s="12"/>
      <c r="H689" s="8"/>
      <c r="J689" s="89"/>
      <c r="K689" s="89"/>
      <c r="L689" s="90"/>
    </row>
    <row r="690" spans="3:12" x14ac:dyDescent="0.2">
      <c r="C690" s="89"/>
      <c r="D690" s="89"/>
      <c r="E690" s="90"/>
      <c r="F690" s="12"/>
      <c r="G690" s="12"/>
      <c r="H690" s="8"/>
      <c r="J690" s="89"/>
      <c r="K690" s="89"/>
      <c r="L690" s="90"/>
    </row>
    <row r="691" spans="3:12" x14ac:dyDescent="0.2">
      <c r="C691" s="89"/>
      <c r="D691" s="89"/>
      <c r="E691" s="90"/>
      <c r="F691" s="12"/>
      <c r="G691" s="12"/>
      <c r="H691" s="8"/>
      <c r="J691" s="89"/>
      <c r="K691" s="89"/>
      <c r="L691" s="90"/>
    </row>
    <row r="692" spans="3:12" x14ac:dyDescent="0.2">
      <c r="C692" s="89"/>
      <c r="D692" s="89"/>
      <c r="E692" s="90"/>
      <c r="F692" s="12"/>
      <c r="G692" s="12"/>
      <c r="H692" s="8"/>
      <c r="J692" s="89"/>
      <c r="K692" s="89"/>
      <c r="L692" s="90"/>
    </row>
    <row r="693" spans="3:12" x14ac:dyDescent="0.2">
      <c r="C693" s="89"/>
      <c r="D693" s="89"/>
      <c r="E693" s="90"/>
      <c r="F693" s="12"/>
      <c r="G693" s="12"/>
      <c r="H693" s="8"/>
      <c r="J693" s="89"/>
      <c r="K693" s="89"/>
      <c r="L693" s="90"/>
    </row>
    <row r="694" spans="3:12" x14ac:dyDescent="0.2">
      <c r="C694" s="89"/>
      <c r="D694" s="89"/>
      <c r="E694" s="90"/>
      <c r="F694" s="12"/>
      <c r="G694" s="12"/>
      <c r="H694" s="8"/>
      <c r="J694" s="89"/>
      <c r="K694" s="89"/>
      <c r="L694" s="90"/>
    </row>
    <row r="695" spans="3:12" x14ac:dyDescent="0.2">
      <c r="C695" s="89"/>
      <c r="D695" s="89"/>
      <c r="E695" s="90"/>
      <c r="F695" s="12"/>
      <c r="G695" s="12"/>
      <c r="H695" s="8"/>
      <c r="J695" s="89"/>
      <c r="K695" s="89"/>
      <c r="L695" s="90"/>
    </row>
    <row r="696" spans="3:12" x14ac:dyDescent="0.2">
      <c r="C696" s="89"/>
      <c r="D696" s="89"/>
      <c r="E696" s="90"/>
      <c r="F696" s="12"/>
      <c r="G696" s="12"/>
      <c r="H696" s="8"/>
      <c r="J696" s="89"/>
      <c r="K696" s="89"/>
      <c r="L696" s="90"/>
    </row>
    <row r="697" spans="3:12" x14ac:dyDescent="0.2">
      <c r="C697" s="89"/>
      <c r="D697" s="89"/>
      <c r="E697" s="90"/>
      <c r="F697" s="12"/>
      <c r="G697" s="12"/>
      <c r="H697" s="8"/>
      <c r="J697" s="89"/>
      <c r="K697" s="89"/>
      <c r="L697" s="90"/>
    </row>
    <row r="698" spans="3:12" x14ac:dyDescent="0.2">
      <c r="C698" s="89"/>
      <c r="D698" s="89"/>
      <c r="E698" s="90"/>
      <c r="F698" s="12"/>
      <c r="G698" s="12"/>
      <c r="H698" s="8"/>
      <c r="J698" s="89"/>
      <c r="K698" s="89"/>
      <c r="L698" s="90"/>
    </row>
    <row r="699" spans="3:12" x14ac:dyDescent="0.2">
      <c r="C699" s="89"/>
      <c r="D699" s="89"/>
      <c r="E699" s="90"/>
      <c r="F699" s="12"/>
      <c r="G699" s="12"/>
      <c r="H699" s="8"/>
      <c r="J699" s="89"/>
      <c r="K699" s="89"/>
      <c r="L699" s="90"/>
    </row>
    <row r="700" spans="3:12" x14ac:dyDescent="0.2">
      <c r="C700" s="89"/>
      <c r="D700" s="89"/>
      <c r="E700" s="90"/>
      <c r="F700" s="12"/>
      <c r="G700" s="12"/>
      <c r="H700" s="8"/>
      <c r="J700" s="89"/>
      <c r="K700" s="89"/>
      <c r="L700" s="90"/>
    </row>
    <row r="701" spans="3:12" x14ac:dyDescent="0.2">
      <c r="C701" s="89"/>
      <c r="D701" s="89"/>
      <c r="E701" s="90"/>
      <c r="F701" s="12"/>
      <c r="G701" s="12"/>
      <c r="H701" s="8"/>
      <c r="J701" s="89"/>
      <c r="K701" s="89"/>
      <c r="L701" s="90"/>
    </row>
    <row r="702" spans="3:12" x14ac:dyDescent="0.2">
      <c r="C702" s="89"/>
      <c r="D702" s="89"/>
      <c r="E702" s="90"/>
      <c r="F702" s="12"/>
      <c r="G702" s="12"/>
      <c r="H702" s="8"/>
      <c r="J702" s="89"/>
      <c r="K702" s="89"/>
      <c r="L702" s="90"/>
    </row>
    <row r="703" spans="3:12" x14ac:dyDescent="0.2">
      <c r="C703" s="89"/>
      <c r="D703" s="89"/>
      <c r="E703" s="90"/>
      <c r="F703" s="12"/>
      <c r="G703" s="12"/>
      <c r="H703" s="8"/>
      <c r="J703" s="89"/>
      <c r="K703" s="89"/>
      <c r="L703" s="90"/>
    </row>
    <row r="704" spans="3:12" x14ac:dyDescent="0.2">
      <c r="C704" s="89"/>
      <c r="D704" s="89"/>
      <c r="E704" s="90"/>
      <c r="F704" s="12"/>
      <c r="G704" s="12"/>
      <c r="H704" s="8"/>
      <c r="J704" s="89"/>
      <c r="K704" s="89"/>
      <c r="L704" s="90"/>
    </row>
    <row r="705" spans="3:12" x14ac:dyDescent="0.2">
      <c r="C705" s="89"/>
      <c r="D705" s="89"/>
      <c r="E705" s="90"/>
      <c r="F705" s="12"/>
      <c r="G705" s="12"/>
      <c r="H705" s="8"/>
      <c r="J705" s="89"/>
      <c r="K705" s="89"/>
      <c r="L705" s="90"/>
    </row>
    <row r="706" spans="3:12" x14ac:dyDescent="0.2">
      <c r="C706" s="89"/>
      <c r="D706" s="89"/>
      <c r="E706" s="90"/>
      <c r="F706" s="12"/>
      <c r="G706" s="12"/>
      <c r="H706" s="8"/>
      <c r="J706" s="89"/>
      <c r="K706" s="89"/>
      <c r="L706" s="90"/>
    </row>
    <row r="707" spans="3:12" x14ac:dyDescent="0.2">
      <c r="C707" s="89"/>
      <c r="D707" s="89"/>
      <c r="E707" s="90"/>
      <c r="F707" s="12"/>
      <c r="G707" s="12"/>
      <c r="H707" s="8"/>
      <c r="J707" s="89"/>
      <c r="K707" s="89"/>
      <c r="L707" s="90"/>
    </row>
    <row r="708" spans="3:12" x14ac:dyDescent="0.2">
      <c r="C708" s="89"/>
      <c r="D708" s="89"/>
      <c r="E708" s="90"/>
      <c r="F708" s="12"/>
      <c r="G708" s="12"/>
      <c r="H708" s="8"/>
      <c r="J708" s="89"/>
      <c r="K708" s="89"/>
      <c r="L708" s="90"/>
    </row>
    <row r="709" spans="3:12" x14ac:dyDescent="0.2">
      <c r="C709" s="89"/>
      <c r="D709" s="89"/>
      <c r="E709" s="90"/>
      <c r="F709" s="12"/>
      <c r="G709" s="12"/>
      <c r="H709" s="8"/>
      <c r="J709" s="89"/>
      <c r="K709" s="89"/>
      <c r="L709" s="90"/>
    </row>
    <row r="710" spans="3:12" x14ac:dyDescent="0.2">
      <c r="C710" s="89"/>
      <c r="D710" s="89"/>
      <c r="E710" s="90"/>
      <c r="F710" s="12"/>
      <c r="G710" s="12"/>
      <c r="H710" s="8"/>
      <c r="J710" s="89"/>
      <c r="K710" s="89"/>
      <c r="L710" s="90"/>
    </row>
    <row r="711" spans="3:12" x14ac:dyDescent="0.2">
      <c r="C711" s="89"/>
      <c r="D711" s="89"/>
      <c r="E711" s="90"/>
      <c r="F711" s="12"/>
      <c r="G711" s="12"/>
      <c r="H711" s="8"/>
      <c r="J711" s="89"/>
      <c r="K711" s="89"/>
      <c r="L711" s="90"/>
    </row>
    <row r="712" spans="3:12" x14ac:dyDescent="0.2">
      <c r="C712" s="89"/>
      <c r="D712" s="89"/>
      <c r="E712" s="90"/>
      <c r="F712" s="12"/>
      <c r="G712" s="12"/>
      <c r="H712" s="8"/>
      <c r="J712" s="89"/>
      <c r="K712" s="89"/>
      <c r="L712" s="90"/>
    </row>
    <row r="713" spans="3:12" x14ac:dyDescent="0.2">
      <c r="C713" s="89"/>
      <c r="D713" s="89"/>
      <c r="E713" s="90"/>
      <c r="F713" s="12"/>
      <c r="G713" s="12"/>
      <c r="H713" s="8"/>
      <c r="J713" s="89"/>
      <c r="K713" s="89"/>
      <c r="L713" s="90"/>
    </row>
    <row r="714" spans="3:12" x14ac:dyDescent="0.2">
      <c r="C714" s="89"/>
      <c r="D714" s="89"/>
      <c r="E714" s="90"/>
      <c r="F714" s="12"/>
      <c r="G714" s="12"/>
      <c r="H714" s="8"/>
      <c r="J714" s="89"/>
      <c r="K714" s="89"/>
      <c r="L714" s="90"/>
    </row>
    <row r="715" spans="3:12" x14ac:dyDescent="0.2">
      <c r="C715" s="89"/>
      <c r="D715" s="89"/>
      <c r="E715" s="90"/>
      <c r="F715" s="12"/>
      <c r="G715" s="12"/>
      <c r="H715" s="8"/>
      <c r="J715" s="89"/>
      <c r="K715" s="89"/>
      <c r="L715" s="90"/>
    </row>
    <row r="716" spans="3:12" x14ac:dyDescent="0.2">
      <c r="C716" s="89"/>
      <c r="D716" s="89"/>
      <c r="E716" s="90"/>
      <c r="F716" s="12"/>
      <c r="G716" s="12"/>
      <c r="H716" s="8"/>
      <c r="J716" s="89"/>
      <c r="K716" s="89"/>
      <c r="L716" s="90"/>
    </row>
    <row r="717" spans="3:12" x14ac:dyDescent="0.2">
      <c r="C717" s="89"/>
      <c r="D717" s="89"/>
      <c r="E717" s="90"/>
      <c r="F717" s="12"/>
      <c r="G717" s="12"/>
      <c r="H717" s="8"/>
      <c r="J717" s="89"/>
      <c r="K717" s="89"/>
      <c r="L717" s="90"/>
    </row>
    <row r="718" spans="3:12" x14ac:dyDescent="0.2">
      <c r="C718" s="89"/>
      <c r="D718" s="89"/>
      <c r="E718" s="90"/>
      <c r="F718" s="12"/>
      <c r="G718" s="12"/>
      <c r="H718" s="8"/>
      <c r="J718" s="89"/>
      <c r="K718" s="89"/>
      <c r="L718" s="90"/>
    </row>
    <row r="719" spans="3:12" x14ac:dyDescent="0.2">
      <c r="C719" s="89"/>
      <c r="D719" s="89"/>
      <c r="E719" s="90"/>
      <c r="F719" s="12"/>
      <c r="G719" s="12"/>
      <c r="H719" s="8"/>
      <c r="J719" s="89"/>
      <c r="K719" s="89"/>
      <c r="L719" s="90"/>
    </row>
    <row r="720" spans="3:12" x14ac:dyDescent="0.2">
      <c r="C720" s="89"/>
      <c r="D720" s="89"/>
      <c r="E720" s="90"/>
      <c r="F720" s="12"/>
      <c r="G720" s="12"/>
      <c r="H720" s="8"/>
      <c r="J720" s="89"/>
      <c r="K720" s="89"/>
      <c r="L720" s="90"/>
    </row>
    <row r="721" spans="3:12" x14ac:dyDescent="0.2">
      <c r="C721" s="89"/>
      <c r="D721" s="89"/>
      <c r="E721" s="90"/>
      <c r="F721" s="12"/>
      <c r="G721" s="12"/>
      <c r="H721" s="8"/>
      <c r="J721" s="89"/>
      <c r="K721" s="89"/>
      <c r="L721" s="90"/>
    </row>
    <row r="722" spans="3:12" x14ac:dyDescent="0.2">
      <c r="C722" s="89"/>
      <c r="D722" s="89"/>
      <c r="E722" s="90"/>
      <c r="F722" s="12"/>
      <c r="G722" s="12"/>
      <c r="H722" s="8"/>
      <c r="J722" s="89"/>
      <c r="K722" s="89"/>
      <c r="L722" s="90"/>
    </row>
    <row r="723" spans="3:12" x14ac:dyDescent="0.2">
      <c r="C723" s="89"/>
      <c r="D723" s="89"/>
      <c r="E723" s="90"/>
      <c r="F723" s="12"/>
      <c r="G723" s="12"/>
      <c r="H723" s="8"/>
      <c r="J723" s="89"/>
      <c r="K723" s="89"/>
      <c r="L723" s="90"/>
    </row>
    <row r="724" spans="3:12" x14ac:dyDescent="0.2">
      <c r="C724" s="89"/>
      <c r="D724" s="89"/>
      <c r="E724" s="90"/>
      <c r="F724" s="12"/>
      <c r="G724" s="12"/>
      <c r="H724" s="8"/>
      <c r="J724" s="89"/>
      <c r="K724" s="89"/>
      <c r="L724" s="90"/>
    </row>
    <row r="725" spans="3:12" x14ac:dyDescent="0.2">
      <c r="C725" s="89"/>
      <c r="D725" s="89"/>
      <c r="E725" s="90"/>
      <c r="F725" s="12"/>
      <c r="G725" s="12"/>
      <c r="H725" s="8"/>
      <c r="J725" s="89"/>
      <c r="K725" s="89"/>
      <c r="L725" s="90"/>
    </row>
    <row r="726" spans="3:12" x14ac:dyDescent="0.2">
      <c r="C726" s="89"/>
      <c r="D726" s="89"/>
      <c r="E726" s="90"/>
      <c r="F726" s="12"/>
      <c r="G726" s="12"/>
      <c r="H726" s="8"/>
      <c r="J726" s="89"/>
      <c r="K726" s="89"/>
      <c r="L726" s="90"/>
    </row>
    <row r="727" spans="3:12" x14ac:dyDescent="0.2">
      <c r="C727" s="89"/>
      <c r="D727" s="89"/>
      <c r="E727" s="90"/>
      <c r="F727" s="12"/>
      <c r="G727" s="12"/>
      <c r="H727" s="8"/>
      <c r="J727" s="89"/>
      <c r="K727" s="89"/>
      <c r="L727" s="90"/>
    </row>
    <row r="728" spans="3:12" x14ac:dyDescent="0.2">
      <c r="C728" s="89"/>
      <c r="D728" s="89"/>
      <c r="E728" s="90"/>
      <c r="F728" s="12"/>
      <c r="G728" s="12"/>
      <c r="H728" s="8"/>
      <c r="J728" s="89"/>
      <c r="K728" s="89"/>
      <c r="L728" s="90"/>
    </row>
    <row r="729" spans="3:12" x14ac:dyDescent="0.2">
      <c r="C729" s="89"/>
      <c r="D729" s="89"/>
      <c r="E729" s="90"/>
      <c r="F729" s="12"/>
      <c r="G729" s="12"/>
      <c r="H729" s="8"/>
      <c r="J729" s="89"/>
      <c r="K729" s="89"/>
      <c r="L729" s="90"/>
    </row>
    <row r="730" spans="3:12" x14ac:dyDescent="0.2">
      <c r="C730" s="89"/>
      <c r="D730" s="89"/>
      <c r="E730" s="90"/>
      <c r="F730" s="12"/>
      <c r="G730" s="12"/>
      <c r="H730" s="8"/>
      <c r="J730" s="89"/>
      <c r="K730" s="89"/>
      <c r="L730" s="90"/>
    </row>
    <row r="731" spans="3:12" x14ac:dyDescent="0.2">
      <c r="C731" s="89"/>
      <c r="D731" s="89"/>
      <c r="E731" s="90"/>
      <c r="F731" s="12"/>
      <c r="G731" s="12"/>
      <c r="H731" s="8"/>
      <c r="J731" s="89"/>
      <c r="K731" s="89"/>
      <c r="L731" s="90"/>
    </row>
    <row r="732" spans="3:12" x14ac:dyDescent="0.2">
      <c r="C732" s="89"/>
      <c r="D732" s="89"/>
      <c r="E732" s="90"/>
      <c r="F732" s="12"/>
      <c r="G732" s="12"/>
      <c r="H732" s="8"/>
      <c r="J732" s="89"/>
      <c r="K732" s="89"/>
      <c r="L732" s="90"/>
    </row>
    <row r="733" spans="3:12" x14ac:dyDescent="0.2">
      <c r="C733" s="89"/>
      <c r="D733" s="89"/>
      <c r="E733" s="90"/>
      <c r="F733" s="12"/>
      <c r="G733" s="12"/>
      <c r="H733" s="8"/>
      <c r="J733" s="89"/>
      <c r="K733" s="89"/>
      <c r="L733" s="90"/>
    </row>
    <row r="734" spans="3:12" x14ac:dyDescent="0.2">
      <c r="C734" s="89"/>
      <c r="D734" s="89"/>
      <c r="E734" s="90"/>
      <c r="F734" s="12"/>
      <c r="G734" s="12"/>
      <c r="H734" s="8"/>
      <c r="J734" s="89"/>
      <c r="K734" s="89"/>
      <c r="L734" s="90"/>
    </row>
    <row r="735" spans="3:12" x14ac:dyDescent="0.2">
      <c r="C735" s="89"/>
      <c r="D735" s="89"/>
      <c r="E735" s="90"/>
      <c r="F735" s="12"/>
      <c r="G735" s="12"/>
      <c r="H735" s="8"/>
      <c r="J735" s="89"/>
      <c r="K735" s="89"/>
      <c r="L735" s="90"/>
    </row>
    <row r="736" spans="3:12" x14ac:dyDescent="0.2">
      <c r="C736" s="89"/>
      <c r="D736" s="89"/>
      <c r="E736" s="90"/>
      <c r="F736" s="12"/>
      <c r="G736" s="12"/>
      <c r="H736" s="8"/>
      <c r="J736" s="89"/>
      <c r="K736" s="89"/>
      <c r="L736" s="90"/>
    </row>
    <row r="737" spans="3:12" x14ac:dyDescent="0.2">
      <c r="C737" s="89"/>
      <c r="D737" s="89"/>
      <c r="E737" s="90"/>
      <c r="F737" s="12"/>
      <c r="G737" s="12"/>
      <c r="H737" s="8"/>
      <c r="J737" s="89"/>
      <c r="K737" s="89"/>
      <c r="L737" s="90"/>
    </row>
    <row r="738" spans="3:12" x14ac:dyDescent="0.2">
      <c r="C738" s="89"/>
      <c r="D738" s="89"/>
      <c r="E738" s="90"/>
      <c r="F738" s="12"/>
      <c r="G738" s="12"/>
      <c r="H738" s="8"/>
      <c r="J738" s="89"/>
      <c r="K738" s="89"/>
      <c r="L738" s="90"/>
    </row>
    <row r="739" spans="3:12" x14ac:dyDescent="0.2">
      <c r="C739" s="89"/>
      <c r="D739" s="89"/>
      <c r="E739" s="90"/>
      <c r="F739" s="12"/>
      <c r="G739" s="12"/>
      <c r="H739" s="8"/>
      <c r="J739" s="89"/>
      <c r="K739" s="89"/>
      <c r="L739" s="90"/>
    </row>
    <row r="740" spans="3:12" x14ac:dyDescent="0.2">
      <c r="C740" s="89"/>
      <c r="D740" s="89"/>
      <c r="E740" s="90"/>
      <c r="F740" s="12"/>
      <c r="G740" s="12"/>
      <c r="H740" s="8"/>
      <c r="J740" s="89"/>
      <c r="K740" s="89"/>
      <c r="L740" s="90"/>
    </row>
    <row r="741" spans="3:12" x14ac:dyDescent="0.2">
      <c r="C741" s="89"/>
      <c r="D741" s="89"/>
      <c r="E741" s="90"/>
      <c r="F741" s="12"/>
      <c r="G741" s="12"/>
      <c r="H741" s="8"/>
      <c r="J741" s="89"/>
      <c r="K741" s="89"/>
      <c r="L741" s="90"/>
    </row>
    <row r="742" spans="3:12" x14ac:dyDescent="0.2">
      <c r="C742" s="89"/>
      <c r="D742" s="89"/>
      <c r="E742" s="90"/>
      <c r="F742" s="12"/>
      <c r="G742" s="12"/>
      <c r="H742" s="8"/>
      <c r="J742" s="89"/>
      <c r="K742" s="89"/>
      <c r="L742" s="90"/>
    </row>
    <row r="743" spans="3:12" x14ac:dyDescent="0.2">
      <c r="C743" s="89"/>
      <c r="D743" s="89"/>
      <c r="E743" s="90"/>
      <c r="F743" s="12"/>
      <c r="G743" s="12"/>
      <c r="H743" s="8"/>
      <c r="J743" s="89"/>
      <c r="K743" s="89"/>
      <c r="L743" s="90"/>
    </row>
    <row r="744" spans="3:12" x14ac:dyDescent="0.2">
      <c r="C744" s="89"/>
      <c r="D744" s="89"/>
      <c r="E744" s="90"/>
      <c r="F744" s="12"/>
      <c r="G744" s="12"/>
      <c r="H744" s="8"/>
      <c r="J744" s="89"/>
      <c r="K744" s="89"/>
      <c r="L744" s="90"/>
    </row>
    <row r="745" spans="3:12" x14ac:dyDescent="0.2">
      <c r="C745" s="89"/>
      <c r="D745" s="89"/>
      <c r="E745" s="90"/>
      <c r="F745" s="12"/>
      <c r="G745" s="12"/>
      <c r="H745" s="8"/>
      <c r="J745" s="89"/>
      <c r="K745" s="89"/>
      <c r="L745" s="90"/>
    </row>
    <row r="746" spans="3:12" x14ac:dyDescent="0.2">
      <c r="C746" s="89"/>
      <c r="D746" s="89"/>
      <c r="E746" s="90"/>
      <c r="F746" s="12"/>
      <c r="G746" s="12"/>
      <c r="H746" s="8"/>
      <c r="J746" s="89"/>
      <c r="K746" s="89"/>
      <c r="L746" s="90"/>
    </row>
    <row r="747" spans="3:12" x14ac:dyDescent="0.2">
      <c r="C747" s="89"/>
      <c r="D747" s="89"/>
      <c r="E747" s="90"/>
      <c r="F747" s="12"/>
      <c r="G747" s="12"/>
      <c r="H747" s="8"/>
      <c r="J747" s="89"/>
      <c r="K747" s="89"/>
      <c r="L747" s="90"/>
    </row>
    <row r="748" spans="3:12" x14ac:dyDescent="0.2">
      <c r="C748" s="89"/>
      <c r="D748" s="89"/>
      <c r="E748" s="90"/>
      <c r="F748" s="12"/>
      <c r="G748" s="12"/>
      <c r="H748" s="8"/>
      <c r="J748" s="89"/>
      <c r="K748" s="89"/>
      <c r="L748" s="90"/>
    </row>
    <row r="749" spans="3:12" x14ac:dyDescent="0.2">
      <c r="C749" s="89"/>
      <c r="D749" s="89"/>
      <c r="E749" s="90"/>
      <c r="F749" s="12"/>
      <c r="G749" s="12"/>
      <c r="H749" s="8"/>
      <c r="J749" s="89"/>
      <c r="K749" s="89"/>
      <c r="L749" s="90"/>
    </row>
    <row r="750" spans="3:12" x14ac:dyDescent="0.2">
      <c r="C750" s="89"/>
      <c r="D750" s="89"/>
      <c r="E750" s="90"/>
      <c r="F750" s="12"/>
      <c r="G750" s="12"/>
      <c r="H750" s="8"/>
      <c r="J750" s="89"/>
      <c r="K750" s="89"/>
      <c r="L750" s="90"/>
    </row>
    <row r="751" spans="3:12" x14ac:dyDescent="0.2">
      <c r="C751" s="89"/>
      <c r="D751" s="89"/>
      <c r="E751" s="90"/>
      <c r="F751" s="12"/>
      <c r="G751" s="12"/>
      <c r="H751" s="8"/>
      <c r="J751" s="89"/>
      <c r="K751" s="89"/>
      <c r="L751" s="90"/>
    </row>
    <row r="752" spans="3:12" x14ac:dyDescent="0.2">
      <c r="C752" s="89"/>
      <c r="D752" s="89"/>
      <c r="E752" s="90"/>
      <c r="F752" s="12"/>
      <c r="G752" s="12"/>
      <c r="H752" s="8"/>
      <c r="J752" s="89"/>
      <c r="K752" s="89"/>
      <c r="L752" s="90"/>
    </row>
    <row r="753" spans="3:12" x14ac:dyDescent="0.2">
      <c r="C753" s="89"/>
      <c r="D753" s="89"/>
      <c r="E753" s="90"/>
      <c r="F753" s="12"/>
      <c r="G753" s="12"/>
      <c r="H753" s="8"/>
      <c r="J753" s="89"/>
      <c r="K753" s="89"/>
      <c r="L753" s="90"/>
    </row>
    <row r="754" spans="3:12" x14ac:dyDescent="0.2">
      <c r="C754" s="89"/>
      <c r="D754" s="89"/>
      <c r="E754" s="90"/>
      <c r="F754" s="12"/>
      <c r="G754" s="12"/>
      <c r="H754" s="8"/>
      <c r="J754" s="89"/>
      <c r="K754" s="89"/>
      <c r="L754" s="90"/>
    </row>
    <row r="755" spans="3:12" x14ac:dyDescent="0.2">
      <c r="C755" s="89"/>
      <c r="D755" s="89"/>
      <c r="E755" s="90"/>
      <c r="F755" s="12"/>
      <c r="G755" s="12"/>
      <c r="H755" s="8"/>
      <c r="J755" s="89"/>
      <c r="K755" s="89"/>
      <c r="L755" s="90"/>
    </row>
    <row r="756" spans="3:12" x14ac:dyDescent="0.2">
      <c r="C756" s="89"/>
      <c r="D756" s="89"/>
      <c r="E756" s="90"/>
      <c r="F756" s="12"/>
      <c r="G756" s="12"/>
      <c r="H756" s="8"/>
      <c r="J756" s="89"/>
      <c r="K756" s="89"/>
      <c r="L756" s="90"/>
    </row>
    <row r="757" spans="3:12" x14ac:dyDescent="0.2">
      <c r="C757" s="89"/>
      <c r="D757" s="89"/>
      <c r="E757" s="90"/>
      <c r="F757" s="12"/>
      <c r="G757" s="12"/>
      <c r="H757" s="8"/>
      <c r="J757" s="89"/>
      <c r="K757" s="89"/>
      <c r="L757" s="90"/>
    </row>
    <row r="758" spans="3:12" x14ac:dyDescent="0.2">
      <c r="C758" s="89"/>
      <c r="D758" s="89"/>
      <c r="E758" s="90"/>
      <c r="F758" s="12"/>
      <c r="G758" s="12"/>
      <c r="H758" s="8"/>
      <c r="J758" s="89"/>
      <c r="K758" s="89"/>
      <c r="L758" s="90"/>
    </row>
    <row r="759" spans="3:12" x14ac:dyDescent="0.2">
      <c r="C759" s="89"/>
      <c r="D759" s="89"/>
      <c r="E759" s="90"/>
      <c r="F759" s="12"/>
      <c r="G759" s="12"/>
      <c r="H759" s="8"/>
      <c r="J759" s="89"/>
      <c r="K759" s="89"/>
      <c r="L759" s="90"/>
    </row>
    <row r="760" spans="3:12" x14ac:dyDescent="0.2">
      <c r="C760" s="89"/>
      <c r="D760" s="89"/>
      <c r="E760" s="90"/>
      <c r="F760" s="12"/>
      <c r="G760" s="12"/>
      <c r="H760" s="8"/>
      <c r="J760" s="89"/>
      <c r="K760" s="89"/>
      <c r="L760" s="90"/>
    </row>
    <row r="761" spans="3:12" x14ac:dyDescent="0.2">
      <c r="C761" s="89"/>
      <c r="D761" s="89"/>
      <c r="E761" s="90"/>
      <c r="F761" s="12"/>
      <c r="G761" s="12"/>
      <c r="H761" s="8"/>
      <c r="J761" s="89"/>
      <c r="K761" s="89"/>
      <c r="L761" s="90"/>
    </row>
    <row r="762" spans="3:12" x14ac:dyDescent="0.2">
      <c r="C762" s="89"/>
      <c r="D762" s="89"/>
      <c r="E762" s="90"/>
      <c r="F762" s="12"/>
      <c r="G762" s="12"/>
      <c r="H762" s="8"/>
      <c r="J762" s="89"/>
      <c r="K762" s="89"/>
      <c r="L762" s="90"/>
    </row>
    <row r="763" spans="3:12" x14ac:dyDescent="0.2">
      <c r="C763" s="89"/>
      <c r="D763" s="89"/>
      <c r="E763" s="90"/>
      <c r="F763" s="12"/>
      <c r="G763" s="12"/>
      <c r="H763" s="8"/>
      <c r="J763" s="89"/>
      <c r="K763" s="89"/>
      <c r="L763" s="90"/>
    </row>
    <row r="764" spans="3:12" x14ac:dyDescent="0.2">
      <c r="C764" s="89"/>
      <c r="D764" s="89"/>
      <c r="E764" s="90"/>
      <c r="F764" s="12"/>
      <c r="G764" s="12"/>
      <c r="H764" s="8"/>
      <c r="J764" s="89"/>
      <c r="K764" s="89"/>
      <c r="L764" s="90"/>
    </row>
    <row r="765" spans="3:12" x14ac:dyDescent="0.2">
      <c r="C765" s="89"/>
      <c r="D765" s="89"/>
      <c r="E765" s="90"/>
      <c r="F765" s="12"/>
      <c r="G765" s="12"/>
      <c r="H765" s="8"/>
      <c r="J765" s="89"/>
      <c r="K765" s="89"/>
      <c r="L765" s="90"/>
    </row>
    <row r="766" spans="3:12" x14ac:dyDescent="0.2">
      <c r="C766" s="89"/>
      <c r="D766" s="89"/>
      <c r="E766" s="90"/>
      <c r="F766" s="12"/>
      <c r="G766" s="12"/>
      <c r="H766" s="8"/>
      <c r="J766" s="89"/>
      <c r="K766" s="89"/>
      <c r="L766" s="90"/>
    </row>
    <row r="767" spans="3:12" x14ac:dyDescent="0.2">
      <c r="C767" s="89"/>
      <c r="D767" s="89"/>
      <c r="E767" s="90"/>
      <c r="F767" s="12"/>
      <c r="G767" s="12"/>
      <c r="H767" s="8"/>
      <c r="J767" s="89"/>
      <c r="K767" s="89"/>
      <c r="L767" s="90"/>
    </row>
    <row r="768" spans="3:12" x14ac:dyDescent="0.2">
      <c r="C768" s="89"/>
      <c r="D768" s="89"/>
      <c r="E768" s="90"/>
      <c r="F768" s="12"/>
      <c r="G768" s="12"/>
      <c r="H768" s="8"/>
      <c r="J768" s="89"/>
      <c r="K768" s="89"/>
      <c r="L768" s="90"/>
    </row>
    <row r="769" spans="3:12" x14ac:dyDescent="0.2">
      <c r="C769" s="89"/>
      <c r="D769" s="89"/>
      <c r="E769" s="90"/>
      <c r="F769" s="12"/>
      <c r="G769" s="12"/>
      <c r="H769" s="8"/>
      <c r="J769" s="89"/>
      <c r="K769" s="89"/>
      <c r="L769" s="90"/>
    </row>
    <row r="770" spans="3:12" x14ac:dyDescent="0.2">
      <c r="C770" s="89"/>
      <c r="D770" s="89"/>
      <c r="E770" s="90"/>
      <c r="F770" s="12"/>
      <c r="G770" s="12"/>
      <c r="H770" s="8"/>
      <c r="J770" s="89"/>
      <c r="K770" s="89"/>
      <c r="L770" s="90"/>
    </row>
    <row r="771" spans="3:12" x14ac:dyDescent="0.2">
      <c r="C771" s="89"/>
      <c r="D771" s="89"/>
      <c r="E771" s="90"/>
      <c r="F771" s="12"/>
      <c r="G771" s="12"/>
      <c r="H771" s="8"/>
      <c r="J771" s="89"/>
      <c r="K771" s="89"/>
      <c r="L771" s="90"/>
    </row>
    <row r="772" spans="3:12" x14ac:dyDescent="0.2">
      <c r="C772" s="89"/>
      <c r="D772" s="89"/>
      <c r="E772" s="90"/>
      <c r="F772" s="12"/>
      <c r="G772" s="12"/>
      <c r="H772" s="8"/>
      <c r="J772" s="89"/>
      <c r="K772" s="89"/>
      <c r="L772" s="90"/>
    </row>
    <row r="773" spans="3:12" x14ac:dyDescent="0.2">
      <c r="C773" s="89"/>
      <c r="D773" s="89"/>
      <c r="E773" s="90"/>
      <c r="F773" s="12"/>
      <c r="G773" s="12"/>
      <c r="H773" s="8"/>
      <c r="J773" s="89"/>
      <c r="K773" s="89"/>
      <c r="L773" s="90"/>
    </row>
    <row r="774" spans="3:12" x14ac:dyDescent="0.2">
      <c r="C774" s="89"/>
      <c r="D774" s="89"/>
      <c r="E774" s="90"/>
      <c r="F774" s="12"/>
      <c r="G774" s="12"/>
      <c r="H774" s="8"/>
      <c r="J774" s="89"/>
      <c r="K774" s="89"/>
      <c r="L774" s="90"/>
    </row>
    <row r="775" spans="3:12" x14ac:dyDescent="0.2">
      <c r="C775" s="89"/>
      <c r="D775" s="89"/>
      <c r="E775" s="90"/>
      <c r="F775" s="12"/>
      <c r="G775" s="12"/>
      <c r="H775" s="8"/>
      <c r="J775" s="89"/>
      <c r="K775" s="89"/>
      <c r="L775" s="90"/>
    </row>
    <row r="776" spans="3:12" x14ac:dyDescent="0.2">
      <c r="C776" s="89"/>
      <c r="D776" s="89"/>
      <c r="E776" s="90"/>
      <c r="F776" s="12"/>
      <c r="G776" s="12"/>
      <c r="H776" s="8"/>
      <c r="J776" s="89"/>
      <c r="K776" s="89"/>
      <c r="L776" s="90"/>
    </row>
    <row r="777" spans="3:12" x14ac:dyDescent="0.2">
      <c r="C777" s="89"/>
      <c r="D777" s="89"/>
      <c r="E777" s="90"/>
      <c r="F777" s="12"/>
      <c r="G777" s="12"/>
      <c r="H777" s="8"/>
      <c r="J777" s="89"/>
      <c r="K777" s="89"/>
      <c r="L777" s="90"/>
    </row>
    <row r="778" spans="3:12" x14ac:dyDescent="0.2">
      <c r="C778" s="89"/>
      <c r="D778" s="89"/>
      <c r="E778" s="90"/>
      <c r="F778" s="12"/>
      <c r="G778" s="12"/>
      <c r="H778" s="8"/>
      <c r="J778" s="89"/>
      <c r="K778" s="89"/>
      <c r="L778" s="90"/>
    </row>
    <row r="779" spans="3:12" x14ac:dyDescent="0.2">
      <c r="C779" s="89"/>
      <c r="D779" s="89"/>
      <c r="E779" s="90"/>
      <c r="F779" s="12"/>
      <c r="G779" s="12"/>
      <c r="H779" s="8"/>
      <c r="J779" s="89"/>
      <c r="K779" s="89"/>
      <c r="L779" s="90"/>
    </row>
    <row r="780" spans="3:12" x14ac:dyDescent="0.2">
      <c r="C780" s="89"/>
      <c r="D780" s="89"/>
      <c r="E780" s="90"/>
      <c r="F780" s="12"/>
      <c r="G780" s="12"/>
      <c r="H780" s="8"/>
      <c r="J780" s="89"/>
      <c r="K780" s="89"/>
      <c r="L780" s="90"/>
    </row>
    <row r="781" spans="3:12" x14ac:dyDescent="0.2">
      <c r="C781" s="89"/>
      <c r="D781" s="89"/>
      <c r="E781" s="90"/>
      <c r="F781" s="12"/>
      <c r="G781" s="12"/>
      <c r="H781" s="8"/>
      <c r="J781" s="89"/>
      <c r="K781" s="89"/>
      <c r="L781" s="90"/>
    </row>
    <row r="782" spans="3:12" x14ac:dyDescent="0.2">
      <c r="C782" s="89"/>
      <c r="D782" s="89"/>
      <c r="E782" s="90"/>
      <c r="F782" s="12"/>
      <c r="G782" s="12"/>
      <c r="H782" s="8"/>
      <c r="J782" s="89"/>
      <c r="K782" s="89"/>
      <c r="L782" s="90"/>
    </row>
    <row r="783" spans="3:12" x14ac:dyDescent="0.2">
      <c r="C783" s="89"/>
      <c r="D783" s="89"/>
      <c r="E783" s="90"/>
      <c r="F783" s="12"/>
      <c r="G783" s="12"/>
      <c r="H783" s="8"/>
      <c r="J783" s="89"/>
      <c r="K783" s="89"/>
      <c r="L783" s="90"/>
    </row>
    <row r="784" spans="3:12" x14ac:dyDescent="0.2">
      <c r="C784" s="89"/>
      <c r="D784" s="89"/>
      <c r="E784" s="90"/>
      <c r="F784" s="12"/>
      <c r="G784" s="12"/>
      <c r="H784" s="8"/>
      <c r="J784" s="89"/>
      <c r="K784" s="89"/>
      <c r="L784" s="90"/>
    </row>
    <row r="785" spans="3:12" x14ac:dyDescent="0.2">
      <c r="C785" s="89"/>
      <c r="D785" s="89"/>
      <c r="E785" s="90"/>
      <c r="F785" s="12"/>
      <c r="G785" s="12"/>
      <c r="H785" s="8"/>
      <c r="J785" s="89"/>
      <c r="K785" s="89"/>
      <c r="L785" s="90"/>
    </row>
    <row r="786" spans="3:12" x14ac:dyDescent="0.2">
      <c r="C786" s="89"/>
      <c r="D786" s="89"/>
      <c r="E786" s="90"/>
      <c r="F786" s="12"/>
      <c r="G786" s="12"/>
      <c r="H786" s="8"/>
      <c r="J786" s="89"/>
      <c r="K786" s="89"/>
      <c r="L786" s="90"/>
    </row>
    <row r="787" spans="3:12" x14ac:dyDescent="0.2">
      <c r="C787" s="89"/>
      <c r="D787" s="89"/>
      <c r="E787" s="90"/>
      <c r="F787" s="12"/>
      <c r="G787" s="12"/>
      <c r="H787" s="8"/>
      <c r="J787" s="89"/>
      <c r="K787" s="89"/>
      <c r="L787" s="90"/>
    </row>
    <row r="788" spans="3:12" x14ac:dyDescent="0.2">
      <c r="C788" s="89"/>
      <c r="D788" s="89"/>
      <c r="E788" s="90"/>
      <c r="F788" s="12"/>
      <c r="G788" s="12"/>
      <c r="H788" s="8"/>
      <c r="J788" s="89"/>
      <c r="K788" s="89"/>
      <c r="L788" s="90"/>
    </row>
    <row r="789" spans="3:12" x14ac:dyDescent="0.2">
      <c r="C789" s="89"/>
      <c r="D789" s="89"/>
      <c r="E789" s="90"/>
      <c r="F789" s="12"/>
      <c r="G789" s="12"/>
      <c r="H789" s="8"/>
      <c r="J789" s="89"/>
      <c r="K789" s="89"/>
      <c r="L789" s="90"/>
    </row>
    <row r="790" spans="3:12" x14ac:dyDescent="0.2">
      <c r="C790" s="89"/>
      <c r="D790" s="89"/>
      <c r="E790" s="90"/>
      <c r="F790" s="12"/>
      <c r="G790" s="12"/>
      <c r="H790" s="8"/>
      <c r="J790" s="89"/>
      <c r="K790" s="89"/>
      <c r="L790" s="90"/>
    </row>
    <row r="791" spans="3:12" x14ac:dyDescent="0.2">
      <c r="C791" s="89"/>
      <c r="D791" s="89"/>
      <c r="E791" s="90"/>
      <c r="F791" s="12"/>
      <c r="G791" s="12"/>
      <c r="H791" s="8"/>
      <c r="J791" s="89"/>
      <c r="K791" s="89"/>
      <c r="L791" s="90"/>
    </row>
    <row r="792" spans="3:12" x14ac:dyDescent="0.2">
      <c r="C792" s="89"/>
      <c r="D792" s="89"/>
      <c r="E792" s="90"/>
      <c r="F792" s="12"/>
      <c r="G792" s="12"/>
      <c r="H792" s="8"/>
      <c r="J792" s="89"/>
      <c r="K792" s="89"/>
      <c r="L792" s="90"/>
    </row>
    <row r="793" spans="3:12" x14ac:dyDescent="0.2">
      <c r="C793" s="89"/>
      <c r="D793" s="89"/>
      <c r="E793" s="90"/>
      <c r="F793" s="12"/>
      <c r="G793" s="12"/>
      <c r="H793" s="8"/>
      <c r="J793" s="89"/>
      <c r="K793" s="89"/>
      <c r="L793" s="90"/>
    </row>
    <row r="794" spans="3:12" x14ac:dyDescent="0.2">
      <c r="C794" s="89"/>
      <c r="D794" s="89"/>
      <c r="E794" s="90"/>
      <c r="F794" s="12"/>
      <c r="G794" s="12"/>
      <c r="H794" s="8"/>
      <c r="J794" s="89"/>
      <c r="K794" s="89"/>
      <c r="L794" s="90"/>
    </row>
    <row r="795" spans="3:12" x14ac:dyDescent="0.2">
      <c r="C795" s="89"/>
      <c r="D795" s="89"/>
      <c r="E795" s="90"/>
      <c r="F795" s="12"/>
      <c r="G795" s="12"/>
      <c r="H795" s="8"/>
      <c r="J795" s="89"/>
      <c r="K795" s="89"/>
      <c r="L795" s="90"/>
    </row>
    <row r="796" spans="3:12" x14ac:dyDescent="0.2">
      <c r="C796" s="89"/>
      <c r="D796" s="89"/>
      <c r="E796" s="90"/>
      <c r="F796" s="12"/>
      <c r="G796" s="12"/>
      <c r="H796" s="8"/>
      <c r="J796" s="89"/>
      <c r="K796" s="89"/>
      <c r="L796" s="90"/>
    </row>
    <row r="797" spans="3:12" x14ac:dyDescent="0.2">
      <c r="C797" s="89"/>
      <c r="D797" s="89"/>
      <c r="E797" s="90"/>
      <c r="F797" s="12"/>
      <c r="G797" s="12"/>
      <c r="H797" s="8"/>
      <c r="J797" s="89"/>
      <c r="K797" s="89"/>
      <c r="L797" s="90"/>
    </row>
    <row r="798" spans="3:12" x14ac:dyDescent="0.2">
      <c r="C798" s="89"/>
      <c r="D798" s="89"/>
      <c r="E798" s="90"/>
      <c r="F798" s="12"/>
      <c r="G798" s="12"/>
      <c r="H798" s="8"/>
      <c r="J798" s="89"/>
      <c r="K798" s="89"/>
      <c r="L798" s="90"/>
    </row>
    <row r="799" spans="3:12" x14ac:dyDescent="0.2">
      <c r="C799" s="89"/>
      <c r="D799" s="89"/>
      <c r="E799" s="90"/>
      <c r="F799" s="12"/>
      <c r="G799" s="12"/>
      <c r="H799" s="8"/>
      <c r="J799" s="89"/>
      <c r="K799" s="89"/>
      <c r="L799" s="90"/>
    </row>
    <row r="800" spans="3:12" x14ac:dyDescent="0.2">
      <c r="C800" s="89"/>
      <c r="D800" s="89"/>
      <c r="E800" s="90"/>
      <c r="F800" s="12"/>
      <c r="G800" s="12"/>
      <c r="H800" s="8"/>
      <c r="J800" s="89"/>
      <c r="K800" s="89"/>
      <c r="L800" s="90"/>
    </row>
    <row r="801" spans="3:12" x14ac:dyDescent="0.2">
      <c r="C801" s="89"/>
      <c r="D801" s="89"/>
      <c r="E801" s="90"/>
      <c r="F801" s="12"/>
      <c r="G801" s="12"/>
      <c r="H801" s="8"/>
      <c r="J801" s="89"/>
      <c r="K801" s="89"/>
      <c r="L801" s="90"/>
    </row>
    <row r="802" spans="3:12" x14ac:dyDescent="0.2">
      <c r="C802" s="89"/>
      <c r="D802" s="89"/>
      <c r="E802" s="90"/>
      <c r="F802" s="12"/>
      <c r="G802" s="12"/>
      <c r="H802" s="8"/>
      <c r="J802" s="89"/>
      <c r="K802" s="89"/>
      <c r="L802" s="90"/>
    </row>
    <row r="803" spans="3:12" x14ac:dyDescent="0.2">
      <c r="C803" s="89"/>
      <c r="D803" s="89"/>
      <c r="E803" s="90"/>
      <c r="F803" s="12"/>
      <c r="G803" s="12"/>
      <c r="H803" s="8"/>
      <c r="J803" s="89"/>
      <c r="K803" s="89"/>
      <c r="L803" s="90"/>
    </row>
    <row r="804" spans="3:12" x14ac:dyDescent="0.2">
      <c r="C804" s="89"/>
      <c r="D804" s="89"/>
      <c r="E804" s="90"/>
      <c r="F804" s="12"/>
      <c r="G804" s="12"/>
      <c r="H804" s="8"/>
      <c r="J804" s="89"/>
      <c r="K804" s="89"/>
      <c r="L804" s="90"/>
    </row>
    <row r="805" spans="3:12" x14ac:dyDescent="0.2">
      <c r="C805" s="89"/>
      <c r="D805" s="89"/>
      <c r="E805" s="90"/>
      <c r="F805" s="12"/>
      <c r="G805" s="12"/>
      <c r="H805" s="8"/>
      <c r="J805" s="89"/>
      <c r="K805" s="89"/>
      <c r="L805" s="90"/>
    </row>
    <row r="806" spans="3:12" x14ac:dyDescent="0.2">
      <c r="C806" s="89"/>
      <c r="D806" s="89"/>
      <c r="E806" s="90"/>
      <c r="F806" s="12"/>
      <c r="G806" s="12"/>
      <c r="H806" s="8"/>
      <c r="J806" s="89"/>
      <c r="K806" s="89"/>
      <c r="L806" s="90"/>
    </row>
    <row r="807" spans="3:12" x14ac:dyDescent="0.2">
      <c r="C807" s="89"/>
      <c r="D807" s="89"/>
      <c r="E807" s="90"/>
      <c r="F807" s="12"/>
      <c r="G807" s="12"/>
      <c r="H807" s="8"/>
      <c r="J807" s="89"/>
      <c r="K807" s="89"/>
      <c r="L807" s="90"/>
    </row>
    <row r="808" spans="3:12" x14ac:dyDescent="0.2">
      <c r="C808" s="89"/>
      <c r="D808" s="89"/>
      <c r="E808" s="90"/>
      <c r="F808" s="12"/>
      <c r="G808" s="12"/>
      <c r="H808" s="8"/>
      <c r="J808" s="89"/>
      <c r="K808" s="89"/>
      <c r="L808" s="90"/>
    </row>
    <row r="809" spans="3:12" x14ac:dyDescent="0.2">
      <c r="C809" s="89"/>
      <c r="D809" s="89"/>
      <c r="E809" s="90"/>
      <c r="F809" s="12"/>
      <c r="G809" s="12"/>
      <c r="H809" s="8"/>
      <c r="J809" s="89"/>
      <c r="K809" s="89"/>
      <c r="L809" s="90"/>
    </row>
    <row r="810" spans="3:12" x14ac:dyDescent="0.2">
      <c r="C810" s="89"/>
      <c r="D810" s="89"/>
      <c r="E810" s="90"/>
      <c r="F810" s="12"/>
      <c r="G810" s="12"/>
      <c r="H810" s="8"/>
      <c r="J810" s="89"/>
      <c r="K810" s="89"/>
      <c r="L810" s="90"/>
    </row>
    <row r="811" spans="3:12" x14ac:dyDescent="0.2">
      <c r="C811" s="89"/>
      <c r="D811" s="89"/>
      <c r="E811" s="90"/>
      <c r="F811" s="12"/>
      <c r="G811" s="12"/>
      <c r="H811" s="8"/>
      <c r="J811" s="89"/>
      <c r="K811" s="89"/>
      <c r="L811" s="90"/>
    </row>
    <row r="812" spans="3:12" x14ac:dyDescent="0.2">
      <c r="C812" s="89"/>
      <c r="D812" s="89"/>
      <c r="E812" s="90"/>
      <c r="F812" s="12"/>
      <c r="G812" s="12"/>
      <c r="H812" s="8"/>
      <c r="J812" s="89"/>
      <c r="K812" s="89"/>
      <c r="L812" s="90"/>
    </row>
    <row r="813" spans="3:12" x14ac:dyDescent="0.2">
      <c r="C813" s="89"/>
      <c r="D813" s="89"/>
      <c r="E813" s="90"/>
      <c r="F813" s="12"/>
      <c r="G813" s="12"/>
      <c r="H813" s="8"/>
      <c r="J813" s="89"/>
      <c r="K813" s="89"/>
      <c r="L813" s="90"/>
    </row>
    <row r="814" spans="3:12" x14ac:dyDescent="0.2">
      <c r="C814" s="89"/>
      <c r="D814" s="89"/>
      <c r="E814" s="90"/>
      <c r="F814" s="12"/>
      <c r="G814" s="12"/>
      <c r="H814" s="8"/>
      <c r="J814" s="89"/>
      <c r="K814" s="89"/>
      <c r="L814" s="90"/>
    </row>
    <row r="815" spans="3:12" x14ac:dyDescent="0.2">
      <c r="C815" s="89"/>
      <c r="D815" s="89"/>
      <c r="E815" s="90"/>
      <c r="F815" s="12"/>
      <c r="G815" s="12"/>
      <c r="H815" s="8"/>
      <c r="J815" s="89"/>
      <c r="K815" s="89"/>
      <c r="L815" s="90"/>
    </row>
    <row r="816" spans="3:12" x14ac:dyDescent="0.2">
      <c r="C816" s="89"/>
      <c r="D816" s="89"/>
      <c r="E816" s="90"/>
      <c r="F816" s="12"/>
      <c r="G816" s="12"/>
      <c r="H816" s="8"/>
      <c r="J816" s="89"/>
      <c r="K816" s="89"/>
      <c r="L816" s="90"/>
    </row>
    <row r="817" spans="3:12" x14ac:dyDescent="0.2">
      <c r="C817" s="89"/>
      <c r="D817" s="89"/>
      <c r="E817" s="90"/>
      <c r="F817" s="12"/>
      <c r="G817" s="12"/>
      <c r="H817" s="8"/>
      <c r="J817" s="89"/>
      <c r="K817" s="89"/>
      <c r="L817" s="90"/>
    </row>
    <row r="818" spans="3:12" x14ac:dyDescent="0.2">
      <c r="C818" s="89"/>
      <c r="D818" s="89"/>
      <c r="E818" s="90"/>
      <c r="F818" s="12"/>
      <c r="G818" s="12"/>
      <c r="H818" s="8"/>
      <c r="J818" s="89"/>
      <c r="K818" s="89"/>
      <c r="L818" s="90"/>
    </row>
    <row r="819" spans="3:12" x14ac:dyDescent="0.2">
      <c r="C819" s="89"/>
      <c r="D819" s="89"/>
      <c r="E819" s="90"/>
      <c r="F819" s="12"/>
      <c r="G819" s="12"/>
      <c r="H819" s="8"/>
      <c r="J819" s="89"/>
      <c r="K819" s="89"/>
      <c r="L819" s="90"/>
    </row>
    <row r="820" spans="3:12" x14ac:dyDescent="0.2">
      <c r="C820" s="89"/>
      <c r="D820" s="89"/>
      <c r="E820" s="90"/>
      <c r="F820" s="12"/>
      <c r="G820" s="12"/>
      <c r="H820" s="8"/>
      <c r="J820" s="89"/>
      <c r="K820" s="89"/>
      <c r="L820" s="90"/>
    </row>
    <row r="821" spans="3:12" x14ac:dyDescent="0.2">
      <c r="C821" s="89"/>
      <c r="D821" s="89"/>
      <c r="E821" s="90"/>
      <c r="F821" s="12"/>
      <c r="G821" s="12"/>
      <c r="H821" s="8"/>
      <c r="J821" s="89"/>
      <c r="K821" s="89"/>
      <c r="L821" s="90"/>
    </row>
    <row r="822" spans="3:12" x14ac:dyDescent="0.2">
      <c r="C822" s="89"/>
      <c r="D822" s="89"/>
      <c r="E822" s="90"/>
      <c r="F822" s="12"/>
      <c r="G822" s="12"/>
      <c r="H822" s="8"/>
      <c r="J822" s="89"/>
      <c r="K822" s="89"/>
      <c r="L822" s="90"/>
    </row>
    <row r="823" spans="3:12" x14ac:dyDescent="0.2">
      <c r="C823" s="89"/>
      <c r="D823" s="89"/>
      <c r="E823" s="90"/>
      <c r="F823" s="12"/>
      <c r="G823" s="12"/>
      <c r="H823" s="8"/>
      <c r="J823" s="89"/>
      <c r="K823" s="89"/>
      <c r="L823" s="90"/>
    </row>
    <row r="824" spans="3:12" x14ac:dyDescent="0.2">
      <c r="C824" s="89"/>
      <c r="D824" s="89"/>
      <c r="E824" s="90"/>
      <c r="F824" s="12"/>
      <c r="G824" s="12"/>
      <c r="H824" s="8"/>
      <c r="J824" s="89"/>
      <c r="K824" s="89"/>
      <c r="L824" s="90"/>
    </row>
    <row r="825" spans="3:12" x14ac:dyDescent="0.2">
      <c r="C825" s="89"/>
      <c r="D825" s="89"/>
      <c r="E825" s="90"/>
      <c r="F825" s="12"/>
      <c r="G825" s="12"/>
      <c r="H825" s="8"/>
      <c r="J825" s="89"/>
      <c r="K825" s="89"/>
      <c r="L825" s="90"/>
    </row>
    <row r="826" spans="3:12" x14ac:dyDescent="0.2">
      <c r="C826" s="89"/>
      <c r="D826" s="89"/>
      <c r="E826" s="90"/>
      <c r="F826" s="12"/>
      <c r="G826" s="12"/>
      <c r="H826" s="8"/>
      <c r="J826" s="89"/>
      <c r="K826" s="89"/>
      <c r="L826" s="90"/>
    </row>
    <row r="827" spans="3:12" x14ac:dyDescent="0.2">
      <c r="C827" s="89"/>
      <c r="D827" s="89"/>
      <c r="E827" s="90"/>
      <c r="F827" s="12"/>
      <c r="G827" s="12"/>
      <c r="H827" s="8"/>
      <c r="J827" s="89"/>
      <c r="K827" s="89"/>
      <c r="L827" s="90"/>
    </row>
    <row r="828" spans="3:12" x14ac:dyDescent="0.2">
      <c r="C828" s="89"/>
      <c r="D828" s="89"/>
      <c r="E828" s="90"/>
      <c r="F828" s="12"/>
      <c r="G828" s="12"/>
      <c r="H828" s="8"/>
      <c r="J828" s="89"/>
      <c r="K828" s="89"/>
      <c r="L828" s="90"/>
    </row>
    <row r="829" spans="3:12" x14ac:dyDescent="0.2">
      <c r="C829" s="89"/>
      <c r="D829" s="89"/>
      <c r="E829" s="90"/>
      <c r="F829" s="12"/>
      <c r="G829" s="12"/>
      <c r="H829" s="8"/>
      <c r="J829" s="89"/>
      <c r="K829" s="89"/>
      <c r="L829" s="90"/>
    </row>
    <row r="830" spans="3:12" x14ac:dyDescent="0.2">
      <c r="C830" s="89"/>
      <c r="D830" s="89"/>
      <c r="E830" s="90"/>
      <c r="F830" s="12"/>
      <c r="G830" s="12"/>
      <c r="H830" s="8"/>
      <c r="J830" s="89"/>
      <c r="K830" s="89"/>
      <c r="L830" s="90"/>
    </row>
    <row r="831" spans="3:12" x14ac:dyDescent="0.2">
      <c r="C831" s="89"/>
      <c r="D831" s="89"/>
      <c r="E831" s="90"/>
      <c r="F831" s="12"/>
      <c r="G831" s="12"/>
      <c r="H831" s="8"/>
      <c r="J831" s="89"/>
      <c r="K831" s="89"/>
      <c r="L831" s="90"/>
    </row>
    <row r="832" spans="3:12" x14ac:dyDescent="0.2">
      <c r="C832" s="89"/>
      <c r="D832" s="89"/>
      <c r="E832" s="90"/>
      <c r="F832" s="12"/>
      <c r="G832" s="12"/>
      <c r="H832" s="8"/>
      <c r="J832" s="89"/>
      <c r="K832" s="89"/>
      <c r="L832" s="90"/>
    </row>
    <row r="833" spans="3:12" x14ac:dyDescent="0.2">
      <c r="C833" s="89"/>
      <c r="D833" s="89"/>
      <c r="E833" s="90"/>
      <c r="F833" s="12"/>
      <c r="G833" s="12"/>
      <c r="H833" s="8"/>
      <c r="J833" s="89"/>
      <c r="K833" s="89"/>
      <c r="L833" s="90"/>
    </row>
    <row r="834" spans="3:12" x14ac:dyDescent="0.2">
      <c r="C834" s="89"/>
      <c r="D834" s="89"/>
      <c r="E834" s="90"/>
      <c r="F834" s="12"/>
      <c r="G834" s="12"/>
      <c r="H834" s="8"/>
      <c r="J834" s="89"/>
      <c r="K834" s="89"/>
      <c r="L834" s="90"/>
    </row>
    <row r="835" spans="3:12" x14ac:dyDescent="0.2">
      <c r="C835" s="89"/>
      <c r="D835" s="89"/>
      <c r="E835" s="90"/>
      <c r="F835" s="12"/>
      <c r="G835" s="12"/>
      <c r="H835" s="8"/>
      <c r="J835" s="89"/>
      <c r="K835" s="89"/>
      <c r="L835" s="90"/>
    </row>
    <row r="836" spans="3:12" x14ac:dyDescent="0.2">
      <c r="C836" s="89"/>
      <c r="D836" s="89"/>
      <c r="E836" s="90"/>
      <c r="F836" s="12"/>
      <c r="G836" s="12"/>
      <c r="H836" s="8"/>
      <c r="J836" s="89"/>
      <c r="K836" s="89"/>
      <c r="L836" s="90"/>
    </row>
    <row r="837" spans="3:12" x14ac:dyDescent="0.2">
      <c r="C837" s="89"/>
      <c r="D837" s="89"/>
      <c r="E837" s="90"/>
      <c r="F837" s="12"/>
      <c r="G837" s="12"/>
      <c r="H837" s="8"/>
      <c r="J837" s="89"/>
      <c r="K837" s="89"/>
      <c r="L837" s="90"/>
    </row>
    <row r="838" spans="3:12" x14ac:dyDescent="0.2">
      <c r="C838" s="89"/>
      <c r="D838" s="89"/>
      <c r="E838" s="90"/>
      <c r="F838" s="12"/>
      <c r="G838" s="12"/>
      <c r="H838" s="8"/>
      <c r="J838" s="89"/>
      <c r="K838" s="89"/>
      <c r="L838" s="90"/>
    </row>
    <row r="839" spans="3:12" x14ac:dyDescent="0.2">
      <c r="C839" s="89"/>
      <c r="D839" s="89"/>
      <c r="E839" s="90"/>
      <c r="F839" s="12"/>
      <c r="G839" s="12"/>
      <c r="H839" s="8"/>
      <c r="J839" s="89"/>
      <c r="K839" s="89"/>
      <c r="L839" s="90"/>
    </row>
    <row r="840" spans="3:12" x14ac:dyDescent="0.2">
      <c r="C840" s="89"/>
      <c r="D840" s="89"/>
      <c r="E840" s="90"/>
      <c r="F840" s="12"/>
      <c r="G840" s="12"/>
      <c r="H840" s="8"/>
      <c r="J840" s="89"/>
      <c r="K840" s="89"/>
      <c r="L840" s="90"/>
    </row>
    <row r="841" spans="3:12" x14ac:dyDescent="0.2">
      <c r="C841" s="89"/>
      <c r="D841" s="89"/>
      <c r="E841" s="90"/>
      <c r="F841" s="12"/>
      <c r="G841" s="12"/>
      <c r="H841" s="8"/>
      <c r="J841" s="89"/>
      <c r="K841" s="89"/>
      <c r="L841" s="90"/>
    </row>
    <row r="842" spans="3:12" x14ac:dyDescent="0.2">
      <c r="C842" s="89"/>
      <c r="D842" s="89"/>
      <c r="E842" s="90"/>
      <c r="F842" s="12"/>
      <c r="G842" s="12"/>
      <c r="H842" s="8"/>
      <c r="J842" s="89"/>
      <c r="K842" s="89"/>
      <c r="L842" s="90"/>
    </row>
    <row r="843" spans="3:12" x14ac:dyDescent="0.2">
      <c r="C843" s="89"/>
      <c r="D843" s="89"/>
      <c r="E843" s="90"/>
      <c r="F843" s="12"/>
      <c r="G843" s="12"/>
      <c r="H843" s="8"/>
      <c r="J843" s="89"/>
      <c r="K843" s="89"/>
      <c r="L843" s="90"/>
    </row>
    <row r="844" spans="3:12" x14ac:dyDescent="0.2">
      <c r="C844" s="89"/>
      <c r="D844" s="89"/>
      <c r="E844" s="90"/>
      <c r="F844" s="12"/>
      <c r="G844" s="12"/>
      <c r="H844" s="8"/>
      <c r="J844" s="89"/>
      <c r="K844" s="89"/>
      <c r="L844" s="90"/>
    </row>
    <row r="845" spans="3:12" x14ac:dyDescent="0.2">
      <c r="C845" s="89"/>
      <c r="D845" s="89"/>
      <c r="E845" s="90"/>
      <c r="F845" s="12"/>
      <c r="G845" s="12"/>
      <c r="H845" s="8"/>
      <c r="J845" s="89"/>
      <c r="K845" s="89"/>
      <c r="L845" s="90"/>
    </row>
    <row r="846" spans="3:12" x14ac:dyDescent="0.2">
      <c r="C846" s="89"/>
      <c r="D846" s="89"/>
      <c r="E846" s="90"/>
      <c r="F846" s="12"/>
      <c r="G846" s="12"/>
      <c r="H846" s="8"/>
      <c r="J846" s="89"/>
      <c r="K846" s="89"/>
      <c r="L846" s="90"/>
    </row>
    <row r="847" spans="3:12" x14ac:dyDescent="0.2">
      <c r="C847" s="89"/>
      <c r="D847" s="89"/>
      <c r="E847" s="90"/>
      <c r="F847" s="12"/>
      <c r="G847" s="12"/>
      <c r="H847" s="8"/>
      <c r="J847" s="89"/>
      <c r="K847" s="89"/>
      <c r="L847" s="90"/>
    </row>
    <row r="848" spans="3:12" x14ac:dyDescent="0.2">
      <c r="C848" s="89"/>
      <c r="D848" s="89"/>
      <c r="E848" s="90"/>
      <c r="F848" s="12"/>
      <c r="G848" s="12"/>
      <c r="H848" s="8"/>
      <c r="J848" s="89"/>
      <c r="K848" s="89"/>
      <c r="L848" s="90"/>
    </row>
    <row r="849" spans="3:12" x14ac:dyDescent="0.2">
      <c r="C849" s="89"/>
      <c r="D849" s="89"/>
      <c r="E849" s="90"/>
      <c r="F849" s="12"/>
      <c r="G849" s="12"/>
      <c r="H849" s="8"/>
      <c r="J849" s="89"/>
      <c r="K849" s="89"/>
      <c r="L849" s="90"/>
    </row>
    <row r="850" spans="3:12" x14ac:dyDescent="0.2">
      <c r="C850" s="89"/>
      <c r="D850" s="89"/>
      <c r="E850" s="90"/>
      <c r="F850" s="12"/>
      <c r="G850" s="12"/>
      <c r="H850" s="8"/>
      <c r="J850" s="89"/>
      <c r="K850" s="89"/>
      <c r="L850" s="90"/>
    </row>
    <row r="851" spans="3:12" x14ac:dyDescent="0.2">
      <c r="C851" s="89"/>
      <c r="D851" s="89"/>
      <c r="E851" s="90"/>
      <c r="F851" s="12"/>
      <c r="G851" s="12"/>
      <c r="H851" s="8"/>
      <c r="J851" s="89"/>
      <c r="K851" s="89"/>
      <c r="L851" s="90"/>
    </row>
    <row r="852" spans="3:12" x14ac:dyDescent="0.2">
      <c r="C852" s="89"/>
      <c r="D852" s="89"/>
      <c r="E852" s="90"/>
      <c r="F852" s="12"/>
      <c r="G852" s="12"/>
      <c r="H852" s="8"/>
      <c r="J852" s="89"/>
      <c r="K852" s="89"/>
      <c r="L852" s="90"/>
    </row>
    <row r="853" spans="3:12" x14ac:dyDescent="0.2">
      <c r="C853" s="89"/>
      <c r="D853" s="89"/>
      <c r="E853" s="90"/>
      <c r="F853" s="12"/>
      <c r="G853" s="12"/>
      <c r="H853" s="8"/>
      <c r="J853" s="89"/>
      <c r="K853" s="89"/>
      <c r="L853" s="90"/>
    </row>
    <row r="854" spans="3:12" x14ac:dyDescent="0.2">
      <c r="C854" s="89"/>
      <c r="D854" s="89"/>
      <c r="E854" s="90"/>
      <c r="F854" s="12"/>
      <c r="G854" s="12"/>
      <c r="H854" s="8"/>
      <c r="J854" s="89"/>
      <c r="K854" s="89"/>
      <c r="L854" s="90"/>
    </row>
    <row r="855" spans="3:12" x14ac:dyDescent="0.2">
      <c r="C855" s="89"/>
      <c r="D855" s="89"/>
      <c r="E855" s="90"/>
      <c r="F855" s="12"/>
      <c r="G855" s="12"/>
      <c r="H855" s="8"/>
      <c r="J855" s="89"/>
      <c r="K855" s="89"/>
      <c r="L855" s="90"/>
    </row>
    <row r="856" spans="3:12" x14ac:dyDescent="0.2">
      <c r="C856" s="89"/>
      <c r="D856" s="89"/>
      <c r="E856" s="90"/>
      <c r="F856" s="12"/>
      <c r="G856" s="12"/>
      <c r="H856" s="8"/>
      <c r="J856" s="89"/>
      <c r="K856" s="89"/>
      <c r="L856" s="90"/>
    </row>
    <row r="857" spans="3:12" x14ac:dyDescent="0.2">
      <c r="C857" s="89"/>
      <c r="D857" s="89"/>
      <c r="E857" s="90"/>
      <c r="F857" s="12"/>
      <c r="G857" s="12"/>
      <c r="H857" s="8"/>
      <c r="J857" s="89"/>
      <c r="K857" s="89"/>
      <c r="L857" s="90"/>
    </row>
    <row r="858" spans="3:12" x14ac:dyDescent="0.2">
      <c r="C858" s="89"/>
      <c r="D858" s="89"/>
      <c r="E858" s="90"/>
      <c r="F858" s="12"/>
      <c r="G858" s="12"/>
      <c r="H858" s="8"/>
      <c r="J858" s="89"/>
      <c r="K858" s="89"/>
      <c r="L858" s="90"/>
    </row>
    <row r="859" spans="3:12" x14ac:dyDescent="0.2">
      <c r="C859" s="89"/>
      <c r="D859" s="89"/>
      <c r="E859" s="90"/>
      <c r="F859" s="12"/>
      <c r="G859" s="12"/>
      <c r="H859" s="8"/>
      <c r="J859" s="89"/>
      <c r="K859" s="89"/>
      <c r="L859" s="90"/>
    </row>
    <row r="860" spans="3:12" x14ac:dyDescent="0.2">
      <c r="C860" s="89"/>
      <c r="D860" s="89"/>
      <c r="E860" s="90"/>
      <c r="F860" s="12"/>
      <c r="G860" s="12"/>
      <c r="H860" s="8"/>
      <c r="J860" s="89"/>
      <c r="K860" s="89"/>
      <c r="L860" s="90"/>
    </row>
    <row r="861" spans="3:12" x14ac:dyDescent="0.2">
      <c r="C861" s="89"/>
      <c r="D861" s="89"/>
      <c r="E861" s="90"/>
      <c r="F861" s="12"/>
      <c r="G861" s="12"/>
      <c r="H861" s="8"/>
      <c r="J861" s="89"/>
      <c r="K861" s="89"/>
      <c r="L861" s="90"/>
    </row>
    <row r="862" spans="3:12" x14ac:dyDescent="0.2">
      <c r="C862" s="89"/>
      <c r="D862" s="89"/>
      <c r="E862" s="90"/>
      <c r="F862" s="12"/>
      <c r="G862" s="12"/>
      <c r="H862" s="8"/>
      <c r="J862" s="89"/>
      <c r="K862" s="89"/>
      <c r="L862" s="90"/>
    </row>
    <row r="863" spans="3:12" x14ac:dyDescent="0.2">
      <c r="C863" s="89"/>
      <c r="D863" s="89"/>
      <c r="E863" s="90"/>
      <c r="F863" s="12"/>
      <c r="G863" s="12"/>
      <c r="H863" s="8"/>
      <c r="J863" s="89"/>
      <c r="K863" s="89"/>
      <c r="L863" s="90"/>
    </row>
    <row r="864" spans="3:12" x14ac:dyDescent="0.2">
      <c r="C864" s="89"/>
      <c r="D864" s="89"/>
      <c r="E864" s="90"/>
      <c r="F864" s="12"/>
      <c r="G864" s="12"/>
      <c r="H864" s="8"/>
      <c r="J864" s="89"/>
      <c r="K864" s="89"/>
      <c r="L864" s="90"/>
    </row>
    <row r="865" spans="3:12" x14ac:dyDescent="0.2">
      <c r="C865" s="89"/>
      <c r="D865" s="89"/>
      <c r="E865" s="90"/>
      <c r="F865" s="12"/>
      <c r="G865" s="12"/>
      <c r="H865" s="8"/>
      <c r="J865" s="89"/>
      <c r="K865" s="89"/>
      <c r="L865" s="90"/>
    </row>
    <row r="866" spans="3:12" x14ac:dyDescent="0.2">
      <c r="C866" s="89"/>
      <c r="D866" s="89"/>
      <c r="E866" s="90"/>
      <c r="F866" s="12"/>
      <c r="G866" s="12"/>
      <c r="H866" s="8"/>
      <c r="J866" s="89"/>
      <c r="K866" s="89"/>
      <c r="L866" s="90"/>
    </row>
    <row r="867" spans="3:12" x14ac:dyDescent="0.2">
      <c r="C867" s="89"/>
      <c r="D867" s="89"/>
      <c r="E867" s="90"/>
      <c r="F867" s="12"/>
      <c r="G867" s="12"/>
      <c r="H867" s="8"/>
      <c r="J867" s="89"/>
      <c r="K867" s="89"/>
      <c r="L867" s="90"/>
    </row>
    <row r="868" spans="3:12" x14ac:dyDescent="0.2">
      <c r="C868" s="89"/>
      <c r="D868" s="89"/>
      <c r="E868" s="90"/>
      <c r="F868" s="12"/>
      <c r="G868" s="12"/>
      <c r="H868" s="8"/>
      <c r="J868" s="89"/>
      <c r="K868" s="89"/>
      <c r="L868" s="90"/>
    </row>
    <row r="869" spans="3:12" x14ac:dyDescent="0.2">
      <c r="C869" s="89"/>
      <c r="D869" s="89"/>
      <c r="E869" s="90"/>
      <c r="F869" s="12"/>
      <c r="G869" s="12"/>
      <c r="H869" s="8"/>
      <c r="J869" s="89"/>
      <c r="K869" s="89"/>
      <c r="L869" s="90"/>
    </row>
    <row r="870" spans="3:12" x14ac:dyDescent="0.2">
      <c r="C870" s="89"/>
      <c r="D870" s="89"/>
      <c r="E870" s="90"/>
      <c r="F870" s="12"/>
      <c r="G870" s="12"/>
      <c r="H870" s="8"/>
      <c r="J870" s="89"/>
      <c r="K870" s="89"/>
      <c r="L870" s="90"/>
    </row>
    <row r="871" spans="3:12" x14ac:dyDescent="0.2">
      <c r="C871" s="89"/>
      <c r="D871" s="89"/>
      <c r="E871" s="90"/>
      <c r="F871" s="12"/>
      <c r="G871" s="12"/>
      <c r="H871" s="8"/>
      <c r="J871" s="89"/>
      <c r="K871" s="89"/>
      <c r="L871" s="90"/>
    </row>
    <row r="872" spans="3:12" x14ac:dyDescent="0.2">
      <c r="C872" s="89"/>
      <c r="D872" s="89"/>
      <c r="E872" s="90"/>
      <c r="F872" s="12"/>
      <c r="G872" s="12"/>
      <c r="H872" s="8"/>
      <c r="J872" s="89"/>
      <c r="K872" s="89"/>
      <c r="L872" s="90"/>
    </row>
    <row r="873" spans="3:12" x14ac:dyDescent="0.2">
      <c r="C873" s="89"/>
      <c r="D873" s="89"/>
      <c r="E873" s="90"/>
      <c r="F873" s="12"/>
      <c r="G873" s="12"/>
      <c r="H873" s="8"/>
      <c r="J873" s="89"/>
      <c r="K873" s="89"/>
      <c r="L873" s="90"/>
    </row>
    <row r="874" spans="3:12" x14ac:dyDescent="0.2">
      <c r="C874" s="89"/>
      <c r="D874" s="89"/>
      <c r="E874" s="90"/>
      <c r="F874" s="12"/>
      <c r="G874" s="12"/>
      <c r="H874" s="8"/>
      <c r="J874" s="89"/>
      <c r="K874" s="89"/>
      <c r="L874" s="90"/>
    </row>
    <row r="875" spans="3:12" x14ac:dyDescent="0.2">
      <c r="C875" s="89"/>
      <c r="D875" s="89"/>
      <c r="E875" s="90"/>
      <c r="F875" s="12"/>
      <c r="G875" s="12"/>
      <c r="H875" s="8"/>
      <c r="J875" s="89"/>
      <c r="K875" s="89"/>
      <c r="L875" s="90"/>
    </row>
    <row r="876" spans="3:12" x14ac:dyDescent="0.2">
      <c r="C876" s="89"/>
      <c r="D876" s="89"/>
      <c r="E876" s="90"/>
      <c r="F876" s="12"/>
      <c r="G876" s="12"/>
      <c r="H876" s="8"/>
      <c r="J876" s="89"/>
      <c r="K876" s="89"/>
      <c r="L876" s="90"/>
    </row>
    <row r="877" spans="3:12" x14ac:dyDescent="0.2">
      <c r="C877" s="89"/>
      <c r="D877" s="89"/>
      <c r="E877" s="90"/>
      <c r="F877" s="12"/>
      <c r="G877" s="12"/>
      <c r="H877" s="8"/>
      <c r="J877" s="89"/>
      <c r="K877" s="89"/>
      <c r="L877" s="90"/>
    </row>
    <row r="878" spans="3:12" x14ac:dyDescent="0.2">
      <c r="C878" s="89"/>
      <c r="D878" s="89"/>
      <c r="E878" s="90"/>
      <c r="F878" s="12"/>
      <c r="G878" s="12"/>
      <c r="H878" s="8"/>
      <c r="J878" s="89"/>
      <c r="K878" s="89"/>
      <c r="L878" s="90"/>
    </row>
    <row r="879" spans="3:12" x14ac:dyDescent="0.2">
      <c r="C879" s="89"/>
      <c r="D879" s="89"/>
      <c r="E879" s="90"/>
      <c r="F879" s="12"/>
      <c r="G879" s="12"/>
      <c r="H879" s="8"/>
      <c r="J879" s="89"/>
      <c r="K879" s="89"/>
      <c r="L879" s="90"/>
    </row>
    <row r="880" spans="3:12" x14ac:dyDescent="0.2">
      <c r="C880" s="89"/>
      <c r="D880" s="89"/>
      <c r="E880" s="90"/>
      <c r="F880" s="12"/>
      <c r="G880" s="12"/>
      <c r="H880" s="8"/>
      <c r="J880" s="89"/>
      <c r="K880" s="89"/>
      <c r="L880" s="90"/>
    </row>
    <row r="881" spans="3:12" x14ac:dyDescent="0.2">
      <c r="C881" s="89"/>
      <c r="D881" s="89"/>
      <c r="E881" s="90"/>
      <c r="F881" s="12"/>
      <c r="G881" s="12"/>
      <c r="H881" s="8"/>
      <c r="J881" s="89"/>
      <c r="K881" s="89"/>
      <c r="L881" s="90"/>
    </row>
    <row r="882" spans="3:12" x14ac:dyDescent="0.2">
      <c r="C882" s="89"/>
      <c r="D882" s="89"/>
      <c r="E882" s="90"/>
      <c r="F882" s="12"/>
      <c r="G882" s="12"/>
      <c r="H882" s="8"/>
      <c r="J882" s="89"/>
      <c r="K882" s="89"/>
      <c r="L882" s="90"/>
    </row>
    <row r="883" spans="3:12" x14ac:dyDescent="0.2">
      <c r="C883" s="89"/>
      <c r="D883" s="89"/>
      <c r="E883" s="90"/>
      <c r="F883" s="12"/>
      <c r="G883" s="12"/>
      <c r="H883" s="8"/>
      <c r="J883" s="89"/>
      <c r="K883" s="89"/>
      <c r="L883" s="90"/>
    </row>
    <row r="884" spans="3:12" x14ac:dyDescent="0.2">
      <c r="C884" s="89"/>
      <c r="D884" s="89"/>
      <c r="E884" s="90"/>
      <c r="F884" s="12"/>
      <c r="G884" s="12"/>
      <c r="H884" s="8"/>
      <c r="J884" s="89"/>
      <c r="K884" s="89"/>
      <c r="L884" s="90"/>
    </row>
    <row r="885" spans="3:12" x14ac:dyDescent="0.2">
      <c r="C885" s="89"/>
      <c r="D885" s="89"/>
      <c r="E885" s="90"/>
      <c r="F885" s="12"/>
      <c r="G885" s="12"/>
      <c r="H885" s="8"/>
      <c r="J885" s="89"/>
      <c r="K885" s="89"/>
      <c r="L885" s="90"/>
    </row>
    <row r="886" spans="3:12" x14ac:dyDescent="0.2">
      <c r="C886" s="89"/>
      <c r="D886" s="89"/>
      <c r="E886" s="90"/>
      <c r="F886" s="12"/>
      <c r="G886" s="12"/>
      <c r="H886" s="8"/>
      <c r="J886" s="89"/>
      <c r="K886" s="89"/>
      <c r="L886" s="90"/>
    </row>
    <row r="887" spans="3:12" x14ac:dyDescent="0.2">
      <c r="C887" s="89"/>
      <c r="D887" s="89"/>
      <c r="E887" s="90"/>
      <c r="F887" s="12"/>
      <c r="G887" s="12"/>
      <c r="H887" s="8"/>
      <c r="J887" s="89"/>
      <c r="K887" s="89"/>
      <c r="L887" s="90"/>
    </row>
    <row r="888" spans="3:12" x14ac:dyDescent="0.2">
      <c r="C888" s="89"/>
      <c r="D888" s="89"/>
      <c r="E888" s="90"/>
      <c r="F888" s="12"/>
      <c r="G888" s="12"/>
      <c r="H888" s="8"/>
      <c r="J888" s="89"/>
      <c r="K888" s="89"/>
      <c r="L888" s="90"/>
    </row>
    <row r="889" spans="3:12" x14ac:dyDescent="0.2">
      <c r="C889" s="89"/>
      <c r="D889" s="89"/>
      <c r="E889" s="90"/>
      <c r="F889" s="12"/>
      <c r="G889" s="12"/>
      <c r="H889" s="8"/>
      <c r="J889" s="89"/>
      <c r="K889" s="89"/>
      <c r="L889" s="90"/>
    </row>
    <row r="890" spans="3:12" x14ac:dyDescent="0.2">
      <c r="C890" s="89"/>
      <c r="D890" s="89"/>
      <c r="E890" s="90"/>
      <c r="F890" s="12"/>
      <c r="G890" s="12"/>
      <c r="H890" s="8"/>
      <c r="J890" s="89"/>
      <c r="K890" s="89"/>
      <c r="L890" s="90"/>
    </row>
    <row r="891" spans="3:12" x14ac:dyDescent="0.2">
      <c r="C891" s="89"/>
      <c r="D891" s="89"/>
      <c r="E891" s="90"/>
      <c r="F891" s="12"/>
      <c r="G891" s="12"/>
      <c r="H891" s="8"/>
      <c r="J891" s="89"/>
      <c r="K891" s="89"/>
      <c r="L891" s="90"/>
    </row>
    <row r="892" spans="3:12" x14ac:dyDescent="0.2">
      <c r="C892" s="89"/>
      <c r="D892" s="89"/>
      <c r="E892" s="90"/>
      <c r="F892" s="12"/>
      <c r="G892" s="12"/>
      <c r="H892" s="8"/>
      <c r="J892" s="89"/>
      <c r="K892" s="89"/>
      <c r="L892" s="90"/>
    </row>
    <row r="893" spans="3:12" x14ac:dyDescent="0.2">
      <c r="C893" s="89"/>
      <c r="D893" s="89"/>
      <c r="E893" s="90"/>
      <c r="F893" s="12"/>
      <c r="G893" s="12"/>
      <c r="H893" s="8"/>
      <c r="J893" s="89"/>
      <c r="K893" s="89"/>
      <c r="L893" s="90"/>
    </row>
    <row r="894" spans="3:12" x14ac:dyDescent="0.2">
      <c r="C894" s="89"/>
      <c r="D894" s="89"/>
      <c r="E894" s="90"/>
      <c r="F894" s="12"/>
      <c r="G894" s="12"/>
      <c r="H894" s="8"/>
      <c r="J894" s="89"/>
      <c r="K894" s="89"/>
      <c r="L894" s="90"/>
    </row>
    <row r="895" spans="3:12" x14ac:dyDescent="0.2">
      <c r="C895" s="89"/>
      <c r="D895" s="89"/>
      <c r="E895" s="90"/>
      <c r="F895" s="12"/>
      <c r="G895" s="12"/>
      <c r="H895" s="8"/>
      <c r="J895" s="89"/>
      <c r="K895" s="89"/>
      <c r="L895" s="90"/>
    </row>
    <row r="896" spans="3:12" x14ac:dyDescent="0.2">
      <c r="C896" s="89"/>
      <c r="D896" s="89"/>
      <c r="E896" s="90"/>
      <c r="F896" s="12"/>
      <c r="G896" s="12"/>
      <c r="H896" s="8"/>
      <c r="J896" s="89"/>
      <c r="K896" s="89"/>
      <c r="L896" s="90"/>
    </row>
    <row r="897" spans="3:12" x14ac:dyDescent="0.2">
      <c r="C897" s="89"/>
      <c r="D897" s="89"/>
      <c r="E897" s="90"/>
      <c r="F897" s="12"/>
      <c r="G897" s="12"/>
      <c r="H897" s="8"/>
      <c r="J897" s="89"/>
      <c r="K897" s="89"/>
      <c r="L897" s="90"/>
    </row>
    <row r="898" spans="3:12" x14ac:dyDescent="0.2">
      <c r="C898" s="89"/>
      <c r="D898" s="89"/>
      <c r="E898" s="90"/>
      <c r="F898" s="12"/>
      <c r="G898" s="12"/>
      <c r="H898" s="8"/>
      <c r="J898" s="89"/>
      <c r="K898" s="89"/>
      <c r="L898" s="90"/>
    </row>
    <row r="899" spans="3:12" x14ac:dyDescent="0.2">
      <c r="C899" s="89"/>
      <c r="D899" s="89"/>
      <c r="E899" s="90"/>
      <c r="F899" s="12"/>
      <c r="G899" s="12"/>
      <c r="H899" s="8"/>
      <c r="J899" s="89"/>
      <c r="K899" s="89"/>
      <c r="L899" s="90"/>
    </row>
    <row r="900" spans="3:12" x14ac:dyDescent="0.2">
      <c r="C900" s="89"/>
      <c r="D900" s="89"/>
      <c r="E900" s="90"/>
      <c r="F900" s="12"/>
      <c r="G900" s="12"/>
      <c r="H900" s="8"/>
      <c r="J900" s="89"/>
      <c r="K900" s="89"/>
      <c r="L900" s="90"/>
    </row>
    <row r="901" spans="3:12" x14ac:dyDescent="0.2">
      <c r="C901" s="89"/>
      <c r="D901" s="89"/>
      <c r="E901" s="90"/>
      <c r="F901" s="12"/>
      <c r="G901" s="12"/>
      <c r="H901" s="8"/>
      <c r="J901" s="89"/>
      <c r="K901" s="89"/>
      <c r="L901" s="90"/>
    </row>
    <row r="902" spans="3:12" x14ac:dyDescent="0.2">
      <c r="C902" s="89"/>
      <c r="D902" s="89"/>
      <c r="E902" s="90"/>
      <c r="F902" s="12"/>
      <c r="G902" s="12"/>
      <c r="H902" s="8"/>
      <c r="J902" s="89"/>
      <c r="K902" s="89"/>
      <c r="L902" s="90"/>
    </row>
    <row r="903" spans="3:12" x14ac:dyDescent="0.2">
      <c r="C903" s="89"/>
      <c r="D903" s="89"/>
      <c r="E903" s="90"/>
      <c r="F903" s="12"/>
      <c r="G903" s="12"/>
      <c r="H903" s="8"/>
      <c r="J903" s="89"/>
      <c r="K903" s="89"/>
      <c r="L903" s="90"/>
    </row>
    <row r="904" spans="3:12" x14ac:dyDescent="0.2">
      <c r="C904" s="89"/>
      <c r="D904" s="89"/>
      <c r="E904" s="90"/>
      <c r="F904" s="12"/>
      <c r="G904" s="12"/>
      <c r="H904" s="8"/>
      <c r="J904" s="89"/>
      <c r="K904" s="89"/>
      <c r="L904" s="90"/>
    </row>
    <row r="905" spans="3:12" x14ac:dyDescent="0.2">
      <c r="C905" s="89"/>
      <c r="D905" s="89"/>
      <c r="E905" s="90"/>
      <c r="F905" s="12"/>
      <c r="G905" s="12"/>
      <c r="H905" s="8"/>
      <c r="J905" s="89"/>
      <c r="K905" s="89"/>
      <c r="L905" s="90"/>
    </row>
    <row r="906" spans="3:12" x14ac:dyDescent="0.2">
      <c r="C906" s="89"/>
      <c r="D906" s="89"/>
      <c r="E906" s="90"/>
      <c r="F906" s="12"/>
      <c r="G906" s="12"/>
      <c r="H906" s="8"/>
      <c r="J906" s="89"/>
      <c r="K906" s="89"/>
      <c r="L906" s="90"/>
    </row>
    <row r="907" spans="3:12" x14ac:dyDescent="0.2">
      <c r="C907" s="89"/>
      <c r="D907" s="89"/>
      <c r="E907" s="90"/>
      <c r="F907" s="12"/>
      <c r="G907" s="12"/>
      <c r="H907" s="8"/>
      <c r="J907" s="89"/>
      <c r="K907" s="89"/>
      <c r="L907" s="90"/>
    </row>
    <row r="908" spans="3:12" x14ac:dyDescent="0.2">
      <c r="C908" s="89"/>
      <c r="D908" s="89"/>
      <c r="E908" s="90"/>
      <c r="F908" s="12"/>
      <c r="G908" s="12"/>
      <c r="H908" s="8"/>
      <c r="J908" s="89"/>
      <c r="K908" s="89"/>
      <c r="L908" s="90"/>
    </row>
    <row r="909" spans="3:12" x14ac:dyDescent="0.2">
      <c r="C909" s="89"/>
      <c r="D909" s="89"/>
      <c r="E909" s="90"/>
      <c r="F909" s="12"/>
      <c r="G909" s="12"/>
      <c r="H909" s="8"/>
      <c r="J909" s="89"/>
      <c r="K909" s="89"/>
      <c r="L909" s="90"/>
    </row>
    <row r="910" spans="3:12" x14ac:dyDescent="0.2">
      <c r="C910" s="89"/>
      <c r="D910" s="89"/>
      <c r="E910" s="90"/>
      <c r="F910" s="12"/>
      <c r="G910" s="12"/>
      <c r="H910" s="8"/>
      <c r="J910" s="89"/>
      <c r="K910" s="89"/>
      <c r="L910" s="90"/>
    </row>
    <row r="911" spans="3:12" x14ac:dyDescent="0.2">
      <c r="C911" s="89"/>
      <c r="D911" s="89"/>
      <c r="E911" s="90"/>
      <c r="F911" s="12"/>
      <c r="G911" s="12"/>
      <c r="H911" s="8"/>
      <c r="J911" s="89"/>
      <c r="K911" s="89"/>
      <c r="L911" s="90"/>
    </row>
    <row r="912" spans="3:12" x14ac:dyDescent="0.2">
      <c r="C912" s="89"/>
      <c r="D912" s="89"/>
      <c r="E912" s="90"/>
      <c r="F912" s="12"/>
      <c r="G912" s="12"/>
      <c r="H912" s="8"/>
      <c r="J912" s="89"/>
      <c r="K912" s="89"/>
      <c r="L912" s="90"/>
    </row>
    <row r="913" spans="2:13" x14ac:dyDescent="0.2">
      <c r="C913" s="89"/>
      <c r="D913" s="89"/>
      <c r="E913" s="90"/>
      <c r="F913" s="12"/>
      <c r="G913" s="12"/>
      <c r="H913" s="8"/>
      <c r="J913" s="89"/>
      <c r="K913" s="89"/>
      <c r="L913" s="90"/>
    </row>
    <row r="914" spans="2:13" x14ac:dyDescent="0.2">
      <c r="C914" s="89"/>
      <c r="D914" s="89"/>
      <c r="E914" s="90"/>
      <c r="F914" s="12"/>
      <c r="G914" s="12"/>
      <c r="H914" s="8"/>
      <c r="J914" s="89"/>
      <c r="K914" s="89"/>
      <c r="L914" s="90"/>
    </row>
    <row r="915" spans="2:13" x14ac:dyDescent="0.2">
      <c r="C915" s="89"/>
      <c r="D915" s="89"/>
      <c r="E915" s="90"/>
      <c r="F915" s="12"/>
      <c r="G915" s="12"/>
      <c r="H915" s="8"/>
      <c r="J915" s="89"/>
      <c r="K915" s="89"/>
      <c r="L915" s="90"/>
    </row>
    <row r="916" spans="2:13" x14ac:dyDescent="0.2">
      <c r="C916" s="89"/>
      <c r="D916" s="89"/>
      <c r="E916" s="90"/>
      <c r="F916" s="12"/>
      <c r="G916" s="12"/>
      <c r="H916" s="8"/>
      <c r="J916" s="89"/>
      <c r="K916" s="89"/>
      <c r="L916" s="90"/>
    </row>
    <row r="917" spans="2:13" x14ac:dyDescent="0.2">
      <c r="C917" s="89"/>
      <c r="D917" s="89"/>
      <c r="E917" s="90"/>
      <c r="F917" s="12"/>
      <c r="G917" s="12"/>
      <c r="H917" s="8"/>
      <c r="J917" s="89"/>
      <c r="K917" s="89"/>
      <c r="L917" s="90"/>
    </row>
    <row r="918" spans="2:13" x14ac:dyDescent="0.2">
      <c r="C918" s="89"/>
      <c r="D918" s="89"/>
      <c r="E918" s="90"/>
      <c r="F918" s="12"/>
      <c r="G918" s="12"/>
      <c r="H918" s="8"/>
      <c r="J918" s="89"/>
      <c r="K918" s="89"/>
      <c r="L918" s="90"/>
    </row>
    <row r="919" spans="2:13" x14ac:dyDescent="0.2">
      <c r="C919" s="89"/>
      <c r="D919" s="89"/>
      <c r="E919" s="90"/>
      <c r="F919" s="12"/>
      <c r="G919" s="12"/>
      <c r="H919" s="8"/>
      <c r="J919" s="89"/>
      <c r="K919" s="89"/>
      <c r="L919" s="90"/>
    </row>
    <row r="920" spans="2:13" x14ac:dyDescent="0.2">
      <c r="C920" s="89"/>
      <c r="D920" s="89"/>
      <c r="E920" s="90"/>
      <c r="F920" s="12"/>
      <c r="G920" s="12"/>
      <c r="H920" s="8"/>
      <c r="J920" s="89"/>
      <c r="K920" s="89"/>
      <c r="L920" s="90"/>
    </row>
    <row r="921" spans="2:13" x14ac:dyDescent="0.2">
      <c r="C921" s="89"/>
      <c r="D921" s="89"/>
      <c r="E921" s="90"/>
      <c r="F921" s="12"/>
      <c r="G921" s="12"/>
      <c r="H921" s="8"/>
      <c r="J921" s="89"/>
      <c r="K921" s="89"/>
      <c r="L921" s="90"/>
    </row>
    <row r="922" spans="2:13" x14ac:dyDescent="0.2">
      <c r="C922" s="89"/>
      <c r="D922" s="89"/>
      <c r="E922" s="90"/>
      <c r="F922" s="12"/>
      <c r="G922" s="12"/>
      <c r="H922" s="8"/>
      <c r="J922" s="89"/>
      <c r="K922" s="89"/>
      <c r="L922" s="90"/>
    </row>
    <row r="923" spans="2:13" x14ac:dyDescent="0.2">
      <c r="C923" s="89"/>
      <c r="D923" s="89"/>
      <c r="E923" s="90"/>
      <c r="F923" s="12"/>
      <c r="G923" s="12"/>
      <c r="H923" s="8"/>
      <c r="J923" s="89"/>
      <c r="K923" s="89"/>
      <c r="L923" s="90"/>
    </row>
    <row r="924" spans="2:13" x14ac:dyDescent="0.2"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</row>
    <row r="925" spans="2:13" x14ac:dyDescent="0.2"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</row>
    <row r="926" spans="2:13" x14ac:dyDescent="0.2"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</row>
    <row r="927" spans="2:13" x14ac:dyDescent="0.2"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</row>
    <row r="928" spans="2:13" x14ac:dyDescent="0.2"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</row>
    <row r="929" spans="2:13" x14ac:dyDescent="0.2"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</row>
    <row r="930" spans="2:13" x14ac:dyDescent="0.2"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</row>
    <row r="931" spans="2:13" x14ac:dyDescent="0.2"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</row>
    <row r="932" spans="2:13" x14ac:dyDescent="0.2"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</row>
    <row r="933" spans="2:13" x14ac:dyDescent="0.2"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</row>
    <row r="934" spans="2:13" x14ac:dyDescent="0.2"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</row>
    <row r="935" spans="2:13" x14ac:dyDescent="0.2"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</row>
    <row r="936" spans="2:13" x14ac:dyDescent="0.2"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</row>
    <row r="937" spans="2:13" x14ac:dyDescent="0.2"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</row>
    <row r="938" spans="2:13" x14ac:dyDescent="0.2"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</row>
    <row r="939" spans="2:13" x14ac:dyDescent="0.2">
      <c r="C939" s="78"/>
      <c r="D939" s="78"/>
      <c r="E939" s="73"/>
      <c r="F939" s="12"/>
      <c r="G939" s="12"/>
      <c r="H939" s="8"/>
      <c r="J939" s="78"/>
      <c r="K939" s="78"/>
      <c r="L939" s="73"/>
    </row>
    <row r="940" spans="2:13" x14ac:dyDescent="0.2">
      <c r="C940" s="78"/>
      <c r="D940" s="78"/>
      <c r="E940" s="73"/>
      <c r="F940" s="12"/>
      <c r="G940" s="12"/>
      <c r="H940" s="8"/>
      <c r="J940" s="78"/>
      <c r="K940" s="78"/>
      <c r="L940" s="73"/>
    </row>
    <row r="941" spans="2:13" x14ac:dyDescent="0.2">
      <c r="C941" s="73"/>
      <c r="D941" s="73"/>
      <c r="E941" s="73"/>
      <c r="F941" s="12"/>
      <c r="G941" s="12"/>
      <c r="H941" s="8"/>
      <c r="J941" s="73"/>
      <c r="K941" s="73"/>
      <c r="L941" s="73"/>
    </row>
    <row r="942" spans="2:13" x14ac:dyDescent="0.2">
      <c r="C942" s="73"/>
      <c r="D942" s="73"/>
      <c r="E942" s="73"/>
      <c r="F942" s="12"/>
      <c r="G942" s="12"/>
      <c r="H942" s="8"/>
      <c r="J942" s="73"/>
      <c r="K942" s="73"/>
      <c r="L942" s="73"/>
    </row>
    <row r="943" spans="2:13" x14ac:dyDescent="0.2">
      <c r="C943" s="73"/>
      <c r="D943" s="73"/>
      <c r="E943" s="73"/>
      <c r="F943" s="12"/>
      <c r="G943" s="12"/>
      <c r="H943" s="8"/>
      <c r="J943" s="73"/>
      <c r="K943" s="73"/>
      <c r="L943" s="73"/>
    </row>
    <row r="944" spans="2:13" x14ac:dyDescent="0.2">
      <c r="C944" s="73"/>
      <c r="D944" s="73"/>
      <c r="E944" s="73"/>
      <c r="F944" s="12"/>
      <c r="G944" s="12"/>
      <c r="H944" s="8"/>
      <c r="J944" s="73"/>
      <c r="K944" s="73"/>
      <c r="L944" s="73"/>
    </row>
    <row r="945" spans="3:12" x14ac:dyDescent="0.2">
      <c r="C945" s="73"/>
      <c r="D945" s="73"/>
      <c r="E945" s="73"/>
      <c r="F945" s="12"/>
      <c r="G945" s="12"/>
      <c r="H945" s="8"/>
      <c r="J945" s="73"/>
      <c r="K945" s="73"/>
      <c r="L945" s="73"/>
    </row>
    <row r="946" spans="3:12" x14ac:dyDescent="0.2">
      <c r="C946" s="73"/>
      <c r="D946" s="73"/>
      <c r="E946" s="73"/>
      <c r="F946" s="12"/>
      <c r="G946" s="12"/>
      <c r="H946" s="8"/>
      <c r="J946" s="73"/>
      <c r="K946" s="73"/>
      <c r="L946" s="73"/>
    </row>
    <row r="947" spans="3:12" x14ac:dyDescent="0.2">
      <c r="C947" s="73"/>
      <c r="D947" s="73"/>
      <c r="E947" s="73"/>
      <c r="F947" s="12"/>
      <c r="G947" s="12"/>
      <c r="H947" s="8"/>
      <c r="J947" s="73"/>
      <c r="K947" s="73"/>
      <c r="L947" s="73"/>
    </row>
    <row r="948" spans="3:12" x14ac:dyDescent="0.2">
      <c r="C948" s="73"/>
      <c r="D948" s="73"/>
      <c r="E948" s="73"/>
      <c r="F948" s="12"/>
      <c r="G948" s="12"/>
      <c r="H948" s="8"/>
      <c r="J948" s="73"/>
      <c r="K948" s="73"/>
      <c r="L948" s="73"/>
    </row>
    <row r="949" spans="3:12" x14ac:dyDescent="0.2">
      <c r="C949" s="73"/>
      <c r="D949" s="73"/>
      <c r="E949" s="73"/>
      <c r="F949" s="12"/>
      <c r="G949" s="12"/>
      <c r="H949" s="8"/>
      <c r="J949" s="73"/>
      <c r="K949" s="73"/>
      <c r="L949" s="73"/>
    </row>
    <row r="950" spans="3:12" x14ac:dyDescent="0.2">
      <c r="C950" s="73"/>
      <c r="D950" s="73"/>
      <c r="E950" s="73"/>
      <c r="F950" s="12"/>
      <c r="G950" s="12"/>
      <c r="H950" s="8"/>
      <c r="J950" s="73"/>
      <c r="K950" s="73"/>
      <c r="L950" s="73"/>
    </row>
    <row r="951" spans="3:12" x14ac:dyDescent="0.2">
      <c r="C951" s="73"/>
      <c r="D951" s="73"/>
      <c r="E951" s="73"/>
      <c r="F951" s="12"/>
      <c r="G951" s="12"/>
      <c r="H951" s="8"/>
      <c r="J951" s="73"/>
      <c r="K951" s="73"/>
      <c r="L951" s="73"/>
    </row>
    <row r="952" spans="3:12" x14ac:dyDescent="0.2">
      <c r="C952" s="73"/>
      <c r="D952" s="73"/>
      <c r="E952" s="73"/>
      <c r="F952" s="12"/>
      <c r="G952" s="12"/>
      <c r="H952" s="8"/>
      <c r="J952" s="73"/>
      <c r="K952" s="73"/>
      <c r="L952" s="73"/>
    </row>
    <row r="953" spans="3:12" x14ac:dyDescent="0.2">
      <c r="C953" s="73"/>
      <c r="D953" s="73"/>
      <c r="E953" s="73"/>
      <c r="F953" s="12"/>
      <c r="G953" s="12"/>
      <c r="H953" s="8"/>
      <c r="J953" s="73"/>
      <c r="K953" s="73"/>
      <c r="L953" s="73"/>
    </row>
    <row r="954" spans="3:12" x14ac:dyDescent="0.2">
      <c r="C954" s="73"/>
      <c r="D954" s="73"/>
      <c r="E954" s="73"/>
      <c r="F954" s="12"/>
      <c r="G954" s="12"/>
      <c r="H954" s="8"/>
      <c r="J954" s="73"/>
      <c r="K954" s="73"/>
      <c r="L954" s="73"/>
    </row>
    <row r="955" spans="3:12" x14ac:dyDescent="0.2">
      <c r="C955" s="73"/>
      <c r="D955" s="73"/>
      <c r="E955" s="73"/>
      <c r="F955" s="12"/>
      <c r="G955" s="12"/>
      <c r="H955" s="8"/>
      <c r="J955" s="73"/>
      <c r="K955" s="73"/>
      <c r="L955" s="73"/>
    </row>
    <row r="956" spans="3:12" x14ac:dyDescent="0.2">
      <c r="C956" s="73"/>
      <c r="D956" s="73"/>
      <c r="E956" s="73"/>
      <c r="F956" s="12"/>
      <c r="G956" s="12"/>
      <c r="H956" s="8"/>
      <c r="J956" s="73"/>
      <c r="K956" s="73"/>
      <c r="L956" s="73"/>
    </row>
    <row r="957" spans="3:12" x14ac:dyDescent="0.2">
      <c r="C957" s="73"/>
      <c r="D957" s="73"/>
      <c r="E957" s="73"/>
      <c r="F957" s="12"/>
      <c r="G957" s="12"/>
      <c r="H957" s="8"/>
      <c r="J957" s="73"/>
      <c r="K957" s="73"/>
      <c r="L957" s="73"/>
    </row>
    <row r="958" spans="3:12" x14ac:dyDescent="0.2">
      <c r="C958" s="73"/>
      <c r="D958" s="73"/>
      <c r="E958" s="73"/>
      <c r="F958" s="12"/>
      <c r="G958" s="12"/>
      <c r="H958" s="8"/>
      <c r="J958" s="73"/>
      <c r="K958" s="73"/>
      <c r="L958" s="73"/>
    </row>
    <row r="959" spans="3:12" x14ac:dyDescent="0.2">
      <c r="C959" s="73"/>
      <c r="D959" s="73"/>
      <c r="E959" s="73"/>
      <c r="F959" s="12"/>
      <c r="G959" s="12"/>
      <c r="H959" s="8"/>
      <c r="J959" s="73"/>
      <c r="K959" s="73"/>
      <c r="L959" s="73"/>
    </row>
    <row r="960" spans="3:12" x14ac:dyDescent="0.2">
      <c r="C960" s="73"/>
      <c r="D960" s="73"/>
      <c r="E960" s="73"/>
      <c r="F960" s="12"/>
      <c r="G960" s="12"/>
      <c r="H960" s="8"/>
      <c r="J960" s="73"/>
      <c r="K960" s="73"/>
      <c r="L960" s="73"/>
    </row>
    <row r="961" spans="3:12" x14ac:dyDescent="0.2">
      <c r="C961" s="73"/>
      <c r="D961" s="73"/>
      <c r="E961" s="73"/>
      <c r="F961" s="12"/>
      <c r="G961" s="12"/>
      <c r="H961" s="8"/>
      <c r="J961" s="73"/>
      <c r="K961" s="73"/>
      <c r="L961" s="73"/>
    </row>
    <row r="962" spans="3:12" x14ac:dyDescent="0.2">
      <c r="C962" s="73"/>
      <c r="D962" s="73"/>
      <c r="E962" s="73"/>
      <c r="F962" s="12"/>
      <c r="G962" s="12"/>
      <c r="H962" s="8"/>
      <c r="J962" s="73"/>
      <c r="K962" s="73"/>
      <c r="L962" s="73"/>
    </row>
    <row r="963" spans="3:12" x14ac:dyDescent="0.2">
      <c r="C963" s="73"/>
      <c r="D963" s="73"/>
      <c r="E963" s="73"/>
      <c r="F963" s="12"/>
      <c r="G963" s="12"/>
      <c r="H963" s="8"/>
      <c r="J963" s="73"/>
      <c r="K963" s="73"/>
      <c r="L963" s="73"/>
    </row>
    <row r="964" spans="3:12" x14ac:dyDescent="0.2">
      <c r="C964" s="73"/>
      <c r="D964" s="73"/>
      <c r="E964" s="73"/>
      <c r="F964" s="12"/>
      <c r="G964" s="12"/>
      <c r="H964" s="8"/>
      <c r="J964" s="73"/>
      <c r="K964" s="73"/>
      <c r="L964" s="73"/>
    </row>
    <row r="965" spans="3:12" x14ac:dyDescent="0.2">
      <c r="C965" s="73"/>
      <c r="D965" s="73"/>
      <c r="E965" s="73"/>
      <c r="F965" s="12"/>
      <c r="G965" s="12"/>
      <c r="H965" s="8"/>
      <c r="J965" s="73"/>
      <c r="K965" s="73"/>
      <c r="L965" s="73"/>
    </row>
    <row r="966" spans="3:12" x14ac:dyDescent="0.2">
      <c r="C966" s="73"/>
      <c r="D966" s="73"/>
      <c r="E966" s="73"/>
      <c r="F966" s="12"/>
      <c r="G966" s="12"/>
      <c r="H966" s="8"/>
      <c r="J966" s="73"/>
      <c r="K966" s="73"/>
      <c r="L966" s="73"/>
    </row>
    <row r="967" spans="3:12" x14ac:dyDescent="0.2">
      <c r="C967" s="73"/>
      <c r="D967" s="73"/>
      <c r="E967" s="73"/>
      <c r="F967" s="12"/>
      <c r="G967" s="12"/>
      <c r="H967" s="8"/>
      <c r="J967" s="73"/>
      <c r="K967" s="73"/>
      <c r="L967" s="73"/>
    </row>
    <row r="968" spans="3:12" x14ac:dyDescent="0.2">
      <c r="C968" s="73"/>
      <c r="D968" s="73"/>
      <c r="E968" s="73"/>
      <c r="F968" s="12"/>
      <c r="G968" s="12"/>
      <c r="H968" s="8"/>
      <c r="J968" s="73"/>
      <c r="K968" s="73"/>
      <c r="L968" s="73"/>
    </row>
    <row r="969" spans="3:12" x14ac:dyDescent="0.2">
      <c r="C969" s="73"/>
      <c r="D969" s="73"/>
      <c r="E969" s="73"/>
      <c r="F969" s="12"/>
      <c r="G969" s="12"/>
      <c r="H969" s="8"/>
      <c r="J969" s="73"/>
      <c r="K969" s="73"/>
      <c r="L969" s="73"/>
    </row>
    <row r="970" spans="3:12" x14ac:dyDescent="0.2">
      <c r="C970" s="73"/>
      <c r="D970" s="73"/>
      <c r="E970" s="73"/>
      <c r="F970" s="12"/>
      <c r="G970" s="12"/>
      <c r="H970" s="8"/>
      <c r="J970" s="73"/>
      <c r="K970" s="73"/>
      <c r="L970" s="73"/>
    </row>
    <row r="971" spans="3:12" x14ac:dyDescent="0.2">
      <c r="C971" s="73"/>
      <c r="D971" s="73"/>
      <c r="E971" s="73"/>
      <c r="F971" s="12"/>
      <c r="G971" s="12"/>
      <c r="H971" s="8"/>
      <c r="J971" s="73"/>
      <c r="K971" s="73"/>
      <c r="L971" s="73"/>
    </row>
    <row r="972" spans="3:12" x14ac:dyDescent="0.2">
      <c r="C972" s="73"/>
      <c r="D972" s="73"/>
      <c r="E972" s="73"/>
      <c r="F972" s="12"/>
      <c r="G972" s="12"/>
      <c r="H972" s="8"/>
      <c r="J972" s="73"/>
      <c r="K972" s="73"/>
      <c r="L972" s="73"/>
    </row>
    <row r="973" spans="3:12" x14ac:dyDescent="0.2">
      <c r="C973" s="73"/>
      <c r="D973" s="73"/>
      <c r="E973" s="73"/>
      <c r="F973" s="12"/>
      <c r="G973" s="12"/>
      <c r="H973" s="8"/>
      <c r="J973" s="73"/>
      <c r="K973" s="73"/>
      <c r="L973" s="73"/>
    </row>
    <row r="974" spans="3:12" x14ac:dyDescent="0.2">
      <c r="C974" s="73"/>
      <c r="D974" s="73"/>
      <c r="E974" s="73"/>
      <c r="F974" s="12"/>
      <c r="G974" s="12"/>
      <c r="H974" s="8"/>
      <c r="J974" s="73"/>
      <c r="K974" s="73"/>
      <c r="L974" s="73"/>
    </row>
    <row r="975" spans="3:12" x14ac:dyDescent="0.2">
      <c r="C975" s="73"/>
      <c r="D975" s="73"/>
      <c r="E975" s="73"/>
      <c r="F975" s="12"/>
      <c r="G975" s="12"/>
      <c r="H975" s="8"/>
      <c r="J975" s="73"/>
      <c r="K975" s="73"/>
      <c r="L975" s="73"/>
    </row>
    <row r="976" spans="3:12" x14ac:dyDescent="0.2">
      <c r="C976" s="73"/>
      <c r="D976" s="73"/>
      <c r="E976" s="73"/>
      <c r="F976" s="12"/>
      <c r="G976" s="12"/>
      <c r="H976" s="8"/>
      <c r="J976" s="73"/>
      <c r="K976" s="73"/>
      <c r="L976" s="73"/>
    </row>
    <row r="977" spans="3:12" x14ac:dyDescent="0.2">
      <c r="C977" s="73"/>
      <c r="D977" s="73"/>
      <c r="E977" s="73"/>
      <c r="F977" s="12"/>
      <c r="G977" s="12"/>
      <c r="H977" s="8"/>
      <c r="J977" s="73"/>
      <c r="K977" s="73"/>
      <c r="L977" s="73"/>
    </row>
    <row r="978" spans="3:12" x14ac:dyDescent="0.2">
      <c r="C978" s="73"/>
      <c r="D978" s="73"/>
      <c r="E978" s="73"/>
      <c r="F978" s="12"/>
      <c r="G978" s="12"/>
      <c r="H978" s="8"/>
      <c r="J978" s="73"/>
      <c r="K978" s="73"/>
      <c r="L978" s="73"/>
    </row>
    <row r="979" spans="3:12" x14ac:dyDescent="0.2">
      <c r="C979" s="73"/>
      <c r="D979" s="73"/>
      <c r="E979" s="73"/>
      <c r="F979" s="12"/>
      <c r="G979" s="12"/>
      <c r="H979" s="8"/>
      <c r="J979" s="73"/>
      <c r="K979" s="73"/>
      <c r="L979" s="73"/>
    </row>
    <row r="980" spans="3:12" x14ac:dyDescent="0.2">
      <c r="C980" s="73"/>
      <c r="D980" s="73"/>
      <c r="E980" s="73"/>
      <c r="F980" s="12"/>
      <c r="G980" s="12"/>
      <c r="H980" s="8"/>
      <c r="J980" s="73"/>
      <c r="K980" s="73"/>
      <c r="L980" s="73"/>
    </row>
    <row r="981" spans="3:12" x14ac:dyDescent="0.2">
      <c r="C981" s="73"/>
      <c r="D981" s="73"/>
      <c r="E981" s="73"/>
      <c r="F981" s="12"/>
      <c r="G981" s="12"/>
      <c r="H981" s="8"/>
      <c r="J981" s="73"/>
      <c r="K981" s="73"/>
      <c r="L981" s="73"/>
    </row>
    <row r="982" spans="3:12" x14ac:dyDescent="0.2">
      <c r="C982" s="73"/>
      <c r="D982" s="73"/>
      <c r="E982" s="73"/>
      <c r="F982" s="12"/>
      <c r="G982" s="12"/>
      <c r="H982" s="8"/>
      <c r="J982" s="73"/>
      <c r="K982" s="73"/>
      <c r="L982" s="73"/>
    </row>
    <row r="983" spans="3:12" x14ac:dyDescent="0.2">
      <c r="C983" s="73"/>
      <c r="D983" s="73"/>
      <c r="E983" s="73"/>
      <c r="F983" s="12"/>
      <c r="G983" s="12"/>
      <c r="H983" s="8"/>
      <c r="J983" s="73"/>
      <c r="K983" s="73"/>
      <c r="L983" s="73"/>
    </row>
    <row r="984" spans="3:12" x14ac:dyDescent="0.2">
      <c r="C984" s="73"/>
      <c r="D984" s="73"/>
      <c r="E984" s="73"/>
      <c r="F984" s="12"/>
      <c r="G984" s="12"/>
      <c r="H984" s="8"/>
      <c r="J984" s="73"/>
      <c r="K984" s="73"/>
      <c r="L984" s="73"/>
    </row>
    <row r="985" spans="3:12" x14ac:dyDescent="0.2">
      <c r="C985" s="73"/>
      <c r="D985" s="73"/>
      <c r="E985" s="73"/>
      <c r="F985" s="12"/>
      <c r="G985" s="12"/>
      <c r="H985" s="8"/>
      <c r="J985" s="73"/>
      <c r="K985" s="73"/>
      <c r="L985" s="73"/>
    </row>
    <row r="986" spans="3:12" x14ac:dyDescent="0.2">
      <c r="C986" s="73"/>
      <c r="D986" s="73"/>
      <c r="E986" s="73"/>
      <c r="F986" s="12"/>
      <c r="G986" s="12"/>
      <c r="H986" s="8"/>
      <c r="J986" s="73"/>
      <c r="K986" s="73"/>
      <c r="L986" s="73"/>
    </row>
    <row r="987" spans="3:12" x14ac:dyDescent="0.2">
      <c r="C987" s="73"/>
      <c r="D987" s="73"/>
      <c r="E987" s="73"/>
      <c r="F987" s="12"/>
      <c r="G987" s="12"/>
      <c r="H987" s="8"/>
      <c r="J987" s="73"/>
      <c r="K987" s="73"/>
      <c r="L987" s="73"/>
    </row>
    <row r="988" spans="3:12" x14ac:dyDescent="0.2">
      <c r="C988" s="73"/>
      <c r="D988" s="73"/>
      <c r="E988" s="73"/>
      <c r="F988" s="12"/>
      <c r="G988" s="12"/>
      <c r="H988" s="8"/>
      <c r="J988" s="73"/>
      <c r="K988" s="73"/>
      <c r="L988" s="73"/>
    </row>
    <row r="989" spans="3:12" x14ac:dyDescent="0.2">
      <c r="C989" s="73"/>
      <c r="D989" s="73"/>
      <c r="E989" s="73"/>
      <c r="F989" s="12"/>
      <c r="G989" s="12"/>
      <c r="H989" s="8"/>
      <c r="J989" s="73"/>
      <c r="K989" s="73"/>
      <c r="L989" s="73"/>
    </row>
    <row r="990" spans="3:12" x14ac:dyDescent="0.2">
      <c r="C990" s="73"/>
      <c r="D990" s="73"/>
      <c r="E990" s="73"/>
      <c r="F990" s="12"/>
      <c r="G990" s="12"/>
      <c r="H990" s="8"/>
      <c r="J990" s="73"/>
      <c r="K990" s="73"/>
      <c r="L990" s="73"/>
    </row>
    <row r="991" spans="3:12" x14ac:dyDescent="0.2">
      <c r="C991" s="73"/>
      <c r="D991" s="73"/>
      <c r="E991" s="73"/>
      <c r="F991" s="12"/>
      <c r="G991" s="12"/>
      <c r="H991" s="8"/>
      <c r="J991" s="73"/>
      <c r="K991" s="73"/>
      <c r="L991" s="73"/>
    </row>
    <row r="992" spans="3:12" x14ac:dyDescent="0.2">
      <c r="C992" s="73"/>
      <c r="D992" s="73"/>
      <c r="E992" s="73"/>
      <c r="F992" s="12"/>
      <c r="G992" s="12"/>
      <c r="H992" s="8"/>
      <c r="J992" s="73"/>
      <c r="K992" s="73"/>
      <c r="L992" s="73"/>
    </row>
    <row r="993" spans="3:12" x14ac:dyDescent="0.2">
      <c r="C993" s="73"/>
      <c r="D993" s="73"/>
      <c r="E993" s="73"/>
      <c r="F993" s="12"/>
      <c r="G993" s="12"/>
      <c r="H993" s="8"/>
      <c r="J993" s="73"/>
      <c r="K993" s="73"/>
      <c r="L993" s="73"/>
    </row>
    <row r="994" spans="3:12" x14ac:dyDescent="0.2">
      <c r="C994" s="73"/>
      <c r="D994" s="73"/>
      <c r="E994" s="73"/>
      <c r="F994" s="12"/>
      <c r="G994" s="12"/>
      <c r="H994" s="8"/>
      <c r="J994" s="73"/>
      <c r="K994" s="73"/>
      <c r="L994" s="73"/>
    </row>
    <row r="995" spans="3:12" x14ac:dyDescent="0.2">
      <c r="C995" s="73"/>
      <c r="D995" s="73"/>
      <c r="E995" s="73"/>
      <c r="F995" s="12"/>
      <c r="G995" s="12"/>
      <c r="H995" s="8"/>
      <c r="J995" s="73"/>
      <c r="K995" s="73"/>
      <c r="L995" s="73"/>
    </row>
    <row r="996" spans="3:12" x14ac:dyDescent="0.2">
      <c r="C996" s="73"/>
      <c r="D996" s="73"/>
      <c r="E996" s="73"/>
      <c r="F996" s="12"/>
      <c r="G996" s="12"/>
      <c r="H996" s="8"/>
      <c r="J996" s="73"/>
      <c r="K996" s="73"/>
      <c r="L996" s="73"/>
    </row>
    <row r="997" spans="3:12" x14ac:dyDescent="0.2">
      <c r="C997" s="73"/>
      <c r="D997" s="73"/>
      <c r="E997" s="73"/>
      <c r="F997" s="12"/>
      <c r="G997" s="12"/>
      <c r="H997" s="8"/>
      <c r="J997" s="73"/>
      <c r="K997" s="73"/>
      <c r="L997" s="73"/>
    </row>
    <row r="998" spans="3:12" x14ac:dyDescent="0.2">
      <c r="C998" s="73"/>
      <c r="D998" s="73"/>
      <c r="E998" s="73"/>
      <c r="F998" s="12"/>
      <c r="G998" s="12"/>
      <c r="H998" s="8"/>
      <c r="J998" s="73"/>
      <c r="K998" s="73"/>
      <c r="L998" s="73"/>
    </row>
    <row r="999" spans="3:12" x14ac:dyDescent="0.2">
      <c r="C999" s="73"/>
      <c r="D999" s="73"/>
      <c r="E999" s="73"/>
      <c r="F999" s="12"/>
      <c r="G999" s="12"/>
      <c r="H999" s="8"/>
      <c r="J999" s="73"/>
      <c r="K999" s="73"/>
      <c r="L999" s="73"/>
    </row>
    <row r="1000" spans="3:12" x14ac:dyDescent="0.2">
      <c r="C1000" s="73"/>
      <c r="D1000" s="73"/>
      <c r="E1000" s="73"/>
      <c r="F1000" s="12"/>
      <c r="G1000" s="12"/>
      <c r="H1000" s="8"/>
      <c r="J1000" s="73"/>
      <c r="K1000" s="73"/>
      <c r="L1000" s="73"/>
    </row>
    <row r="1001" spans="3:12" x14ac:dyDescent="0.2">
      <c r="C1001" s="73"/>
      <c r="D1001" s="73"/>
      <c r="E1001" s="73"/>
      <c r="F1001" s="12"/>
      <c r="G1001" s="12"/>
      <c r="H1001" s="8"/>
      <c r="J1001" s="73"/>
      <c r="K1001" s="73"/>
      <c r="L1001" s="73"/>
    </row>
    <row r="1002" spans="3:12" x14ac:dyDescent="0.2">
      <c r="C1002" s="73"/>
      <c r="D1002" s="73"/>
      <c r="E1002" s="73"/>
      <c r="F1002" s="12"/>
      <c r="G1002" s="12"/>
      <c r="H1002" s="8"/>
      <c r="J1002" s="73"/>
      <c r="K1002" s="73"/>
      <c r="L1002" s="73"/>
    </row>
    <row r="1003" spans="3:12" x14ac:dyDescent="0.2">
      <c r="C1003" s="73"/>
      <c r="D1003" s="73"/>
      <c r="E1003" s="73"/>
      <c r="F1003" s="12"/>
      <c r="G1003" s="12"/>
      <c r="H1003" s="8"/>
      <c r="J1003" s="73"/>
      <c r="K1003" s="73"/>
      <c r="L1003" s="73"/>
    </row>
    <row r="1004" spans="3:12" x14ac:dyDescent="0.2">
      <c r="C1004" s="73"/>
      <c r="D1004" s="73"/>
      <c r="E1004" s="73"/>
      <c r="F1004" s="12"/>
      <c r="G1004" s="12"/>
      <c r="H1004" s="8"/>
      <c r="J1004" s="73"/>
      <c r="K1004" s="73"/>
      <c r="L1004" s="73"/>
    </row>
    <row r="1005" spans="3:12" x14ac:dyDescent="0.2">
      <c r="C1005" s="73"/>
      <c r="D1005" s="73"/>
      <c r="E1005" s="73"/>
      <c r="F1005" s="12"/>
      <c r="G1005" s="12"/>
      <c r="H1005" s="8"/>
      <c r="J1005" s="73"/>
      <c r="K1005" s="73"/>
      <c r="L1005" s="73"/>
    </row>
    <row r="1006" spans="3:12" x14ac:dyDescent="0.2">
      <c r="C1006" s="73"/>
      <c r="D1006" s="73"/>
      <c r="E1006" s="73"/>
      <c r="F1006" s="12"/>
      <c r="G1006" s="12"/>
      <c r="H1006" s="8"/>
      <c r="J1006" s="73"/>
      <c r="K1006" s="73"/>
      <c r="L1006" s="73"/>
    </row>
    <row r="1007" spans="3:12" x14ac:dyDescent="0.2">
      <c r="C1007" s="73"/>
      <c r="D1007" s="73"/>
      <c r="E1007" s="73"/>
      <c r="F1007" s="12"/>
      <c r="G1007" s="12"/>
      <c r="H1007" s="8"/>
      <c r="J1007" s="73"/>
      <c r="K1007" s="73"/>
      <c r="L1007" s="73"/>
    </row>
    <row r="1008" spans="3:12" x14ac:dyDescent="0.2">
      <c r="C1008" s="73"/>
      <c r="D1008" s="73"/>
      <c r="E1008" s="73"/>
      <c r="F1008" s="12"/>
      <c r="G1008" s="12"/>
      <c r="H1008" s="8"/>
      <c r="J1008" s="73"/>
      <c r="K1008" s="73"/>
      <c r="L1008" s="73"/>
    </row>
    <row r="1009" spans="3:12" x14ac:dyDescent="0.2">
      <c r="C1009" s="73"/>
      <c r="D1009" s="73"/>
      <c r="E1009" s="73"/>
      <c r="F1009" s="12"/>
      <c r="G1009" s="12"/>
      <c r="H1009" s="8"/>
      <c r="J1009" s="73"/>
      <c r="K1009" s="73"/>
      <c r="L1009" s="73"/>
    </row>
    <row r="1010" spans="3:12" x14ac:dyDescent="0.2">
      <c r="C1010" s="73"/>
      <c r="D1010" s="73"/>
      <c r="E1010" s="73"/>
      <c r="F1010" s="12"/>
      <c r="G1010" s="12"/>
      <c r="H1010" s="8"/>
      <c r="J1010" s="73"/>
      <c r="K1010" s="73"/>
      <c r="L1010" s="73"/>
    </row>
    <row r="1011" spans="3:12" x14ac:dyDescent="0.2">
      <c r="C1011" s="73"/>
      <c r="D1011" s="73"/>
      <c r="E1011" s="73"/>
      <c r="F1011" s="12"/>
      <c r="G1011" s="12"/>
      <c r="H1011" s="8"/>
      <c r="J1011" s="73"/>
      <c r="K1011" s="73"/>
      <c r="L1011" s="73"/>
    </row>
    <row r="1012" spans="3:12" x14ac:dyDescent="0.2">
      <c r="C1012" s="73"/>
      <c r="D1012" s="73"/>
      <c r="E1012" s="73"/>
      <c r="F1012" s="12"/>
      <c r="G1012" s="12"/>
      <c r="H1012" s="8"/>
      <c r="J1012" s="73"/>
      <c r="K1012" s="73"/>
      <c r="L1012" s="73"/>
    </row>
    <row r="1013" spans="3:12" x14ac:dyDescent="0.2">
      <c r="C1013" s="73"/>
      <c r="D1013" s="73"/>
      <c r="E1013" s="73"/>
      <c r="F1013" s="12"/>
      <c r="G1013" s="12"/>
      <c r="H1013" s="8"/>
      <c r="J1013" s="73"/>
      <c r="K1013" s="73"/>
      <c r="L1013" s="73"/>
    </row>
    <row r="1014" spans="3:12" x14ac:dyDescent="0.2">
      <c r="C1014" s="73"/>
      <c r="D1014" s="73"/>
      <c r="E1014" s="73"/>
      <c r="F1014" s="12"/>
      <c r="G1014" s="12"/>
      <c r="H1014" s="8"/>
      <c r="J1014" s="73"/>
      <c r="K1014" s="73"/>
      <c r="L1014" s="73"/>
    </row>
    <row r="1015" spans="3:12" x14ac:dyDescent="0.2">
      <c r="C1015" s="73"/>
      <c r="D1015" s="73"/>
      <c r="E1015" s="73"/>
      <c r="F1015" s="12"/>
      <c r="G1015" s="12"/>
      <c r="H1015" s="8"/>
      <c r="J1015" s="73"/>
      <c r="K1015" s="73"/>
      <c r="L1015" s="73"/>
    </row>
    <row r="1016" spans="3:12" x14ac:dyDescent="0.2">
      <c r="C1016" s="73"/>
      <c r="D1016" s="73"/>
      <c r="E1016" s="73"/>
      <c r="F1016" s="12"/>
      <c r="G1016" s="12"/>
      <c r="H1016" s="8"/>
      <c r="J1016" s="73"/>
      <c r="K1016" s="73"/>
      <c r="L1016" s="73"/>
    </row>
    <row r="1017" spans="3:12" x14ac:dyDescent="0.2">
      <c r="C1017" s="73"/>
      <c r="D1017" s="73"/>
      <c r="E1017" s="73"/>
      <c r="F1017" s="12"/>
      <c r="G1017" s="12"/>
      <c r="H1017" s="8"/>
      <c r="J1017" s="73"/>
      <c r="K1017" s="73"/>
      <c r="L1017" s="73"/>
    </row>
    <row r="1018" spans="3:12" x14ac:dyDescent="0.2">
      <c r="C1018" s="73"/>
      <c r="D1018" s="73"/>
      <c r="E1018" s="73"/>
      <c r="F1018" s="12"/>
      <c r="G1018" s="12"/>
      <c r="H1018" s="8"/>
      <c r="J1018" s="73"/>
      <c r="K1018" s="73"/>
      <c r="L1018" s="73"/>
    </row>
    <row r="1019" spans="3:12" x14ac:dyDescent="0.2">
      <c r="C1019" s="73"/>
      <c r="D1019" s="73"/>
      <c r="E1019" s="73"/>
      <c r="F1019" s="12"/>
      <c r="G1019" s="12"/>
      <c r="H1019" s="8"/>
      <c r="J1019" s="73"/>
      <c r="K1019" s="73"/>
      <c r="L1019" s="73"/>
    </row>
    <row r="1020" spans="3:12" x14ac:dyDescent="0.2">
      <c r="C1020" s="73"/>
      <c r="D1020" s="73"/>
      <c r="E1020" s="73"/>
      <c r="F1020" s="12"/>
      <c r="G1020" s="12"/>
      <c r="H1020" s="8"/>
      <c r="J1020" s="73"/>
      <c r="K1020" s="73"/>
      <c r="L1020" s="73"/>
    </row>
    <row r="1021" spans="3:12" x14ac:dyDescent="0.2">
      <c r="C1021" s="73"/>
      <c r="D1021" s="73"/>
      <c r="E1021" s="73"/>
      <c r="F1021" s="12"/>
      <c r="G1021" s="12"/>
      <c r="H1021" s="8"/>
      <c r="J1021" s="73"/>
      <c r="K1021" s="73"/>
      <c r="L1021" s="73"/>
    </row>
    <row r="1022" spans="3:12" x14ac:dyDescent="0.2">
      <c r="C1022" s="73"/>
      <c r="D1022" s="73"/>
      <c r="E1022" s="73"/>
      <c r="F1022" s="12"/>
      <c r="G1022" s="12"/>
      <c r="H1022" s="8"/>
      <c r="J1022" s="73"/>
      <c r="K1022" s="73"/>
      <c r="L1022" s="73"/>
    </row>
    <row r="1023" spans="3:12" x14ac:dyDescent="0.2">
      <c r="C1023" s="73"/>
      <c r="D1023" s="73"/>
      <c r="E1023" s="73"/>
      <c r="F1023" s="12"/>
      <c r="G1023" s="12"/>
      <c r="H1023" s="8"/>
      <c r="J1023" s="73"/>
      <c r="K1023" s="73"/>
      <c r="L1023" s="73"/>
    </row>
    <row r="1024" spans="3:12" x14ac:dyDescent="0.2">
      <c r="C1024" s="73"/>
      <c r="D1024" s="73"/>
      <c r="E1024" s="73"/>
      <c r="F1024" s="12"/>
      <c r="G1024" s="12"/>
      <c r="H1024" s="8"/>
      <c r="J1024" s="73"/>
      <c r="K1024" s="73"/>
      <c r="L1024" s="73"/>
    </row>
    <row r="1025" spans="3:12" x14ac:dyDescent="0.2">
      <c r="C1025" s="73"/>
      <c r="D1025" s="73"/>
      <c r="E1025" s="73"/>
      <c r="F1025" s="12"/>
      <c r="G1025" s="12"/>
      <c r="H1025" s="8"/>
      <c r="J1025" s="73"/>
      <c r="K1025" s="73"/>
      <c r="L1025" s="73"/>
    </row>
    <row r="1026" spans="3:12" x14ac:dyDescent="0.2">
      <c r="C1026" s="73"/>
      <c r="D1026" s="73"/>
      <c r="E1026" s="73"/>
      <c r="F1026" s="12"/>
      <c r="G1026" s="12"/>
      <c r="H1026" s="8"/>
      <c r="J1026" s="73"/>
      <c r="K1026" s="73"/>
      <c r="L1026" s="73"/>
    </row>
    <row r="1027" spans="3:12" x14ac:dyDescent="0.2">
      <c r="C1027" s="73"/>
      <c r="D1027" s="73"/>
      <c r="E1027" s="73"/>
      <c r="F1027" s="12"/>
      <c r="G1027" s="12"/>
      <c r="H1027" s="8"/>
      <c r="J1027" s="73"/>
      <c r="K1027" s="73"/>
      <c r="L1027" s="73"/>
    </row>
    <row r="1028" spans="3:12" x14ac:dyDescent="0.2">
      <c r="C1028" s="73"/>
      <c r="D1028" s="73"/>
      <c r="E1028" s="73"/>
      <c r="F1028" s="12"/>
      <c r="G1028" s="12"/>
      <c r="H1028" s="8"/>
      <c r="J1028" s="73"/>
      <c r="K1028" s="73"/>
      <c r="L1028" s="73"/>
    </row>
    <row r="1029" spans="3:12" x14ac:dyDescent="0.2">
      <c r="C1029" s="73"/>
      <c r="D1029" s="73"/>
      <c r="E1029" s="73"/>
      <c r="F1029" s="12"/>
      <c r="G1029" s="12"/>
      <c r="H1029" s="8"/>
      <c r="J1029" s="73"/>
      <c r="K1029" s="73"/>
      <c r="L1029" s="73"/>
    </row>
    <row r="1030" spans="3:12" x14ac:dyDescent="0.2">
      <c r="C1030" s="73"/>
      <c r="D1030" s="73"/>
      <c r="E1030" s="73"/>
      <c r="F1030" s="12"/>
      <c r="G1030" s="12"/>
      <c r="H1030" s="8"/>
      <c r="J1030" s="73"/>
      <c r="K1030" s="73"/>
      <c r="L1030" s="73"/>
    </row>
    <row r="1031" spans="3:12" x14ac:dyDescent="0.2">
      <c r="C1031" s="73"/>
      <c r="D1031" s="73"/>
      <c r="E1031" s="73"/>
      <c r="F1031" s="12"/>
      <c r="G1031" s="12"/>
      <c r="H1031" s="8"/>
      <c r="J1031" s="73"/>
      <c r="K1031" s="73"/>
      <c r="L1031" s="73"/>
    </row>
    <row r="1032" spans="3:12" x14ac:dyDescent="0.2">
      <c r="C1032" s="73"/>
      <c r="D1032" s="73"/>
      <c r="E1032" s="73"/>
      <c r="F1032" s="12"/>
      <c r="G1032" s="12"/>
      <c r="H1032" s="8"/>
      <c r="J1032" s="73"/>
      <c r="K1032" s="73"/>
      <c r="L1032" s="73"/>
    </row>
    <row r="1033" spans="3:12" x14ac:dyDescent="0.2">
      <c r="C1033" s="73"/>
      <c r="D1033" s="73"/>
      <c r="E1033" s="73"/>
      <c r="F1033" s="12"/>
      <c r="G1033" s="12"/>
      <c r="H1033" s="8"/>
      <c r="J1033" s="73"/>
      <c r="K1033" s="73"/>
      <c r="L1033" s="73"/>
    </row>
    <row r="1034" spans="3:12" x14ac:dyDescent="0.2">
      <c r="C1034" s="73"/>
      <c r="D1034" s="73"/>
      <c r="E1034" s="73"/>
      <c r="F1034" s="12"/>
      <c r="G1034" s="12"/>
      <c r="H1034" s="8"/>
      <c r="J1034" s="73"/>
      <c r="K1034" s="73"/>
      <c r="L1034" s="73"/>
    </row>
    <row r="1035" spans="3:12" x14ac:dyDescent="0.2">
      <c r="C1035" s="73"/>
      <c r="D1035" s="73"/>
      <c r="E1035" s="73"/>
      <c r="F1035" s="12"/>
      <c r="G1035" s="12"/>
      <c r="H1035" s="8"/>
      <c r="J1035" s="73"/>
      <c r="K1035" s="73"/>
      <c r="L1035" s="73"/>
    </row>
    <row r="1036" spans="3:12" x14ac:dyDescent="0.2">
      <c r="C1036" s="73"/>
      <c r="D1036" s="73"/>
      <c r="E1036" s="73"/>
      <c r="F1036" s="12"/>
      <c r="G1036" s="12"/>
      <c r="H1036" s="8"/>
      <c r="J1036" s="73"/>
      <c r="K1036" s="73"/>
      <c r="L1036" s="73"/>
    </row>
  </sheetData>
  <autoFilter ref="A6:M243"/>
  <sortState ref="A7:N242">
    <sortCondition descending="1" ref="C7:C242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43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059"/>
  <sheetViews>
    <sheetView showGridLines="0" zoomScaleNormal="100" workbookViewId="0"/>
  </sheetViews>
  <sheetFormatPr defaultColWidth="9.140625" defaultRowHeight="12.75" x14ac:dyDescent="0.2"/>
  <cols>
    <col min="1" max="1" width="56.42578125" style="94" customWidth="1"/>
    <col min="2" max="2" width="13.5703125" style="94" customWidth="1"/>
    <col min="3" max="5" width="11.42578125" style="55" customWidth="1"/>
    <col min="6" max="6" width="11.42578125" style="94" customWidth="1"/>
    <col min="7" max="7" width="11.42578125" style="95" customWidth="1"/>
    <col min="8" max="8" width="11.42578125" style="96" customWidth="1"/>
    <col min="9" max="9" width="5.42578125" style="92" customWidth="1"/>
    <col min="10" max="12" width="11.85546875" style="92" customWidth="1"/>
    <col min="13" max="249" width="9.140625" style="92"/>
    <col min="250" max="250" width="56.42578125" style="92" customWidth="1"/>
    <col min="251" max="251" width="13.5703125" style="92" customWidth="1"/>
    <col min="252" max="257" width="11.42578125" style="92" customWidth="1"/>
    <col min="258" max="505" width="9.140625" style="92"/>
    <col min="506" max="506" width="56.42578125" style="92" customWidth="1"/>
    <col min="507" max="507" width="13.5703125" style="92" customWidth="1"/>
    <col min="508" max="513" width="11.42578125" style="92" customWidth="1"/>
    <col min="514" max="761" width="9.140625" style="92"/>
    <col min="762" max="762" width="56.42578125" style="92" customWidth="1"/>
    <col min="763" max="763" width="13.5703125" style="92" customWidth="1"/>
    <col min="764" max="769" width="11.42578125" style="92" customWidth="1"/>
    <col min="770" max="1017" width="9.140625" style="92"/>
    <col min="1018" max="1018" width="56.42578125" style="92" customWidth="1"/>
    <col min="1019" max="1019" width="13.5703125" style="92" customWidth="1"/>
    <col min="1020" max="1025" width="11.42578125" style="92" customWidth="1"/>
    <col min="1026" max="1273" width="9.140625" style="92"/>
    <col min="1274" max="1274" width="56.42578125" style="92" customWidth="1"/>
    <col min="1275" max="1275" width="13.5703125" style="92" customWidth="1"/>
    <col min="1276" max="1281" width="11.42578125" style="92" customWidth="1"/>
    <col min="1282" max="1529" width="9.140625" style="92"/>
    <col min="1530" max="1530" width="56.42578125" style="92" customWidth="1"/>
    <col min="1531" max="1531" width="13.5703125" style="92" customWidth="1"/>
    <col min="1532" max="1537" width="11.42578125" style="92" customWidth="1"/>
    <col min="1538" max="1785" width="9.140625" style="92"/>
    <col min="1786" max="1786" width="56.42578125" style="92" customWidth="1"/>
    <col min="1787" max="1787" width="13.5703125" style="92" customWidth="1"/>
    <col min="1788" max="1793" width="11.42578125" style="92" customWidth="1"/>
    <col min="1794" max="2041" width="9.140625" style="92"/>
    <col min="2042" max="2042" width="56.42578125" style="92" customWidth="1"/>
    <col min="2043" max="2043" width="13.5703125" style="92" customWidth="1"/>
    <col min="2044" max="2049" width="11.42578125" style="92" customWidth="1"/>
    <col min="2050" max="2297" width="9.140625" style="92"/>
    <col min="2298" max="2298" width="56.42578125" style="92" customWidth="1"/>
    <col min="2299" max="2299" width="13.5703125" style="92" customWidth="1"/>
    <col min="2300" max="2305" width="11.42578125" style="92" customWidth="1"/>
    <col min="2306" max="2553" width="9.140625" style="92"/>
    <col min="2554" max="2554" width="56.42578125" style="92" customWidth="1"/>
    <col min="2555" max="2555" width="13.5703125" style="92" customWidth="1"/>
    <col min="2556" max="2561" width="11.42578125" style="92" customWidth="1"/>
    <col min="2562" max="2809" width="9.140625" style="92"/>
    <col min="2810" max="2810" width="56.42578125" style="92" customWidth="1"/>
    <col min="2811" max="2811" width="13.5703125" style="92" customWidth="1"/>
    <col min="2812" max="2817" width="11.42578125" style="92" customWidth="1"/>
    <col min="2818" max="3065" width="9.140625" style="92"/>
    <col min="3066" max="3066" width="56.42578125" style="92" customWidth="1"/>
    <col min="3067" max="3067" width="13.5703125" style="92" customWidth="1"/>
    <col min="3068" max="3073" width="11.42578125" style="92" customWidth="1"/>
    <col min="3074" max="3321" width="9.140625" style="92"/>
    <col min="3322" max="3322" width="56.42578125" style="92" customWidth="1"/>
    <col min="3323" max="3323" width="13.5703125" style="92" customWidth="1"/>
    <col min="3324" max="3329" width="11.42578125" style="92" customWidth="1"/>
    <col min="3330" max="3577" width="9.140625" style="92"/>
    <col min="3578" max="3578" width="56.42578125" style="92" customWidth="1"/>
    <col min="3579" max="3579" width="13.5703125" style="92" customWidth="1"/>
    <col min="3580" max="3585" width="11.42578125" style="92" customWidth="1"/>
    <col min="3586" max="3833" width="9.140625" style="92"/>
    <col min="3834" max="3834" width="56.42578125" style="92" customWidth="1"/>
    <col min="3835" max="3835" width="13.5703125" style="92" customWidth="1"/>
    <col min="3836" max="3841" width="11.42578125" style="92" customWidth="1"/>
    <col min="3842" max="4089" width="9.140625" style="92"/>
    <col min="4090" max="4090" width="56.42578125" style="92" customWidth="1"/>
    <col min="4091" max="4091" width="13.5703125" style="92" customWidth="1"/>
    <col min="4092" max="4097" width="11.42578125" style="92" customWidth="1"/>
    <col min="4098" max="4345" width="9.140625" style="92"/>
    <col min="4346" max="4346" width="56.42578125" style="92" customWidth="1"/>
    <col min="4347" max="4347" width="13.5703125" style="92" customWidth="1"/>
    <col min="4348" max="4353" width="11.42578125" style="92" customWidth="1"/>
    <col min="4354" max="4601" width="9.140625" style="92"/>
    <col min="4602" max="4602" width="56.42578125" style="92" customWidth="1"/>
    <col min="4603" max="4603" width="13.5703125" style="92" customWidth="1"/>
    <col min="4604" max="4609" width="11.42578125" style="92" customWidth="1"/>
    <col min="4610" max="4857" width="9.140625" style="92"/>
    <col min="4858" max="4858" width="56.42578125" style="92" customWidth="1"/>
    <col min="4859" max="4859" width="13.5703125" style="92" customWidth="1"/>
    <col min="4860" max="4865" width="11.42578125" style="92" customWidth="1"/>
    <col min="4866" max="5113" width="9.140625" style="92"/>
    <col min="5114" max="5114" width="56.42578125" style="92" customWidth="1"/>
    <col min="5115" max="5115" width="13.5703125" style="92" customWidth="1"/>
    <col min="5116" max="5121" width="11.42578125" style="92" customWidth="1"/>
    <col min="5122" max="5369" width="9.140625" style="92"/>
    <col min="5370" max="5370" width="56.42578125" style="92" customWidth="1"/>
    <col min="5371" max="5371" width="13.5703125" style="92" customWidth="1"/>
    <col min="5372" max="5377" width="11.42578125" style="92" customWidth="1"/>
    <col min="5378" max="5625" width="9.140625" style="92"/>
    <col min="5626" max="5626" width="56.42578125" style="92" customWidth="1"/>
    <col min="5627" max="5627" width="13.5703125" style="92" customWidth="1"/>
    <col min="5628" max="5633" width="11.42578125" style="92" customWidth="1"/>
    <col min="5634" max="5881" width="9.140625" style="92"/>
    <col min="5882" max="5882" width="56.42578125" style="92" customWidth="1"/>
    <col min="5883" max="5883" width="13.5703125" style="92" customWidth="1"/>
    <col min="5884" max="5889" width="11.42578125" style="92" customWidth="1"/>
    <col min="5890" max="6137" width="9.140625" style="92"/>
    <col min="6138" max="6138" width="56.42578125" style="92" customWidth="1"/>
    <col min="6139" max="6139" width="13.5703125" style="92" customWidth="1"/>
    <col min="6140" max="6145" width="11.42578125" style="92" customWidth="1"/>
    <col min="6146" max="6393" width="9.140625" style="92"/>
    <col min="6394" max="6394" width="56.42578125" style="92" customWidth="1"/>
    <col min="6395" max="6395" width="13.5703125" style="92" customWidth="1"/>
    <col min="6396" max="6401" width="11.42578125" style="92" customWidth="1"/>
    <col min="6402" max="6649" width="9.140625" style="92"/>
    <col min="6650" max="6650" width="56.42578125" style="92" customWidth="1"/>
    <col min="6651" max="6651" width="13.5703125" style="92" customWidth="1"/>
    <col min="6652" max="6657" width="11.42578125" style="92" customWidth="1"/>
    <col min="6658" max="6905" width="9.140625" style="92"/>
    <col min="6906" max="6906" width="56.42578125" style="92" customWidth="1"/>
    <col min="6907" max="6907" width="13.5703125" style="92" customWidth="1"/>
    <col min="6908" max="6913" width="11.42578125" style="92" customWidth="1"/>
    <col min="6914" max="7161" width="9.140625" style="92"/>
    <col min="7162" max="7162" width="56.42578125" style="92" customWidth="1"/>
    <col min="7163" max="7163" width="13.5703125" style="92" customWidth="1"/>
    <col min="7164" max="7169" width="11.42578125" style="92" customWidth="1"/>
    <col min="7170" max="7417" width="9.140625" style="92"/>
    <col min="7418" max="7418" width="56.42578125" style="92" customWidth="1"/>
    <col min="7419" max="7419" width="13.5703125" style="92" customWidth="1"/>
    <col min="7420" max="7425" width="11.42578125" style="92" customWidth="1"/>
    <col min="7426" max="7673" width="9.140625" style="92"/>
    <col min="7674" max="7674" width="56.42578125" style="92" customWidth="1"/>
    <col min="7675" max="7675" width="13.5703125" style="92" customWidth="1"/>
    <col min="7676" max="7681" width="11.42578125" style="92" customWidth="1"/>
    <col min="7682" max="7929" width="9.140625" style="92"/>
    <col min="7930" max="7930" width="56.42578125" style="92" customWidth="1"/>
    <col min="7931" max="7931" width="13.5703125" style="92" customWidth="1"/>
    <col min="7932" max="7937" width="11.42578125" style="92" customWidth="1"/>
    <col min="7938" max="8185" width="9.140625" style="92"/>
    <col min="8186" max="8186" width="56.42578125" style="92" customWidth="1"/>
    <col min="8187" max="8187" width="13.5703125" style="92" customWidth="1"/>
    <col min="8188" max="8193" width="11.42578125" style="92" customWidth="1"/>
    <col min="8194" max="8441" width="9.140625" style="92"/>
    <col min="8442" max="8442" width="56.42578125" style="92" customWidth="1"/>
    <col min="8443" max="8443" width="13.5703125" style="92" customWidth="1"/>
    <col min="8444" max="8449" width="11.42578125" style="92" customWidth="1"/>
    <col min="8450" max="8697" width="9.140625" style="92"/>
    <col min="8698" max="8698" width="56.42578125" style="92" customWidth="1"/>
    <col min="8699" max="8699" width="13.5703125" style="92" customWidth="1"/>
    <col min="8700" max="8705" width="11.42578125" style="92" customWidth="1"/>
    <col min="8706" max="8953" width="9.140625" style="92"/>
    <col min="8954" max="8954" width="56.42578125" style="92" customWidth="1"/>
    <col min="8955" max="8955" width="13.5703125" style="92" customWidth="1"/>
    <col min="8956" max="8961" width="11.42578125" style="92" customWidth="1"/>
    <col min="8962" max="9209" width="9.140625" style="92"/>
    <col min="9210" max="9210" width="56.42578125" style="92" customWidth="1"/>
    <col min="9211" max="9211" width="13.5703125" style="92" customWidth="1"/>
    <col min="9212" max="9217" width="11.42578125" style="92" customWidth="1"/>
    <col min="9218" max="9465" width="9.140625" style="92"/>
    <col min="9466" max="9466" width="56.42578125" style="92" customWidth="1"/>
    <col min="9467" max="9467" width="13.5703125" style="92" customWidth="1"/>
    <col min="9468" max="9473" width="11.42578125" style="92" customWidth="1"/>
    <col min="9474" max="9721" width="9.140625" style="92"/>
    <col min="9722" max="9722" width="56.42578125" style="92" customWidth="1"/>
    <col min="9723" max="9723" width="13.5703125" style="92" customWidth="1"/>
    <col min="9724" max="9729" width="11.42578125" style="92" customWidth="1"/>
    <col min="9730" max="9977" width="9.140625" style="92"/>
    <col min="9978" max="9978" width="56.42578125" style="92" customWidth="1"/>
    <col min="9979" max="9979" width="13.5703125" style="92" customWidth="1"/>
    <col min="9980" max="9985" width="11.42578125" style="92" customWidth="1"/>
    <col min="9986" max="10233" width="9.140625" style="92"/>
    <col min="10234" max="10234" width="56.42578125" style="92" customWidth="1"/>
    <col min="10235" max="10235" width="13.5703125" style="92" customWidth="1"/>
    <col min="10236" max="10241" width="11.42578125" style="92" customWidth="1"/>
    <col min="10242" max="10489" width="9.140625" style="92"/>
    <col min="10490" max="10490" width="56.42578125" style="92" customWidth="1"/>
    <col min="10491" max="10491" width="13.5703125" style="92" customWidth="1"/>
    <col min="10492" max="10497" width="11.42578125" style="92" customWidth="1"/>
    <col min="10498" max="10745" width="9.140625" style="92"/>
    <col min="10746" max="10746" width="56.42578125" style="92" customWidth="1"/>
    <col min="10747" max="10747" width="13.5703125" style="92" customWidth="1"/>
    <col min="10748" max="10753" width="11.42578125" style="92" customWidth="1"/>
    <col min="10754" max="11001" width="9.140625" style="92"/>
    <col min="11002" max="11002" width="56.42578125" style="92" customWidth="1"/>
    <col min="11003" max="11003" width="13.5703125" style="92" customWidth="1"/>
    <col min="11004" max="11009" width="11.42578125" style="92" customWidth="1"/>
    <col min="11010" max="11257" width="9.140625" style="92"/>
    <col min="11258" max="11258" width="56.42578125" style="92" customWidth="1"/>
    <col min="11259" max="11259" width="13.5703125" style="92" customWidth="1"/>
    <col min="11260" max="11265" width="11.42578125" style="92" customWidth="1"/>
    <col min="11266" max="11513" width="9.140625" style="92"/>
    <col min="11514" max="11514" width="56.42578125" style="92" customWidth="1"/>
    <col min="11515" max="11515" width="13.5703125" style="92" customWidth="1"/>
    <col min="11516" max="11521" width="11.42578125" style="92" customWidth="1"/>
    <col min="11522" max="11769" width="9.140625" style="92"/>
    <col min="11770" max="11770" width="56.42578125" style="92" customWidth="1"/>
    <col min="11771" max="11771" width="13.5703125" style="92" customWidth="1"/>
    <col min="11772" max="11777" width="11.42578125" style="92" customWidth="1"/>
    <col min="11778" max="12025" width="9.140625" style="92"/>
    <col min="12026" max="12026" width="56.42578125" style="92" customWidth="1"/>
    <col min="12027" max="12027" width="13.5703125" style="92" customWidth="1"/>
    <col min="12028" max="12033" width="11.42578125" style="92" customWidth="1"/>
    <col min="12034" max="12281" width="9.140625" style="92"/>
    <col min="12282" max="12282" width="56.42578125" style="92" customWidth="1"/>
    <col min="12283" max="12283" width="13.5703125" style="92" customWidth="1"/>
    <col min="12284" max="12289" width="11.42578125" style="92" customWidth="1"/>
    <col min="12290" max="12537" width="9.140625" style="92"/>
    <col min="12538" max="12538" width="56.42578125" style="92" customWidth="1"/>
    <col min="12539" max="12539" width="13.5703125" style="92" customWidth="1"/>
    <col min="12540" max="12545" width="11.42578125" style="92" customWidth="1"/>
    <col min="12546" max="12793" width="9.140625" style="92"/>
    <col min="12794" max="12794" width="56.42578125" style="92" customWidth="1"/>
    <col min="12795" max="12795" width="13.5703125" style="92" customWidth="1"/>
    <col min="12796" max="12801" width="11.42578125" style="92" customWidth="1"/>
    <col min="12802" max="13049" width="9.140625" style="92"/>
    <col min="13050" max="13050" width="56.42578125" style="92" customWidth="1"/>
    <col min="13051" max="13051" width="13.5703125" style="92" customWidth="1"/>
    <col min="13052" max="13057" width="11.42578125" style="92" customWidth="1"/>
    <col min="13058" max="13305" width="9.140625" style="92"/>
    <col min="13306" max="13306" width="56.42578125" style="92" customWidth="1"/>
    <col min="13307" max="13307" width="13.5703125" style="92" customWidth="1"/>
    <col min="13308" max="13313" width="11.42578125" style="92" customWidth="1"/>
    <col min="13314" max="13561" width="9.140625" style="92"/>
    <col min="13562" max="13562" width="56.42578125" style="92" customWidth="1"/>
    <col min="13563" max="13563" width="13.5703125" style="92" customWidth="1"/>
    <col min="13564" max="13569" width="11.42578125" style="92" customWidth="1"/>
    <col min="13570" max="13817" width="9.140625" style="92"/>
    <col min="13818" max="13818" width="56.42578125" style="92" customWidth="1"/>
    <col min="13819" max="13819" width="13.5703125" style="92" customWidth="1"/>
    <col min="13820" max="13825" width="11.42578125" style="92" customWidth="1"/>
    <col min="13826" max="14073" width="9.140625" style="92"/>
    <col min="14074" max="14074" width="56.42578125" style="92" customWidth="1"/>
    <col min="14075" max="14075" width="13.5703125" style="92" customWidth="1"/>
    <col min="14076" max="14081" width="11.42578125" style="92" customWidth="1"/>
    <col min="14082" max="14329" width="9.140625" style="92"/>
    <col min="14330" max="14330" width="56.42578125" style="92" customWidth="1"/>
    <col min="14331" max="14331" width="13.5703125" style="92" customWidth="1"/>
    <col min="14332" max="14337" width="11.42578125" style="92" customWidth="1"/>
    <col min="14338" max="14585" width="9.140625" style="92"/>
    <col min="14586" max="14586" width="56.42578125" style="92" customWidth="1"/>
    <col min="14587" max="14587" width="13.5703125" style="92" customWidth="1"/>
    <col min="14588" max="14593" width="11.42578125" style="92" customWidth="1"/>
    <col min="14594" max="14841" width="9.140625" style="92"/>
    <col min="14842" max="14842" width="56.42578125" style="92" customWidth="1"/>
    <col min="14843" max="14843" width="13.5703125" style="92" customWidth="1"/>
    <col min="14844" max="14849" width="11.42578125" style="92" customWidth="1"/>
    <col min="14850" max="15097" width="9.140625" style="92"/>
    <col min="15098" max="15098" width="56.42578125" style="92" customWidth="1"/>
    <col min="15099" max="15099" width="13.5703125" style="92" customWidth="1"/>
    <col min="15100" max="15105" width="11.42578125" style="92" customWidth="1"/>
    <col min="15106" max="15353" width="9.140625" style="92"/>
    <col min="15354" max="15354" width="56.42578125" style="92" customWidth="1"/>
    <col min="15355" max="15355" width="13.5703125" style="92" customWidth="1"/>
    <col min="15356" max="15361" width="11.42578125" style="92" customWidth="1"/>
    <col min="15362" max="15609" width="9.140625" style="92"/>
    <col min="15610" max="15610" width="56.42578125" style="92" customWidth="1"/>
    <col min="15611" max="15611" width="13.5703125" style="92" customWidth="1"/>
    <col min="15612" max="15617" width="11.42578125" style="92" customWidth="1"/>
    <col min="15618" max="15865" width="9.140625" style="92"/>
    <col min="15866" max="15866" width="56.42578125" style="92" customWidth="1"/>
    <col min="15867" max="15867" width="13.5703125" style="92" customWidth="1"/>
    <col min="15868" max="15873" width="11.42578125" style="92" customWidth="1"/>
    <col min="15874" max="16121" width="9.140625" style="92"/>
    <col min="16122" max="16122" width="56.42578125" style="92" customWidth="1"/>
    <col min="16123" max="16123" width="13.5703125" style="92" customWidth="1"/>
    <col min="16124" max="16129" width="11.42578125" style="92" customWidth="1"/>
    <col min="16130" max="16384" width="9.140625" style="92"/>
  </cols>
  <sheetData>
    <row r="1" spans="1:13" s="95" customFormat="1" ht="20.25" x14ac:dyDescent="0.2">
      <c r="A1" s="93" t="s">
        <v>1289</v>
      </c>
      <c r="B1" s="94"/>
      <c r="C1" s="55"/>
      <c r="D1" s="55"/>
      <c r="E1" s="55"/>
      <c r="F1" s="94"/>
      <c r="H1" s="96"/>
    </row>
    <row r="2" spans="1:13" s="95" customFormat="1" ht="15.75" customHeight="1" x14ac:dyDescent="0.2">
      <c r="A2" s="97" t="s">
        <v>2670</v>
      </c>
      <c r="B2" s="94"/>
      <c r="C2" s="91"/>
      <c r="D2" s="55"/>
      <c r="E2" s="91"/>
      <c r="F2" s="94"/>
      <c r="H2" s="96"/>
    </row>
    <row r="3" spans="1:13" s="95" customFormat="1" ht="12" x14ac:dyDescent="0.2">
      <c r="A3" s="94"/>
      <c r="B3" s="94"/>
      <c r="C3" s="55"/>
      <c r="D3" s="55"/>
      <c r="E3" s="55"/>
      <c r="F3" s="94"/>
      <c r="H3" s="96"/>
    </row>
    <row r="4" spans="1:13" s="95" customFormat="1" ht="12" x14ac:dyDescent="0.2">
      <c r="C4" s="133"/>
      <c r="D4" s="133"/>
      <c r="E4" s="133"/>
      <c r="F4" s="153"/>
      <c r="G4" s="153"/>
      <c r="H4" s="156"/>
      <c r="I4" s="153"/>
      <c r="J4" s="153"/>
      <c r="K4" s="153"/>
      <c r="L4" s="153"/>
      <c r="M4" s="153"/>
    </row>
    <row r="5" spans="1:13" s="7" customFormat="1" ht="22.5" customHeight="1" x14ac:dyDescent="0.2">
      <c r="A5" s="121" t="s">
        <v>1290</v>
      </c>
      <c r="B5" s="122" t="s">
        <v>119</v>
      </c>
      <c r="C5" s="175" t="s">
        <v>801</v>
      </c>
      <c r="D5" s="176"/>
      <c r="E5" s="177"/>
      <c r="F5" s="123"/>
      <c r="G5" s="122" t="s">
        <v>357</v>
      </c>
      <c r="H5" s="124" t="s">
        <v>220</v>
      </c>
      <c r="J5" s="181" t="s">
        <v>2438</v>
      </c>
      <c r="K5" s="182"/>
      <c r="L5" s="183"/>
      <c r="M5" s="120"/>
    </row>
    <row r="6" spans="1:13" s="46" customFormat="1" ht="22.5" x14ac:dyDescent="0.2">
      <c r="A6" s="125"/>
      <c r="B6" s="126"/>
      <c r="C6" s="81" t="s">
        <v>2656</v>
      </c>
      <c r="D6" s="81" t="s">
        <v>2602</v>
      </c>
      <c r="E6" s="82" t="s">
        <v>116</v>
      </c>
      <c r="F6" s="119" t="s">
        <v>117</v>
      </c>
      <c r="G6" s="119" t="s">
        <v>358</v>
      </c>
      <c r="H6" s="119" t="s">
        <v>1093</v>
      </c>
      <c r="J6" s="148" t="s">
        <v>2656</v>
      </c>
      <c r="K6" s="81" t="s">
        <v>2602</v>
      </c>
      <c r="L6" s="82" t="s">
        <v>116</v>
      </c>
      <c r="M6" s="163" t="s">
        <v>118</v>
      </c>
    </row>
    <row r="7" spans="1:13" ht="12.75" customHeight="1" x14ac:dyDescent="0.2">
      <c r="A7" s="98" t="s">
        <v>1699</v>
      </c>
      <c r="B7" s="98" t="s">
        <v>1700</v>
      </c>
      <c r="C7" s="130">
        <v>4.52500182</v>
      </c>
      <c r="D7" s="130">
        <v>0</v>
      </c>
      <c r="E7" s="77" t="str">
        <f t="shared" ref="E7:E38" si="0">IF(ISERROR(C7/D7-1),"",IF((C7/D7-1)&gt;10000%,"",C7/D7-1))</f>
        <v/>
      </c>
      <c r="F7" s="99">
        <f t="shared" ref="F7:F38" si="1">C7/$C$141</f>
        <v>0.12875024249397771</v>
      </c>
      <c r="G7" s="135">
        <v>0</v>
      </c>
      <c r="H7" s="135">
        <v>17.061599999999999</v>
      </c>
      <c r="J7" s="164">
        <v>0</v>
      </c>
      <c r="K7" s="130">
        <v>0</v>
      </c>
      <c r="L7" s="77" t="str">
        <f t="shared" ref="L7:L38" si="2">IF(ISERROR(J7/K7-1),"",IF((J7/K7-1)&gt;10000%,"",J7/K7-1))</f>
        <v/>
      </c>
      <c r="M7" s="77">
        <f t="shared" ref="M7:M38" si="3">IF(ISERROR(J7/C7),"",IF(J7/C7&gt;10000%,"",J7/C7))</f>
        <v>0</v>
      </c>
    </row>
    <row r="8" spans="1:13" ht="12.75" customHeight="1" x14ac:dyDescent="0.2">
      <c r="A8" s="98" t="s">
        <v>1409</v>
      </c>
      <c r="B8" s="98" t="s">
        <v>1408</v>
      </c>
      <c r="C8" s="130">
        <v>4.5007000000000001</v>
      </c>
      <c r="D8" s="130">
        <v>0</v>
      </c>
      <c r="E8" s="77" t="str">
        <f t="shared" si="0"/>
        <v/>
      </c>
      <c r="F8" s="99">
        <f t="shared" si="1"/>
        <v>0.12805878084545066</v>
      </c>
      <c r="G8" s="135">
        <v>0</v>
      </c>
      <c r="H8" s="135">
        <v>7.7902500000000003</v>
      </c>
      <c r="J8" s="164">
        <v>0</v>
      </c>
      <c r="K8" s="130">
        <v>0</v>
      </c>
      <c r="L8" s="77" t="str">
        <f t="shared" si="2"/>
        <v/>
      </c>
      <c r="M8" s="77">
        <f t="shared" si="3"/>
        <v>0</v>
      </c>
    </row>
    <row r="9" spans="1:13" ht="12.75" customHeight="1" x14ac:dyDescent="0.2">
      <c r="A9" s="98" t="s">
        <v>1437</v>
      </c>
      <c r="B9" s="98" t="s">
        <v>1436</v>
      </c>
      <c r="C9" s="130">
        <v>3.2976784800000001</v>
      </c>
      <c r="D9" s="130">
        <v>0</v>
      </c>
      <c r="E9" s="77" t="str">
        <f t="shared" si="0"/>
        <v/>
      </c>
      <c r="F9" s="99">
        <f t="shared" si="1"/>
        <v>9.3829112308991686E-2</v>
      </c>
      <c r="G9" s="135">
        <v>0</v>
      </c>
      <c r="H9" s="135">
        <v>11.5589</v>
      </c>
      <c r="J9" s="164">
        <v>0</v>
      </c>
      <c r="K9" s="130">
        <v>0</v>
      </c>
      <c r="L9" s="77" t="str">
        <f t="shared" si="2"/>
        <v/>
      </c>
      <c r="M9" s="77">
        <f t="shared" si="3"/>
        <v>0</v>
      </c>
    </row>
    <row r="10" spans="1:13" ht="12.75" customHeight="1" x14ac:dyDescent="0.2">
      <c r="A10" s="98" t="s">
        <v>1433</v>
      </c>
      <c r="B10" s="98" t="s">
        <v>1432</v>
      </c>
      <c r="C10" s="130">
        <v>2.8225500000000001</v>
      </c>
      <c r="D10" s="130">
        <v>0</v>
      </c>
      <c r="E10" s="77" t="str">
        <f t="shared" si="0"/>
        <v/>
      </c>
      <c r="F10" s="99">
        <f t="shared" si="1"/>
        <v>8.0310243267786519E-2</v>
      </c>
      <c r="G10" s="135">
        <v>0</v>
      </c>
      <c r="H10" s="135">
        <v>14.930949999999999</v>
      </c>
      <c r="J10" s="164">
        <v>0</v>
      </c>
      <c r="K10" s="130">
        <v>0</v>
      </c>
      <c r="L10" s="77" t="str">
        <f t="shared" si="2"/>
        <v/>
      </c>
      <c r="M10" s="77">
        <f t="shared" si="3"/>
        <v>0</v>
      </c>
    </row>
    <row r="11" spans="1:13" ht="12.75" customHeight="1" x14ac:dyDescent="0.2">
      <c r="A11" s="98" t="s">
        <v>1405</v>
      </c>
      <c r="B11" s="98" t="s">
        <v>1404</v>
      </c>
      <c r="C11" s="130">
        <v>2.48184</v>
      </c>
      <c r="D11" s="130">
        <v>5.6694600000000003E-3</v>
      </c>
      <c r="E11" s="77" t="str">
        <f t="shared" si="0"/>
        <v/>
      </c>
      <c r="F11" s="99">
        <f t="shared" si="1"/>
        <v>7.0615994101689367E-2</v>
      </c>
      <c r="G11" s="135">
        <v>0</v>
      </c>
      <c r="H11" s="135">
        <v>9.4631500000000006</v>
      </c>
      <c r="J11" s="164">
        <v>0</v>
      </c>
      <c r="K11" s="130">
        <v>0</v>
      </c>
      <c r="L11" s="77" t="str">
        <f t="shared" si="2"/>
        <v/>
      </c>
      <c r="M11" s="77">
        <f t="shared" si="3"/>
        <v>0</v>
      </c>
    </row>
    <row r="12" spans="1:13" ht="12.75" customHeight="1" x14ac:dyDescent="0.2">
      <c r="A12" s="98" t="s">
        <v>1709</v>
      </c>
      <c r="B12" s="98" t="s">
        <v>1710</v>
      </c>
      <c r="C12" s="130">
        <v>2.4089434999999999</v>
      </c>
      <c r="D12" s="130">
        <v>6.9735000000000005E-2</v>
      </c>
      <c r="E12" s="77">
        <f t="shared" si="0"/>
        <v>33.54425324442532</v>
      </c>
      <c r="F12" s="99">
        <f t="shared" si="1"/>
        <v>6.8541864095712418E-2</v>
      </c>
      <c r="G12" s="135">
        <v>2.0244810000000002E-2</v>
      </c>
      <c r="H12" s="135">
        <v>91.9435</v>
      </c>
      <c r="J12" s="164">
        <v>8.5792000000000004E-3</v>
      </c>
      <c r="K12" s="130">
        <v>0</v>
      </c>
      <c r="L12" s="77" t="str">
        <f t="shared" si="2"/>
        <v/>
      </c>
      <c r="M12" s="77">
        <f t="shared" si="3"/>
        <v>3.5613952755637487E-3</v>
      </c>
    </row>
    <row r="13" spans="1:13" ht="12.75" customHeight="1" x14ac:dyDescent="0.2">
      <c r="A13" s="98" t="s">
        <v>1522</v>
      </c>
      <c r="B13" s="98" t="s">
        <v>1523</v>
      </c>
      <c r="C13" s="130">
        <v>1.7308376200000002</v>
      </c>
      <c r="D13" s="130">
        <v>9.745450000000001E-3</v>
      </c>
      <c r="E13" s="77" t="str">
        <f t="shared" si="0"/>
        <v/>
      </c>
      <c r="F13" s="99">
        <f t="shared" si="1"/>
        <v>4.9247662687724458E-2</v>
      </c>
      <c r="G13" s="135">
        <v>0.357618936</v>
      </c>
      <c r="H13" s="135">
        <v>22.522500000000001</v>
      </c>
      <c r="J13" s="164">
        <v>0</v>
      </c>
      <c r="K13" s="130">
        <v>5.367657E-2</v>
      </c>
      <c r="L13" s="77">
        <f t="shared" si="2"/>
        <v>-1</v>
      </c>
      <c r="M13" s="77">
        <f t="shared" si="3"/>
        <v>0</v>
      </c>
    </row>
    <row r="14" spans="1:13" ht="12.75" customHeight="1" x14ac:dyDescent="0.2">
      <c r="A14" s="98" t="s">
        <v>551</v>
      </c>
      <c r="B14" s="98" t="s">
        <v>533</v>
      </c>
      <c r="C14" s="130">
        <v>1.482022803</v>
      </c>
      <c r="D14" s="130">
        <v>2.707116681</v>
      </c>
      <c r="E14" s="77">
        <f t="shared" si="0"/>
        <v>-0.45254564998929203</v>
      </c>
      <c r="F14" s="99">
        <f t="shared" si="1"/>
        <v>4.2168114590472039E-2</v>
      </c>
      <c r="G14" s="135">
        <v>14.227680599999999</v>
      </c>
      <c r="H14" s="135">
        <v>180.82724999999999</v>
      </c>
      <c r="J14" s="164">
        <v>0.73967338000000005</v>
      </c>
      <c r="K14" s="130">
        <v>0.77944818000000005</v>
      </c>
      <c r="L14" s="77">
        <f t="shared" si="2"/>
        <v>-5.1029434695709974E-2</v>
      </c>
      <c r="M14" s="77">
        <f t="shared" si="3"/>
        <v>0.49909716537607152</v>
      </c>
    </row>
    <row r="15" spans="1:13" ht="12.75" customHeight="1" x14ac:dyDescent="0.2">
      <c r="A15" s="98" t="s">
        <v>908</v>
      </c>
      <c r="B15" s="98" t="s">
        <v>777</v>
      </c>
      <c r="C15" s="130">
        <v>1.379213</v>
      </c>
      <c r="D15" s="130">
        <v>3.1255500000000004E-3</v>
      </c>
      <c r="E15" s="77" t="str">
        <f t="shared" si="0"/>
        <v/>
      </c>
      <c r="F15" s="99">
        <f t="shared" si="1"/>
        <v>3.9242858956650424E-2</v>
      </c>
      <c r="G15" s="135">
        <v>0.85882805000000007</v>
      </c>
      <c r="H15" s="135">
        <v>28.274149999999999</v>
      </c>
      <c r="J15" s="164">
        <v>1.7349720000000003E-2</v>
      </c>
      <c r="K15" s="130">
        <v>3.1243E-3</v>
      </c>
      <c r="L15" s="77">
        <f t="shared" si="2"/>
        <v>4.5531543065646716</v>
      </c>
      <c r="M15" s="77">
        <f t="shared" si="3"/>
        <v>1.2579434793610561E-2</v>
      </c>
    </row>
    <row r="16" spans="1:13" ht="12.75" customHeight="1" x14ac:dyDescent="0.2">
      <c r="A16" s="98" t="s">
        <v>1459</v>
      </c>
      <c r="B16" s="98" t="s">
        <v>1458</v>
      </c>
      <c r="C16" s="130">
        <v>1.3525068</v>
      </c>
      <c r="D16" s="130">
        <v>0.43445011</v>
      </c>
      <c r="E16" s="77">
        <f t="shared" si="0"/>
        <v>2.1131464093771322</v>
      </c>
      <c r="F16" s="99">
        <f t="shared" si="1"/>
        <v>3.8482985289662007E-2</v>
      </c>
      <c r="G16" s="135">
        <v>0.25275705799999998</v>
      </c>
      <c r="H16" s="135">
        <v>410.64384210526299</v>
      </c>
      <c r="J16" s="164">
        <v>7.5703400000000001E-3</v>
      </c>
      <c r="K16" s="130">
        <v>0.12984399999999999</v>
      </c>
      <c r="L16" s="77">
        <f t="shared" si="2"/>
        <v>-0.94169665136625491</v>
      </c>
      <c r="M16" s="77">
        <f t="shared" si="3"/>
        <v>5.5972657586638381E-3</v>
      </c>
    </row>
    <row r="17" spans="1:13" ht="12.75" customHeight="1" x14ac:dyDescent="0.2">
      <c r="A17" s="98" t="s">
        <v>1520</v>
      </c>
      <c r="B17" s="98" t="s">
        <v>1521</v>
      </c>
      <c r="C17" s="130">
        <v>1.30446</v>
      </c>
      <c r="D17" s="130">
        <v>0</v>
      </c>
      <c r="E17" s="77" t="str">
        <f t="shared" si="0"/>
        <v/>
      </c>
      <c r="F17" s="99">
        <f t="shared" si="1"/>
        <v>3.7115905806131617E-2</v>
      </c>
      <c r="G17" s="135">
        <v>0</v>
      </c>
      <c r="H17" s="135">
        <v>16.714950000000002</v>
      </c>
      <c r="J17" s="164">
        <v>0</v>
      </c>
      <c r="K17" s="130">
        <v>0</v>
      </c>
      <c r="L17" s="77" t="str">
        <f t="shared" si="2"/>
        <v/>
      </c>
      <c r="M17" s="77">
        <f t="shared" si="3"/>
        <v>0</v>
      </c>
    </row>
    <row r="18" spans="1:13" ht="12.75" customHeight="1" x14ac:dyDescent="0.2">
      <c r="A18" s="98" t="s">
        <v>1439</v>
      </c>
      <c r="B18" s="98" t="s">
        <v>1438</v>
      </c>
      <c r="C18" s="130">
        <v>1.0038</v>
      </c>
      <c r="D18" s="130">
        <v>0</v>
      </c>
      <c r="E18" s="77" t="str">
        <f t="shared" si="0"/>
        <v/>
      </c>
      <c r="F18" s="99">
        <f t="shared" si="1"/>
        <v>2.8561202526865462E-2</v>
      </c>
      <c r="G18" s="135">
        <v>6.1306530000000007E-3</v>
      </c>
      <c r="H18" s="135">
        <v>38.233199999999997</v>
      </c>
      <c r="J18" s="164">
        <v>0</v>
      </c>
      <c r="K18" s="130">
        <v>0</v>
      </c>
      <c r="L18" s="77" t="str">
        <f t="shared" si="2"/>
        <v/>
      </c>
      <c r="M18" s="77">
        <f t="shared" si="3"/>
        <v>0</v>
      </c>
    </row>
    <row r="19" spans="1:13" ht="12.75" customHeight="1" x14ac:dyDescent="0.2">
      <c r="A19" s="98" t="s">
        <v>784</v>
      </c>
      <c r="B19" s="98" t="s">
        <v>772</v>
      </c>
      <c r="C19" s="130">
        <v>0.87959600000000004</v>
      </c>
      <c r="D19" s="130">
        <v>0.93267919999999993</v>
      </c>
      <c r="E19" s="77">
        <f t="shared" si="0"/>
        <v>-5.6914746249299708E-2</v>
      </c>
      <c r="F19" s="99">
        <f t="shared" si="1"/>
        <v>2.5027216076729183E-2</v>
      </c>
      <c r="G19" s="135">
        <v>0.90415376999999997</v>
      </c>
      <c r="H19" s="135">
        <v>29.224499999999999</v>
      </c>
      <c r="J19" s="164">
        <v>0</v>
      </c>
      <c r="K19" s="130">
        <v>8.3329400000000005E-3</v>
      </c>
      <c r="L19" s="77">
        <f t="shared" si="2"/>
        <v>-1</v>
      </c>
      <c r="M19" s="77">
        <f t="shared" si="3"/>
        <v>0</v>
      </c>
    </row>
    <row r="20" spans="1:13" ht="12.75" customHeight="1" x14ac:dyDescent="0.2">
      <c r="A20" s="98" t="s">
        <v>1411</v>
      </c>
      <c r="B20" s="98" t="s">
        <v>1410</v>
      </c>
      <c r="C20" s="130">
        <v>0.87509999999999999</v>
      </c>
      <c r="D20" s="130">
        <v>0</v>
      </c>
      <c r="E20" s="77" t="str">
        <f t="shared" si="0"/>
        <v/>
      </c>
      <c r="F20" s="99">
        <f t="shared" si="1"/>
        <v>2.4899291025363583E-2</v>
      </c>
      <c r="G20" s="135">
        <v>1.3549899999999999E-3</v>
      </c>
      <c r="H20" s="135">
        <v>14.190950000000001</v>
      </c>
      <c r="J20" s="164">
        <v>0</v>
      </c>
      <c r="K20" s="130">
        <v>0</v>
      </c>
      <c r="L20" s="77" t="str">
        <f t="shared" si="2"/>
        <v/>
      </c>
      <c r="M20" s="77">
        <f t="shared" si="3"/>
        <v>0</v>
      </c>
    </row>
    <row r="21" spans="1:13" ht="12.75" customHeight="1" x14ac:dyDescent="0.2">
      <c r="A21" s="98" t="s">
        <v>1701</v>
      </c>
      <c r="B21" s="98" t="s">
        <v>1702</v>
      </c>
      <c r="C21" s="130">
        <v>0.83950100000000005</v>
      </c>
      <c r="D21" s="130">
        <v>0</v>
      </c>
      <c r="E21" s="77" t="str">
        <f t="shared" si="0"/>
        <v/>
      </c>
      <c r="F21" s="99">
        <f t="shared" si="1"/>
        <v>2.3886389801261291E-2</v>
      </c>
      <c r="G21" s="135">
        <v>6.0076872000000003E-2</v>
      </c>
      <c r="H21" s="135">
        <v>18.558</v>
      </c>
      <c r="J21" s="164">
        <v>0</v>
      </c>
      <c r="K21" s="130">
        <v>0</v>
      </c>
      <c r="L21" s="77" t="str">
        <f t="shared" si="2"/>
        <v/>
      </c>
      <c r="M21" s="77">
        <f t="shared" si="3"/>
        <v>0</v>
      </c>
    </row>
    <row r="22" spans="1:13" ht="12.75" customHeight="1" x14ac:dyDescent="0.2">
      <c r="A22" s="98" t="s">
        <v>1719</v>
      </c>
      <c r="B22" s="98" t="s">
        <v>1720</v>
      </c>
      <c r="C22" s="130">
        <v>0.63675000000000004</v>
      </c>
      <c r="D22" s="130">
        <v>0</v>
      </c>
      <c r="E22" s="77" t="str">
        <f t="shared" si="0"/>
        <v/>
      </c>
      <c r="F22" s="99">
        <f t="shared" si="1"/>
        <v>1.8117499211976074E-2</v>
      </c>
      <c r="G22" s="135">
        <v>0</v>
      </c>
      <c r="H22" s="135">
        <v>73.023300000000006</v>
      </c>
      <c r="J22" s="164">
        <v>0</v>
      </c>
      <c r="K22" s="130">
        <v>0</v>
      </c>
      <c r="L22" s="77" t="str">
        <f t="shared" si="2"/>
        <v/>
      </c>
      <c r="M22" s="77">
        <f t="shared" si="3"/>
        <v>0</v>
      </c>
    </row>
    <row r="23" spans="1:13" ht="12.75" customHeight="1" x14ac:dyDescent="0.2">
      <c r="A23" s="98" t="s">
        <v>788</v>
      </c>
      <c r="B23" s="98" t="s">
        <v>776</v>
      </c>
      <c r="C23" s="130">
        <v>0.57025633999999992</v>
      </c>
      <c r="D23" s="130">
        <v>0.46943083000000002</v>
      </c>
      <c r="E23" s="77">
        <f t="shared" si="0"/>
        <v>0.21478246326514161</v>
      </c>
      <c r="F23" s="99">
        <f t="shared" si="1"/>
        <v>1.6225549729995067E-2</v>
      </c>
      <c r="G23" s="135">
        <v>4.4238909400000006</v>
      </c>
      <c r="H23" s="135">
        <v>28.042899999999999</v>
      </c>
      <c r="J23" s="164">
        <v>0.31531566</v>
      </c>
      <c r="K23" s="130">
        <v>0.25125122999999999</v>
      </c>
      <c r="L23" s="77">
        <f t="shared" si="2"/>
        <v>0.25498155770222497</v>
      </c>
      <c r="M23" s="77">
        <f t="shared" si="3"/>
        <v>0.55293670211540313</v>
      </c>
    </row>
    <row r="24" spans="1:13" ht="12.75" customHeight="1" x14ac:dyDescent="0.2">
      <c r="A24" s="98" t="s">
        <v>1526</v>
      </c>
      <c r="B24" s="98" t="s">
        <v>1527</v>
      </c>
      <c r="C24" s="130">
        <v>0.43485918499999998</v>
      </c>
      <c r="D24" s="130">
        <v>4.5791999999999999E-2</v>
      </c>
      <c r="E24" s="77">
        <f t="shared" si="0"/>
        <v>8.4964007905310961</v>
      </c>
      <c r="F24" s="99">
        <f t="shared" si="1"/>
        <v>1.2373083536015794E-2</v>
      </c>
      <c r="G24" s="135">
        <v>1.445692006</v>
      </c>
      <c r="H24" s="135">
        <v>118.13760000000001</v>
      </c>
      <c r="J24" s="164">
        <v>0.20953299</v>
      </c>
      <c r="K24" s="130">
        <v>5.4999999999999997E-3</v>
      </c>
      <c r="L24" s="77">
        <f t="shared" si="2"/>
        <v>37.096907272727279</v>
      </c>
      <c r="M24" s="77">
        <f t="shared" si="3"/>
        <v>0.48184101251075107</v>
      </c>
    </row>
    <row r="25" spans="1:13" ht="12.75" customHeight="1" x14ac:dyDescent="0.2">
      <c r="A25" s="98" t="s">
        <v>1713</v>
      </c>
      <c r="B25" s="98" t="s">
        <v>1714</v>
      </c>
      <c r="C25" s="130">
        <v>0.39032127</v>
      </c>
      <c r="D25" s="130">
        <v>3.4050779999999996E-2</v>
      </c>
      <c r="E25" s="77">
        <f t="shared" si="0"/>
        <v>10.462917149034473</v>
      </c>
      <c r="F25" s="99">
        <f t="shared" si="1"/>
        <v>1.1105842640977621E-2</v>
      </c>
      <c r="G25" s="135">
        <v>1.0491665000000001E-2</v>
      </c>
      <c r="H25" s="135">
        <v>106.3674</v>
      </c>
      <c r="J25" s="164">
        <v>0</v>
      </c>
      <c r="K25" s="130">
        <v>0</v>
      </c>
      <c r="L25" s="77" t="str">
        <f t="shared" si="2"/>
        <v/>
      </c>
      <c r="M25" s="77">
        <f t="shared" si="3"/>
        <v>0</v>
      </c>
    </row>
    <row r="26" spans="1:13" ht="12.75" customHeight="1" x14ac:dyDescent="0.2">
      <c r="A26" s="98" t="s">
        <v>556</v>
      </c>
      <c r="B26" s="98" t="s">
        <v>538</v>
      </c>
      <c r="C26" s="130">
        <v>0.33840242999999998</v>
      </c>
      <c r="D26" s="130">
        <v>0.71925904000000007</v>
      </c>
      <c r="E26" s="77">
        <f t="shared" si="0"/>
        <v>-0.52951244102541972</v>
      </c>
      <c r="F26" s="99">
        <f t="shared" si="1"/>
        <v>9.6285916903899298E-3</v>
      </c>
      <c r="G26" s="135">
        <v>2.7340710499999998</v>
      </c>
      <c r="H26" s="135">
        <v>59.786549999999998</v>
      </c>
      <c r="J26" s="164">
        <v>0.38075002000000002</v>
      </c>
      <c r="K26" s="130">
        <v>1.7310462900000001</v>
      </c>
      <c r="L26" s="77">
        <f t="shared" si="2"/>
        <v>-0.78004630944906739</v>
      </c>
      <c r="M26" s="77">
        <f t="shared" si="3"/>
        <v>1.1251397337779165</v>
      </c>
    </row>
    <row r="27" spans="1:13" ht="12.75" customHeight="1" x14ac:dyDescent="0.2">
      <c r="A27" s="98" t="s">
        <v>1717</v>
      </c>
      <c r="B27" s="98" t="s">
        <v>1718</v>
      </c>
      <c r="C27" s="130">
        <v>0.24792600000000001</v>
      </c>
      <c r="D27" s="130">
        <v>0</v>
      </c>
      <c r="E27" s="77" t="str">
        <f t="shared" si="0"/>
        <v/>
      </c>
      <c r="F27" s="99">
        <f t="shared" si="1"/>
        <v>7.0542585153174405E-3</v>
      </c>
      <c r="G27" s="135">
        <v>1.262291E-3</v>
      </c>
      <c r="H27" s="135">
        <v>26.695250000000001</v>
      </c>
      <c r="J27" s="164">
        <v>0</v>
      </c>
      <c r="K27" s="130">
        <v>0</v>
      </c>
      <c r="L27" s="77" t="str">
        <f t="shared" si="2"/>
        <v/>
      </c>
      <c r="M27" s="77">
        <f t="shared" si="3"/>
        <v>0</v>
      </c>
    </row>
    <row r="28" spans="1:13" ht="12.75" customHeight="1" x14ac:dyDescent="0.2">
      <c r="A28" s="98" t="s">
        <v>554</v>
      </c>
      <c r="B28" s="98" t="s">
        <v>536</v>
      </c>
      <c r="C28" s="130">
        <v>0.23710400000000001</v>
      </c>
      <c r="D28" s="130">
        <v>0.32168154999999998</v>
      </c>
      <c r="E28" s="77">
        <f t="shared" si="0"/>
        <v>-0.26292322329334705</v>
      </c>
      <c r="F28" s="99">
        <f t="shared" si="1"/>
        <v>6.7463392746861016E-3</v>
      </c>
      <c r="G28" s="135">
        <v>2.3824056900000001</v>
      </c>
      <c r="H28" s="135">
        <v>62.892899999999997</v>
      </c>
      <c r="J28" s="164">
        <v>9.6559210000000006E-2</v>
      </c>
      <c r="K28" s="130">
        <v>0.18110718000000001</v>
      </c>
      <c r="L28" s="77">
        <f t="shared" si="2"/>
        <v>-0.46683941520153971</v>
      </c>
      <c r="M28" s="77">
        <f t="shared" si="3"/>
        <v>0.40724412072339566</v>
      </c>
    </row>
    <row r="29" spans="1:13" ht="12.75" customHeight="1" x14ac:dyDescent="0.2">
      <c r="A29" s="98" t="s">
        <v>1715</v>
      </c>
      <c r="B29" s="98" t="s">
        <v>1716</v>
      </c>
      <c r="C29" s="130">
        <v>0.236509</v>
      </c>
      <c r="D29" s="130">
        <v>0</v>
      </c>
      <c r="E29" s="77" t="str">
        <f t="shared" si="0"/>
        <v/>
      </c>
      <c r="F29" s="99">
        <f t="shared" si="1"/>
        <v>6.7294096915983502E-3</v>
      </c>
      <c r="G29" s="135">
        <v>0</v>
      </c>
      <c r="H29" s="135">
        <v>33.484400000000001</v>
      </c>
      <c r="J29" s="164">
        <v>0</v>
      </c>
      <c r="K29" s="130">
        <v>0</v>
      </c>
      <c r="L29" s="77" t="str">
        <f t="shared" si="2"/>
        <v/>
      </c>
      <c r="M29" s="77">
        <f t="shared" si="3"/>
        <v>0</v>
      </c>
    </row>
    <row r="30" spans="1:13" ht="12.75" customHeight="1" x14ac:dyDescent="0.2">
      <c r="A30" s="98" t="s">
        <v>558</v>
      </c>
      <c r="B30" s="98" t="s">
        <v>540</v>
      </c>
      <c r="C30" s="130">
        <v>0.22647249999999999</v>
      </c>
      <c r="D30" s="130">
        <v>4.9619429999999999E-2</v>
      </c>
      <c r="E30" s="77">
        <f t="shared" si="0"/>
        <v>3.5641898748131524</v>
      </c>
      <c r="F30" s="99">
        <f t="shared" si="1"/>
        <v>6.4438403459509243E-3</v>
      </c>
      <c r="G30" s="135">
        <v>0.65799453000000008</v>
      </c>
      <c r="H30" s="135">
        <v>26.636150000000001</v>
      </c>
      <c r="J30" s="164">
        <v>5.0349890000000001E-2</v>
      </c>
      <c r="K30" s="130">
        <v>0</v>
      </c>
      <c r="L30" s="77" t="str">
        <f t="shared" si="2"/>
        <v/>
      </c>
      <c r="M30" s="77">
        <f t="shared" si="3"/>
        <v>0.22232231286359272</v>
      </c>
    </row>
    <row r="31" spans="1:13" ht="12.75" customHeight="1" x14ac:dyDescent="0.2">
      <c r="A31" s="98" t="s">
        <v>1769</v>
      </c>
      <c r="B31" s="98" t="s">
        <v>1770</v>
      </c>
      <c r="C31" s="130">
        <v>0.20736599999999999</v>
      </c>
      <c r="D31" s="130">
        <v>1.1000000000000001E-3</v>
      </c>
      <c r="E31" s="77" t="str">
        <f t="shared" si="0"/>
        <v/>
      </c>
      <c r="F31" s="99">
        <f t="shared" si="1"/>
        <v>5.9002015572683633E-3</v>
      </c>
      <c r="G31" s="135">
        <v>1.1738706E-2</v>
      </c>
      <c r="H31" s="135">
        <v>169.12729411764701</v>
      </c>
      <c r="J31" s="164">
        <v>0</v>
      </c>
      <c r="K31" s="130">
        <v>0</v>
      </c>
      <c r="L31" s="77" t="str">
        <f t="shared" si="2"/>
        <v/>
      </c>
      <c r="M31" s="77">
        <f t="shared" si="3"/>
        <v>0</v>
      </c>
    </row>
    <row r="32" spans="1:13" ht="12.75" customHeight="1" x14ac:dyDescent="0.2">
      <c r="A32" s="98" t="s">
        <v>1563</v>
      </c>
      <c r="B32" s="98" t="s">
        <v>1564</v>
      </c>
      <c r="C32" s="130">
        <v>0.12110117999999999</v>
      </c>
      <c r="D32" s="130">
        <v>0.21800301</v>
      </c>
      <c r="E32" s="77">
        <f t="shared" si="0"/>
        <v>-0.44449767000923524</v>
      </c>
      <c r="F32" s="99">
        <f t="shared" si="1"/>
        <v>3.4457016619071417E-3</v>
      </c>
      <c r="G32" s="135">
        <v>1.81992603</v>
      </c>
      <c r="H32" s="135">
        <v>59.944299999999998</v>
      </c>
      <c r="J32" s="164">
        <v>5.7899470000000001E-2</v>
      </c>
      <c r="K32" s="130">
        <v>5.5673790000000001E-2</v>
      </c>
      <c r="L32" s="77">
        <f t="shared" si="2"/>
        <v>3.9977159808951335E-2</v>
      </c>
      <c r="M32" s="77">
        <f t="shared" si="3"/>
        <v>0.47810822322292817</v>
      </c>
    </row>
    <row r="33" spans="1:13" ht="12.75" customHeight="1" x14ac:dyDescent="0.2">
      <c r="A33" s="98" t="s">
        <v>1455</v>
      </c>
      <c r="B33" s="98" t="s">
        <v>1454</v>
      </c>
      <c r="C33" s="130">
        <v>0.11092947</v>
      </c>
      <c r="D33" s="130">
        <v>8.9789899999999992E-3</v>
      </c>
      <c r="E33" s="77">
        <f t="shared" si="0"/>
        <v>11.354337180462393</v>
      </c>
      <c r="F33" s="99">
        <f t="shared" si="1"/>
        <v>3.1562851752020785E-3</v>
      </c>
      <c r="G33" s="135">
        <v>0.434116742</v>
      </c>
      <c r="H33" s="135">
        <v>634.99929999999995</v>
      </c>
      <c r="J33" s="164">
        <v>0</v>
      </c>
      <c r="K33" s="130">
        <v>0</v>
      </c>
      <c r="L33" s="77" t="str">
        <f t="shared" si="2"/>
        <v/>
      </c>
      <c r="M33" s="77">
        <f t="shared" si="3"/>
        <v>0</v>
      </c>
    </row>
    <row r="34" spans="1:13" ht="12.75" customHeight="1" x14ac:dyDescent="0.2">
      <c r="A34" s="98" t="s">
        <v>373</v>
      </c>
      <c r="B34" s="98" t="s">
        <v>374</v>
      </c>
      <c r="C34" s="130">
        <v>7.4929289999999996E-2</v>
      </c>
      <c r="D34" s="130">
        <v>5.737424E-2</v>
      </c>
      <c r="E34" s="77">
        <f t="shared" si="0"/>
        <v>0.30597442336491065</v>
      </c>
      <c r="F34" s="99">
        <f t="shared" si="1"/>
        <v>2.1319691441365161E-3</v>
      </c>
      <c r="G34" s="135">
        <v>18.226691280000001</v>
      </c>
      <c r="H34" s="135">
        <v>198.131</v>
      </c>
      <c r="J34" s="164">
        <v>3.6194400000000002E-2</v>
      </c>
      <c r="K34" s="130">
        <v>6.5972749999999997E-2</v>
      </c>
      <c r="L34" s="77">
        <f t="shared" si="2"/>
        <v>-0.45137348374897202</v>
      </c>
      <c r="M34" s="77">
        <f t="shared" si="3"/>
        <v>0.4830474171048465</v>
      </c>
    </row>
    <row r="35" spans="1:13" ht="12.75" customHeight="1" x14ac:dyDescent="0.2">
      <c r="A35" s="98" t="s">
        <v>1323</v>
      </c>
      <c r="B35" s="98" t="s">
        <v>1324</v>
      </c>
      <c r="C35" s="130">
        <v>6.7593600000000004E-2</v>
      </c>
      <c r="D35" s="130">
        <v>4.7147000000000001E-2</v>
      </c>
      <c r="E35" s="77">
        <f t="shared" si="0"/>
        <v>0.43367764650985219</v>
      </c>
      <c r="F35" s="99">
        <f t="shared" si="1"/>
        <v>1.9232461636978814E-3</v>
      </c>
      <c r="G35" s="135">
        <v>0.431014654</v>
      </c>
      <c r="H35" s="135">
        <v>65.109949999999998</v>
      </c>
      <c r="J35" s="164">
        <v>0</v>
      </c>
      <c r="K35" s="130">
        <v>0</v>
      </c>
      <c r="L35" s="77" t="str">
        <f t="shared" si="2"/>
        <v/>
      </c>
      <c r="M35" s="77">
        <f t="shared" si="3"/>
        <v>0</v>
      </c>
    </row>
    <row r="36" spans="1:13" ht="12.75" customHeight="1" x14ac:dyDescent="0.2">
      <c r="A36" s="98" t="s">
        <v>560</v>
      </c>
      <c r="B36" s="98" t="s">
        <v>544</v>
      </c>
      <c r="C36" s="130">
        <v>6.0619271000000002E-2</v>
      </c>
      <c r="D36" s="130">
        <v>0.228328902</v>
      </c>
      <c r="E36" s="77">
        <f t="shared" si="0"/>
        <v>-0.7345089891423382</v>
      </c>
      <c r="F36" s="99">
        <f t="shared" si="1"/>
        <v>1.7248050169973524E-3</v>
      </c>
      <c r="G36" s="135">
        <v>3.3922221636240004</v>
      </c>
      <c r="H36" s="135">
        <v>399.53250000000003</v>
      </c>
      <c r="J36" s="164">
        <v>1.121989E-2</v>
      </c>
      <c r="K36" s="130">
        <v>0</v>
      </c>
      <c r="L36" s="77" t="str">
        <f t="shared" si="2"/>
        <v/>
      </c>
      <c r="M36" s="77">
        <f t="shared" si="3"/>
        <v>0.18508784112563806</v>
      </c>
    </row>
    <row r="37" spans="1:13" ht="12.75" customHeight="1" x14ac:dyDescent="0.2">
      <c r="A37" s="98" t="s">
        <v>1429</v>
      </c>
      <c r="B37" s="98" t="s">
        <v>1428</v>
      </c>
      <c r="C37" s="130">
        <v>3.7080000000000002E-2</v>
      </c>
      <c r="D37" s="130">
        <v>3.8995000000000002E-2</v>
      </c>
      <c r="E37" s="77">
        <f t="shared" si="0"/>
        <v>-4.9108860110270491E-2</v>
      </c>
      <c r="F37" s="99">
        <f t="shared" si="1"/>
        <v>1.0550402367963453E-3</v>
      </c>
      <c r="G37" s="135">
        <v>0.598887316</v>
      </c>
      <c r="H37" s="135">
        <v>203.36363157894701</v>
      </c>
      <c r="J37" s="164">
        <v>3.7154160000000006E-2</v>
      </c>
      <c r="K37" s="130">
        <v>3.9072989999999995E-2</v>
      </c>
      <c r="L37" s="77">
        <f t="shared" si="2"/>
        <v>-4.9108860110270269E-2</v>
      </c>
      <c r="M37" s="77">
        <f t="shared" si="3"/>
        <v>1.002</v>
      </c>
    </row>
    <row r="38" spans="1:13" ht="12.75" customHeight="1" x14ac:dyDescent="0.2">
      <c r="A38" s="98" t="s">
        <v>793</v>
      </c>
      <c r="B38" s="98" t="s">
        <v>782</v>
      </c>
      <c r="C38" s="130">
        <v>2.4788099999999997E-2</v>
      </c>
      <c r="D38" s="130">
        <v>8.7416190000000005E-2</v>
      </c>
      <c r="E38" s="77">
        <f t="shared" si="0"/>
        <v>-0.7164358227005776</v>
      </c>
      <c r="F38" s="99">
        <f t="shared" si="1"/>
        <v>7.0529781266805505E-4</v>
      </c>
      <c r="G38" s="135">
        <v>0.65720645999999994</v>
      </c>
      <c r="H38" s="135">
        <v>27.214300000000001</v>
      </c>
      <c r="J38" s="164">
        <v>0</v>
      </c>
      <c r="K38" s="130">
        <v>0.12859008999999999</v>
      </c>
      <c r="L38" s="77">
        <f t="shared" si="2"/>
        <v>-1</v>
      </c>
      <c r="M38" s="77">
        <f t="shared" si="3"/>
        <v>0</v>
      </c>
    </row>
    <row r="39" spans="1:13" ht="12.75" customHeight="1" x14ac:dyDescent="0.2">
      <c r="A39" s="98" t="s">
        <v>555</v>
      </c>
      <c r="B39" s="98" t="s">
        <v>537</v>
      </c>
      <c r="C39" s="130">
        <v>2.36215E-2</v>
      </c>
      <c r="D39" s="130">
        <v>1.34635E-2</v>
      </c>
      <c r="E39" s="77">
        <f t="shared" ref="E39:E70" si="4">IF(ISERROR(C39/D39-1),"",IF((C39/D39-1)&gt;10000%,"",C39/D39-1))</f>
        <v>0.75448434656664309</v>
      </c>
      <c r="F39" s="99">
        <f t="shared" ref="F39:F70" si="5">C39/$C$141</f>
        <v>6.7210444858373437E-4</v>
      </c>
      <c r="G39" s="135">
        <v>11.1058805</v>
      </c>
      <c r="H39" s="135">
        <v>28.878350000000001</v>
      </c>
      <c r="J39" s="164">
        <v>0</v>
      </c>
      <c r="K39" s="130">
        <v>3.1987199999999999E-3</v>
      </c>
      <c r="L39" s="77">
        <f t="shared" ref="L39:L70" si="6">IF(ISERROR(J39/K39-1),"",IF((J39/K39-1)&gt;10000%,"",J39/K39-1))</f>
        <v>-1</v>
      </c>
      <c r="M39" s="77">
        <f t="shared" ref="M39:M70" si="7">IF(ISERROR(J39/C39),"",IF(J39/C39&gt;10000%,"",J39/C39))</f>
        <v>0</v>
      </c>
    </row>
    <row r="40" spans="1:13" ht="12.75" customHeight="1" x14ac:dyDescent="0.2">
      <c r="A40" s="98" t="s">
        <v>1425</v>
      </c>
      <c r="B40" s="98" t="s">
        <v>1424</v>
      </c>
      <c r="C40" s="130">
        <v>2.347602E-2</v>
      </c>
      <c r="D40" s="130">
        <v>1.6381E-2</v>
      </c>
      <c r="E40" s="77">
        <f t="shared" si="4"/>
        <v>0.4331249618460411</v>
      </c>
      <c r="F40" s="99">
        <f t="shared" si="5"/>
        <v>6.6796509438607704E-4</v>
      </c>
      <c r="G40" s="135">
        <v>0.20489807300000001</v>
      </c>
      <c r="H40" s="135">
        <v>295.59288888888898</v>
      </c>
      <c r="J40" s="164">
        <v>0</v>
      </c>
      <c r="K40" s="130">
        <v>0</v>
      </c>
      <c r="L40" s="77" t="str">
        <f t="shared" si="6"/>
        <v/>
      </c>
      <c r="M40" s="77">
        <f t="shared" si="7"/>
        <v>0</v>
      </c>
    </row>
    <row r="41" spans="1:13" ht="12.75" customHeight="1" x14ac:dyDescent="0.2">
      <c r="A41" s="98" t="s">
        <v>783</v>
      </c>
      <c r="B41" s="98" t="s">
        <v>771</v>
      </c>
      <c r="C41" s="130">
        <v>2.0427599999999997E-2</v>
      </c>
      <c r="D41" s="130">
        <v>1.3915227999999999</v>
      </c>
      <c r="E41" s="77">
        <f t="shared" si="4"/>
        <v>-0.98531996744861094</v>
      </c>
      <c r="F41" s="99">
        <f t="shared" si="5"/>
        <v>5.8122815375353338E-4</v>
      </c>
      <c r="G41" s="135">
        <v>0.83673469999999994</v>
      </c>
      <c r="H41" s="135">
        <v>28.20975</v>
      </c>
      <c r="J41" s="164">
        <v>5.0829999999999998E-3</v>
      </c>
      <c r="K41" s="130">
        <v>3.8042849999999996E-2</v>
      </c>
      <c r="L41" s="77">
        <f t="shared" si="6"/>
        <v>-0.86638750777084261</v>
      </c>
      <c r="M41" s="77">
        <f t="shared" si="7"/>
        <v>0.24883001429438606</v>
      </c>
    </row>
    <row r="42" spans="1:13" ht="12.75" customHeight="1" x14ac:dyDescent="0.2">
      <c r="A42" s="98" t="s">
        <v>1561</v>
      </c>
      <c r="B42" s="98" t="s">
        <v>1562</v>
      </c>
      <c r="C42" s="130">
        <v>1.94585E-2</v>
      </c>
      <c r="D42" s="130">
        <v>2.1202599999999999E-2</v>
      </c>
      <c r="E42" s="77">
        <f t="shared" si="4"/>
        <v>-8.2258779583635921E-2</v>
      </c>
      <c r="F42" s="99">
        <f t="shared" si="5"/>
        <v>5.5365427313111332E-4</v>
      </c>
      <c r="G42" s="135">
        <v>0.118022291</v>
      </c>
      <c r="H42" s="135">
        <v>50.075800000000001</v>
      </c>
      <c r="J42" s="164">
        <v>5.2361999999999999E-3</v>
      </c>
      <c r="K42" s="130">
        <v>5.2221000000000004E-3</v>
      </c>
      <c r="L42" s="77">
        <f t="shared" si="6"/>
        <v>2.7000631929683383E-3</v>
      </c>
      <c r="M42" s="77">
        <f t="shared" si="7"/>
        <v>0.26909576791633477</v>
      </c>
    </row>
    <row r="43" spans="1:13" ht="12.75" customHeight="1" x14ac:dyDescent="0.2">
      <c r="A43" s="98" t="s">
        <v>1705</v>
      </c>
      <c r="B43" s="98" t="s">
        <v>1706</v>
      </c>
      <c r="C43" s="130">
        <v>1.7481E-2</v>
      </c>
      <c r="D43" s="130">
        <v>0</v>
      </c>
      <c r="E43" s="77" t="str">
        <f t="shared" si="4"/>
        <v/>
      </c>
      <c r="F43" s="99">
        <f t="shared" si="5"/>
        <v>4.9738830581005694E-4</v>
      </c>
      <c r="G43" s="135">
        <v>7.1320200000000002E-4</v>
      </c>
      <c r="H43" s="135">
        <v>79.74615</v>
      </c>
      <c r="J43" s="164">
        <v>0</v>
      </c>
      <c r="K43" s="130">
        <v>0</v>
      </c>
      <c r="L43" s="77" t="str">
        <f t="shared" si="6"/>
        <v/>
      </c>
      <c r="M43" s="77">
        <f t="shared" si="7"/>
        <v>0</v>
      </c>
    </row>
    <row r="44" spans="1:13" ht="12.75" customHeight="1" x14ac:dyDescent="0.2">
      <c r="A44" s="98" t="s">
        <v>1329</v>
      </c>
      <c r="B44" s="98" t="s">
        <v>1330</v>
      </c>
      <c r="C44" s="130">
        <v>1.47495E-2</v>
      </c>
      <c r="D44" s="130">
        <v>0</v>
      </c>
      <c r="E44" s="77" t="str">
        <f t="shared" si="4"/>
        <v/>
      </c>
      <c r="F44" s="99">
        <f t="shared" si="5"/>
        <v>4.1966871555090872E-4</v>
      </c>
      <c r="G44" s="135">
        <v>0.18841335100000001</v>
      </c>
      <c r="H44" s="135">
        <v>85.001599999999996</v>
      </c>
      <c r="J44" s="164">
        <v>0</v>
      </c>
      <c r="K44" s="130">
        <v>0</v>
      </c>
      <c r="L44" s="77" t="str">
        <f t="shared" si="6"/>
        <v/>
      </c>
      <c r="M44" s="77">
        <f t="shared" si="7"/>
        <v>0</v>
      </c>
    </row>
    <row r="45" spans="1:13" ht="12.75" customHeight="1" x14ac:dyDescent="0.2">
      <c r="A45" s="98" t="s">
        <v>1457</v>
      </c>
      <c r="B45" s="98" t="s">
        <v>1456</v>
      </c>
      <c r="C45" s="130">
        <v>1.1745999999999999E-2</v>
      </c>
      <c r="D45" s="130">
        <v>1.4537999999999999E-3</v>
      </c>
      <c r="E45" s="77">
        <f t="shared" si="4"/>
        <v>7.0795157518228091</v>
      </c>
      <c r="F45" s="99">
        <f t="shared" si="5"/>
        <v>3.3420988730878832E-4</v>
      </c>
      <c r="G45" s="135">
        <v>0.14850242499999999</v>
      </c>
      <c r="H45" s="135">
        <v>410.610166666667</v>
      </c>
      <c r="J45" s="164">
        <v>1.3500000000000001E-3</v>
      </c>
      <c r="K45" s="130">
        <v>0</v>
      </c>
      <c r="L45" s="77" t="str">
        <f t="shared" si="6"/>
        <v/>
      </c>
      <c r="M45" s="77">
        <f t="shared" si="7"/>
        <v>0.11493274306146775</v>
      </c>
    </row>
    <row r="46" spans="1:13" ht="12.75" customHeight="1" x14ac:dyDescent="0.2">
      <c r="A46" s="98" t="s">
        <v>1541</v>
      </c>
      <c r="B46" s="98" t="s">
        <v>1542</v>
      </c>
      <c r="C46" s="130">
        <v>1.026E-2</v>
      </c>
      <c r="D46" s="130">
        <v>0</v>
      </c>
      <c r="E46" s="77" t="str">
        <f t="shared" si="4"/>
        <v/>
      </c>
      <c r="F46" s="99">
        <f t="shared" si="5"/>
        <v>2.9192860921063924E-4</v>
      </c>
      <c r="G46" s="135">
        <v>5.9513048999999998E-2</v>
      </c>
      <c r="H46" s="135">
        <v>84.790899999999993</v>
      </c>
      <c r="J46" s="164">
        <v>0</v>
      </c>
      <c r="K46" s="130">
        <v>0</v>
      </c>
      <c r="L46" s="77" t="str">
        <f t="shared" si="6"/>
        <v/>
      </c>
      <c r="M46" s="77">
        <f t="shared" si="7"/>
        <v>0</v>
      </c>
    </row>
    <row r="47" spans="1:13" ht="12.75" customHeight="1" x14ac:dyDescent="0.2">
      <c r="A47" s="98" t="s">
        <v>785</v>
      </c>
      <c r="B47" s="98" t="s">
        <v>773</v>
      </c>
      <c r="C47" s="130">
        <v>9.6550000000000004E-3</v>
      </c>
      <c r="D47" s="130">
        <v>2.4031299999999998E-2</v>
      </c>
      <c r="E47" s="77">
        <f t="shared" si="4"/>
        <v>-0.59823230536841532</v>
      </c>
      <c r="F47" s="99">
        <f t="shared" si="5"/>
        <v>2.7471449531469021E-4</v>
      </c>
      <c r="G47" s="135">
        <v>2.2011327200000004</v>
      </c>
      <c r="H47" s="135">
        <v>93.872399999999999</v>
      </c>
      <c r="J47" s="164">
        <v>0</v>
      </c>
      <c r="K47" s="130">
        <v>2.0198799999999999E-2</v>
      </c>
      <c r="L47" s="77">
        <f t="shared" si="6"/>
        <v>-1</v>
      </c>
      <c r="M47" s="77">
        <f t="shared" si="7"/>
        <v>0</v>
      </c>
    </row>
    <row r="48" spans="1:13" ht="12.75" customHeight="1" x14ac:dyDescent="0.2">
      <c r="A48" s="98" t="s">
        <v>789</v>
      </c>
      <c r="B48" s="98" t="s">
        <v>778</v>
      </c>
      <c r="C48" s="130">
        <v>9.1701500000000002E-3</v>
      </c>
      <c r="D48" s="130">
        <v>4.6956800000000007E-3</v>
      </c>
      <c r="E48" s="77">
        <f t="shared" si="4"/>
        <v>0.95289074212893521</v>
      </c>
      <c r="F48" s="99">
        <f t="shared" si="5"/>
        <v>2.6091901907923426E-4</v>
      </c>
      <c r="G48" s="135">
        <v>0.22919483999999998</v>
      </c>
      <c r="H48" s="135">
        <v>27.429099999999998</v>
      </c>
      <c r="J48" s="164">
        <v>2.5868659999999998E-2</v>
      </c>
      <c r="K48" s="130">
        <v>4.6938000000000006E-3</v>
      </c>
      <c r="L48" s="77">
        <f t="shared" si="6"/>
        <v>4.5112403596233319</v>
      </c>
      <c r="M48" s="77">
        <f t="shared" si="7"/>
        <v>2.8209636701689718</v>
      </c>
    </row>
    <row r="49" spans="1:13" ht="12.75" customHeight="1" x14ac:dyDescent="0.2">
      <c r="A49" s="98" t="s">
        <v>561</v>
      </c>
      <c r="B49" s="98" t="s">
        <v>545</v>
      </c>
      <c r="C49" s="130">
        <v>9.1540000000000007E-3</v>
      </c>
      <c r="D49" s="130">
        <v>4.6129999999999999E-3</v>
      </c>
      <c r="E49" s="77">
        <f t="shared" si="4"/>
        <v>0.98439193583351425</v>
      </c>
      <c r="F49" s="99">
        <f t="shared" si="5"/>
        <v>2.6045950182399528E-4</v>
      </c>
      <c r="G49" s="135">
        <v>0.12528563000000001</v>
      </c>
      <c r="H49" s="135">
        <v>47.631</v>
      </c>
      <c r="J49" s="164">
        <v>0</v>
      </c>
      <c r="K49" s="130">
        <v>0</v>
      </c>
      <c r="L49" s="77" t="str">
        <f t="shared" si="6"/>
        <v/>
      </c>
      <c r="M49" s="77">
        <f t="shared" si="7"/>
        <v>0</v>
      </c>
    </row>
    <row r="50" spans="1:13" ht="12.75" customHeight="1" x14ac:dyDescent="0.2">
      <c r="A50" s="98" t="s">
        <v>553</v>
      </c>
      <c r="B50" s="98" t="s">
        <v>535</v>
      </c>
      <c r="C50" s="130">
        <v>9.1076000000000004E-3</v>
      </c>
      <c r="D50" s="130">
        <v>2.8165E-3</v>
      </c>
      <c r="E50" s="77">
        <f t="shared" si="4"/>
        <v>2.2336587963784842</v>
      </c>
      <c r="F50" s="99">
        <f t="shared" si="5"/>
        <v>2.5913927887395884E-4</v>
      </c>
      <c r="G50" s="135">
        <v>1.1081246899999999</v>
      </c>
      <c r="H50" s="135">
        <v>28.175750000000001</v>
      </c>
      <c r="J50" s="164">
        <v>0</v>
      </c>
      <c r="K50" s="130">
        <v>0</v>
      </c>
      <c r="L50" s="77" t="str">
        <f t="shared" si="6"/>
        <v/>
      </c>
      <c r="M50" s="77">
        <f t="shared" si="7"/>
        <v>0</v>
      </c>
    </row>
    <row r="51" spans="1:13" ht="12.75" customHeight="1" x14ac:dyDescent="0.2">
      <c r="A51" s="98" t="s">
        <v>791</v>
      </c>
      <c r="B51" s="98" t="s">
        <v>780</v>
      </c>
      <c r="C51" s="130">
        <v>7.8803999999999992E-3</v>
      </c>
      <c r="D51" s="130">
        <v>8.0507660000000009E-2</v>
      </c>
      <c r="E51" s="77">
        <f t="shared" si="4"/>
        <v>-0.90211614646357874</v>
      </c>
      <c r="F51" s="99">
        <f t="shared" si="5"/>
        <v>2.2422165809196111E-4</v>
      </c>
      <c r="G51" s="135">
        <v>0.67122137999999998</v>
      </c>
      <c r="H51" s="135">
        <v>93.453649999999996</v>
      </c>
      <c r="J51" s="164">
        <v>0.10007400999999999</v>
      </c>
      <c r="K51" s="130">
        <v>0</v>
      </c>
      <c r="L51" s="77" t="str">
        <f t="shared" si="6"/>
        <v/>
      </c>
      <c r="M51" s="77">
        <f t="shared" si="7"/>
        <v>12.699102837419421</v>
      </c>
    </row>
    <row r="52" spans="1:13" ht="12.75" customHeight="1" x14ac:dyDescent="0.2">
      <c r="A52" s="98" t="s">
        <v>1777</v>
      </c>
      <c r="B52" s="98" t="s">
        <v>1778</v>
      </c>
      <c r="C52" s="130">
        <v>7.8120000000000004E-3</v>
      </c>
      <c r="D52" s="130">
        <v>0</v>
      </c>
      <c r="E52" s="77" t="str">
        <f t="shared" si="4"/>
        <v/>
      </c>
      <c r="F52" s="99">
        <f t="shared" si="5"/>
        <v>2.2227546736389021E-4</v>
      </c>
      <c r="G52" s="135">
        <v>3.9101700000000001E-3</v>
      </c>
      <c r="H52" s="135">
        <v>105.04155</v>
      </c>
      <c r="J52" s="164">
        <v>0</v>
      </c>
      <c r="K52" s="130">
        <v>0</v>
      </c>
      <c r="L52" s="77" t="str">
        <f t="shared" si="6"/>
        <v/>
      </c>
      <c r="M52" s="77">
        <f t="shared" si="7"/>
        <v>0</v>
      </c>
    </row>
    <row r="53" spans="1:13" ht="12.75" customHeight="1" x14ac:dyDescent="0.2">
      <c r="A53" s="98" t="s">
        <v>1528</v>
      </c>
      <c r="B53" s="98" t="s">
        <v>1529</v>
      </c>
      <c r="C53" s="130">
        <v>6.6658500000000001E-3</v>
      </c>
      <c r="D53" s="130">
        <v>0</v>
      </c>
      <c r="E53" s="77" t="str">
        <f t="shared" si="4"/>
        <v/>
      </c>
      <c r="F53" s="99">
        <f t="shared" si="5"/>
        <v>1.8966396878233329E-4</v>
      </c>
      <c r="G53" s="135">
        <v>0</v>
      </c>
      <c r="H53" s="135">
        <v>19.34535</v>
      </c>
      <c r="J53" s="164">
        <v>0</v>
      </c>
      <c r="K53" s="130">
        <v>0</v>
      </c>
      <c r="L53" s="77" t="str">
        <f t="shared" si="6"/>
        <v/>
      </c>
      <c r="M53" s="77">
        <f t="shared" si="7"/>
        <v>0</v>
      </c>
    </row>
    <row r="54" spans="1:13" ht="12.75" customHeight="1" x14ac:dyDescent="0.2">
      <c r="A54" s="98" t="s">
        <v>1311</v>
      </c>
      <c r="B54" s="98" t="s">
        <v>1312</v>
      </c>
      <c r="C54" s="130">
        <v>6.2761499999999994E-3</v>
      </c>
      <c r="D54" s="130">
        <v>4.5778199999999998E-3</v>
      </c>
      <c r="E54" s="77">
        <f t="shared" si="4"/>
        <v>0.37099099571411709</v>
      </c>
      <c r="F54" s="99">
        <f t="shared" si="5"/>
        <v>1.7857580318687654E-4</v>
      </c>
      <c r="G54" s="135">
        <v>2.9537226E-2</v>
      </c>
      <c r="H54" s="135">
        <v>6.9940499999999997</v>
      </c>
      <c r="J54" s="164">
        <v>0</v>
      </c>
      <c r="K54" s="130">
        <v>0</v>
      </c>
      <c r="L54" s="77" t="str">
        <f t="shared" si="6"/>
        <v/>
      </c>
      <c r="M54" s="77">
        <f t="shared" si="7"/>
        <v>0</v>
      </c>
    </row>
    <row r="55" spans="1:13" ht="12.75" customHeight="1" x14ac:dyDescent="0.2">
      <c r="A55" s="98" t="s">
        <v>1575</v>
      </c>
      <c r="B55" s="98" t="s">
        <v>1576</v>
      </c>
      <c r="C55" s="130">
        <v>4.7861000000000006E-3</v>
      </c>
      <c r="D55" s="130">
        <v>0</v>
      </c>
      <c r="E55" s="77" t="str">
        <f t="shared" si="4"/>
        <v/>
      </c>
      <c r="F55" s="99">
        <f t="shared" si="5"/>
        <v>1.3617929011140747E-4</v>
      </c>
      <c r="G55" s="135">
        <v>3.7017379000000003E-2</v>
      </c>
      <c r="H55" s="135">
        <v>30.013100000000001</v>
      </c>
      <c r="J55" s="164">
        <v>0</v>
      </c>
      <c r="K55" s="130">
        <v>0</v>
      </c>
      <c r="L55" s="77" t="str">
        <f t="shared" si="6"/>
        <v/>
      </c>
      <c r="M55" s="77">
        <f t="shared" si="7"/>
        <v>0</v>
      </c>
    </row>
    <row r="56" spans="1:13" ht="12.75" customHeight="1" x14ac:dyDescent="0.2">
      <c r="A56" s="98" t="s">
        <v>1783</v>
      </c>
      <c r="B56" s="98" t="s">
        <v>1784</v>
      </c>
      <c r="C56" s="130">
        <v>3.53535E-3</v>
      </c>
      <c r="D56" s="130">
        <v>0</v>
      </c>
      <c r="E56" s="77" t="str">
        <f t="shared" si="4"/>
        <v/>
      </c>
      <c r="F56" s="99">
        <f t="shared" si="5"/>
        <v>1.0059159927610461E-4</v>
      </c>
      <c r="G56" s="135">
        <v>1.3573192999999999E-2</v>
      </c>
      <c r="H56" s="135">
        <v>144.96260000000001</v>
      </c>
      <c r="J56" s="164">
        <v>0</v>
      </c>
      <c r="K56" s="130">
        <v>0</v>
      </c>
      <c r="L56" s="77" t="str">
        <f t="shared" si="6"/>
        <v/>
      </c>
      <c r="M56" s="77">
        <f t="shared" si="7"/>
        <v>0</v>
      </c>
    </row>
    <row r="57" spans="1:13" ht="12.75" customHeight="1" x14ac:dyDescent="0.2">
      <c r="A57" s="98" t="s">
        <v>552</v>
      </c>
      <c r="B57" s="98" t="s">
        <v>534</v>
      </c>
      <c r="C57" s="130">
        <v>3.49074E-3</v>
      </c>
      <c r="D57" s="130">
        <v>3.3908059999999997E-2</v>
      </c>
      <c r="E57" s="77">
        <f t="shared" si="4"/>
        <v>-0.89705279511714908</v>
      </c>
      <c r="F57" s="99">
        <f t="shared" si="5"/>
        <v>9.9322307340735553E-5</v>
      </c>
      <c r="G57" s="135">
        <v>0.65481699999999998</v>
      </c>
      <c r="H57" s="135">
        <v>26.412949999999999</v>
      </c>
      <c r="J57" s="164">
        <v>1.3961909999999999E-2</v>
      </c>
      <c r="K57" s="130">
        <v>2.3469730000000001E-2</v>
      </c>
      <c r="L57" s="77">
        <f t="shared" si="6"/>
        <v>-0.40510990113648526</v>
      </c>
      <c r="M57" s="77">
        <f t="shared" si="7"/>
        <v>3.9996992041802022</v>
      </c>
    </row>
    <row r="58" spans="1:13" ht="12.75" customHeight="1" x14ac:dyDescent="0.2">
      <c r="A58" s="98" t="s">
        <v>1785</v>
      </c>
      <c r="B58" s="98" t="s">
        <v>1786</v>
      </c>
      <c r="C58" s="130">
        <v>3.4551E-3</v>
      </c>
      <c r="D58" s="130">
        <v>3.1211999999999998E-3</v>
      </c>
      <c r="E58" s="77">
        <f t="shared" si="4"/>
        <v>0.10697808535178788</v>
      </c>
      <c r="F58" s="99">
        <f t="shared" si="5"/>
        <v>9.8308239540319649E-5</v>
      </c>
      <c r="G58" s="135">
        <v>7.3133140000000004E-3</v>
      </c>
      <c r="H58" s="135">
        <v>105.0027</v>
      </c>
      <c r="J58" s="164">
        <v>0</v>
      </c>
      <c r="K58" s="130">
        <v>0</v>
      </c>
      <c r="L58" s="77" t="str">
        <f t="shared" si="6"/>
        <v/>
      </c>
      <c r="M58" s="77">
        <f t="shared" si="7"/>
        <v>0</v>
      </c>
    </row>
    <row r="59" spans="1:13" ht="12.75" customHeight="1" x14ac:dyDescent="0.2">
      <c r="A59" s="98" t="s">
        <v>790</v>
      </c>
      <c r="B59" s="98" t="s">
        <v>779</v>
      </c>
      <c r="C59" s="130">
        <v>2.4680000000000001E-3</v>
      </c>
      <c r="D59" s="130">
        <v>0</v>
      </c>
      <c r="E59" s="77" t="str">
        <f t="shared" si="4"/>
        <v/>
      </c>
      <c r="F59" s="99">
        <f t="shared" si="5"/>
        <v>7.0222203463144017E-5</v>
      </c>
      <c r="G59" s="135">
        <v>0.41413373999999997</v>
      </c>
      <c r="H59" s="135">
        <v>93.401799999999994</v>
      </c>
      <c r="J59" s="164">
        <v>0</v>
      </c>
      <c r="K59" s="130">
        <v>0</v>
      </c>
      <c r="L59" s="77" t="str">
        <f t="shared" si="6"/>
        <v/>
      </c>
      <c r="M59" s="77">
        <f t="shared" si="7"/>
        <v>0</v>
      </c>
    </row>
    <row r="60" spans="1:13" ht="12.75" customHeight="1" x14ac:dyDescent="0.2">
      <c r="A60" s="98" t="s">
        <v>1407</v>
      </c>
      <c r="B60" s="98" t="s">
        <v>1406</v>
      </c>
      <c r="C60" s="130">
        <v>2.0754000000000002E-3</v>
      </c>
      <c r="D60" s="130">
        <v>0</v>
      </c>
      <c r="E60" s="77" t="str">
        <f t="shared" si="4"/>
        <v/>
      </c>
      <c r="F60" s="99">
        <f t="shared" si="5"/>
        <v>5.9051523933310007E-5</v>
      </c>
      <c r="G60" s="135">
        <v>1.3751709000000001E-2</v>
      </c>
      <c r="H60" s="135">
        <v>12.75005</v>
      </c>
      <c r="J60" s="164">
        <v>0</v>
      </c>
      <c r="K60" s="130">
        <v>0</v>
      </c>
      <c r="L60" s="77" t="str">
        <f t="shared" si="6"/>
        <v/>
      </c>
      <c r="M60" s="77">
        <f t="shared" si="7"/>
        <v>0</v>
      </c>
    </row>
    <row r="61" spans="1:13" ht="12.75" customHeight="1" x14ac:dyDescent="0.2">
      <c r="A61" s="98" t="s">
        <v>1489</v>
      </c>
      <c r="B61" s="98" t="s">
        <v>1490</v>
      </c>
      <c r="C61" s="130">
        <v>2.0224499999999999E-3</v>
      </c>
      <c r="D61" s="130">
        <v>0</v>
      </c>
      <c r="E61" s="77" t="str">
        <f t="shared" si="4"/>
        <v/>
      </c>
      <c r="F61" s="99">
        <f t="shared" si="5"/>
        <v>5.7544933303904216E-5</v>
      </c>
      <c r="G61" s="135">
        <v>2.0792330000000002E-3</v>
      </c>
      <c r="H61" s="135">
        <v>85.014399999999995</v>
      </c>
      <c r="J61" s="164">
        <v>2.0224499999999999E-3</v>
      </c>
      <c r="K61" s="130">
        <v>0</v>
      </c>
      <c r="L61" s="77" t="str">
        <f t="shared" si="6"/>
        <v/>
      </c>
      <c r="M61" s="77">
        <f t="shared" si="7"/>
        <v>1</v>
      </c>
    </row>
    <row r="62" spans="1:13" ht="12.75" customHeight="1" x14ac:dyDescent="0.2">
      <c r="A62" s="98" t="s">
        <v>210</v>
      </c>
      <c r="B62" s="98" t="s">
        <v>213</v>
      </c>
      <c r="C62" s="130">
        <v>1.9614599999999999E-3</v>
      </c>
      <c r="D62" s="130">
        <v>2.9499999999999999E-3</v>
      </c>
      <c r="E62" s="77">
        <f t="shared" si="4"/>
        <v>-0.33509830508474581</v>
      </c>
      <c r="F62" s="99">
        <f t="shared" si="5"/>
        <v>5.5809579904707642E-5</v>
      </c>
      <c r="G62" s="135">
        <v>5.1672752699999993</v>
      </c>
      <c r="H62" s="135">
        <v>311.51965000000001</v>
      </c>
      <c r="J62" s="164">
        <v>1.9614599999999999E-3</v>
      </c>
      <c r="K62" s="130">
        <v>8.8506699999999997E-3</v>
      </c>
      <c r="L62" s="77">
        <f t="shared" si="6"/>
        <v>-0.77838287948821949</v>
      </c>
      <c r="M62" s="77">
        <f t="shared" si="7"/>
        <v>1</v>
      </c>
    </row>
    <row r="63" spans="1:13" ht="12.75" customHeight="1" x14ac:dyDescent="0.2">
      <c r="A63" s="98" t="s">
        <v>786</v>
      </c>
      <c r="B63" s="98" t="s">
        <v>774</v>
      </c>
      <c r="C63" s="130">
        <v>1.9247999999999999E-3</v>
      </c>
      <c r="D63" s="130">
        <v>6.9979399999999994E-3</v>
      </c>
      <c r="E63" s="77">
        <f t="shared" si="4"/>
        <v>-0.72494762744464802</v>
      </c>
      <c r="F63" s="99">
        <f t="shared" si="5"/>
        <v>5.476648996185559E-5</v>
      </c>
      <c r="G63" s="135">
        <v>0.10243461</v>
      </c>
      <c r="H63" s="135">
        <v>94.565650000000005</v>
      </c>
      <c r="J63" s="164">
        <v>0</v>
      </c>
      <c r="K63" s="130">
        <v>0</v>
      </c>
      <c r="L63" s="77" t="str">
        <f t="shared" si="6"/>
        <v/>
      </c>
      <c r="M63" s="77">
        <f t="shared" si="7"/>
        <v>0</v>
      </c>
    </row>
    <row r="64" spans="1:13" ht="12.75" customHeight="1" x14ac:dyDescent="0.2">
      <c r="A64" s="98" t="s">
        <v>1557</v>
      </c>
      <c r="B64" s="98" t="s">
        <v>1558</v>
      </c>
      <c r="C64" s="130">
        <v>1.9007E-3</v>
      </c>
      <c r="D64" s="130">
        <v>3.0106000000000002E-4</v>
      </c>
      <c r="E64" s="77">
        <f t="shared" si="4"/>
        <v>5.3133594632299204</v>
      </c>
      <c r="F64" s="99">
        <f t="shared" si="5"/>
        <v>5.4080770714099607E-5</v>
      </c>
      <c r="G64" s="135">
        <v>2.9327786000000002E-2</v>
      </c>
      <c r="H64" s="135">
        <v>60.019950000000001</v>
      </c>
      <c r="J64" s="164">
        <v>0</v>
      </c>
      <c r="K64" s="130">
        <v>0</v>
      </c>
      <c r="L64" s="77" t="str">
        <f t="shared" si="6"/>
        <v/>
      </c>
      <c r="M64" s="77">
        <f t="shared" si="7"/>
        <v>0</v>
      </c>
    </row>
    <row r="65" spans="1:13" ht="12.75" customHeight="1" x14ac:dyDescent="0.2">
      <c r="A65" s="98" t="s">
        <v>338</v>
      </c>
      <c r="B65" s="98" t="s">
        <v>543</v>
      </c>
      <c r="C65" s="130">
        <v>1.2281E-3</v>
      </c>
      <c r="D65" s="130">
        <v>0</v>
      </c>
      <c r="E65" s="77" t="str">
        <f t="shared" si="4"/>
        <v/>
      </c>
      <c r="F65" s="99">
        <f t="shared" si="5"/>
        <v>3.4943228554735482E-5</v>
      </c>
      <c r="G65" s="135">
        <v>6.4291640899999996</v>
      </c>
      <c r="H65" s="135">
        <v>120.16875</v>
      </c>
      <c r="J65" s="164">
        <v>0</v>
      </c>
      <c r="K65" s="130">
        <v>0</v>
      </c>
      <c r="L65" s="77" t="str">
        <f t="shared" si="6"/>
        <v/>
      </c>
      <c r="M65" s="77">
        <f t="shared" si="7"/>
        <v>0</v>
      </c>
    </row>
    <row r="66" spans="1:13" ht="12.75" customHeight="1" x14ac:dyDescent="0.2">
      <c r="A66" s="98" t="s">
        <v>1453</v>
      </c>
      <c r="B66" s="98" t="s">
        <v>1452</v>
      </c>
      <c r="C66" s="130">
        <v>1.111E-3</v>
      </c>
      <c r="D66" s="130">
        <v>2.1000000000000001E-4</v>
      </c>
      <c r="E66" s="77">
        <f t="shared" si="4"/>
        <v>4.2904761904761903</v>
      </c>
      <c r="F66" s="99">
        <f t="shared" si="5"/>
        <v>3.1611372790742706E-5</v>
      </c>
      <c r="G66" s="135">
        <v>0.13194287799999999</v>
      </c>
      <c r="H66" s="135">
        <v>1557.77325</v>
      </c>
      <c r="J66" s="164">
        <v>0</v>
      </c>
      <c r="K66" s="130">
        <v>2.1000000000000001E-4</v>
      </c>
      <c r="L66" s="77">
        <f t="shared" si="6"/>
        <v>-1</v>
      </c>
      <c r="M66" s="77">
        <f t="shared" si="7"/>
        <v>0</v>
      </c>
    </row>
    <row r="67" spans="1:13" ht="12.75" customHeight="1" x14ac:dyDescent="0.2">
      <c r="A67" s="98" t="s">
        <v>1313</v>
      </c>
      <c r="B67" s="98" t="s">
        <v>1314</v>
      </c>
      <c r="C67" s="130">
        <v>1.07384E-3</v>
      </c>
      <c r="D67" s="130">
        <v>0</v>
      </c>
      <c r="E67" s="77" t="str">
        <f t="shared" si="4"/>
        <v/>
      </c>
      <c r="F67" s="99">
        <f t="shared" si="5"/>
        <v>3.0554056307480779E-5</v>
      </c>
      <c r="G67" s="135">
        <v>6.2576063000000001E-2</v>
      </c>
      <c r="H67" s="135">
        <v>13.886749999999999</v>
      </c>
      <c r="J67" s="164">
        <v>1.0739300000000001E-3</v>
      </c>
      <c r="K67" s="130">
        <v>0</v>
      </c>
      <c r="L67" s="77" t="str">
        <f t="shared" si="6"/>
        <v/>
      </c>
      <c r="M67" s="77">
        <f t="shared" si="7"/>
        <v>1.0000838113685466</v>
      </c>
    </row>
    <row r="68" spans="1:13" ht="12.75" customHeight="1" x14ac:dyDescent="0.2">
      <c r="A68" s="98" t="s">
        <v>1427</v>
      </c>
      <c r="B68" s="98" t="s">
        <v>1426</v>
      </c>
      <c r="C68" s="130">
        <v>8.4603999999999994E-4</v>
      </c>
      <c r="D68" s="130">
        <v>0</v>
      </c>
      <c r="E68" s="77" t="str">
        <f t="shared" si="4"/>
        <v/>
      </c>
      <c r="F68" s="99">
        <f t="shared" si="5"/>
        <v>2.4072444496741636E-5</v>
      </c>
      <c r="G68" s="135">
        <v>0.14611631700000002</v>
      </c>
      <c r="H68" s="135">
        <v>318.76580000000001</v>
      </c>
      <c r="J68" s="164">
        <v>0</v>
      </c>
      <c r="K68" s="130">
        <v>0</v>
      </c>
      <c r="L68" s="77" t="str">
        <f t="shared" si="6"/>
        <v/>
      </c>
      <c r="M68" s="77">
        <f t="shared" si="7"/>
        <v>0</v>
      </c>
    </row>
    <row r="69" spans="1:13" ht="12.75" customHeight="1" x14ac:dyDescent="0.2">
      <c r="A69" s="98" t="s">
        <v>1767</v>
      </c>
      <c r="B69" s="98" t="s">
        <v>1768</v>
      </c>
      <c r="C69" s="130">
        <v>0</v>
      </c>
      <c r="D69" s="130">
        <v>0.88435637</v>
      </c>
      <c r="E69" s="77">
        <f t="shared" si="4"/>
        <v>-1</v>
      </c>
      <c r="F69" s="99">
        <f t="shared" si="5"/>
        <v>0</v>
      </c>
      <c r="G69" s="135">
        <v>7.7390940000000005E-2</v>
      </c>
      <c r="H69" s="135">
        <v>141.11330000000001</v>
      </c>
      <c r="J69" s="164">
        <v>4.9922809999999998E-2</v>
      </c>
      <c r="K69" s="130">
        <v>1.7221174800000001</v>
      </c>
      <c r="L69" s="77">
        <f t="shared" si="6"/>
        <v>-0.97101079886837915</v>
      </c>
      <c r="M69" s="77" t="str">
        <f t="shared" si="7"/>
        <v/>
      </c>
    </row>
    <row r="70" spans="1:13" ht="12.75" customHeight="1" x14ac:dyDescent="0.2">
      <c r="A70" s="98" t="s">
        <v>1315</v>
      </c>
      <c r="B70" s="98" t="s">
        <v>1316</v>
      </c>
      <c r="C70" s="130">
        <v>0</v>
      </c>
      <c r="D70" s="130">
        <v>0.292655</v>
      </c>
      <c r="E70" s="77">
        <f t="shared" si="4"/>
        <v>-1</v>
      </c>
      <c r="F70" s="99">
        <f t="shared" si="5"/>
        <v>0</v>
      </c>
      <c r="G70" s="135">
        <v>0.41316575099999997</v>
      </c>
      <c r="H70" s="135">
        <v>17.28285</v>
      </c>
      <c r="J70" s="164">
        <v>0</v>
      </c>
      <c r="K70" s="130">
        <v>0</v>
      </c>
      <c r="L70" s="77" t="str">
        <f t="shared" si="6"/>
        <v/>
      </c>
      <c r="M70" s="77" t="str">
        <f t="shared" si="7"/>
        <v/>
      </c>
    </row>
    <row r="71" spans="1:13" ht="12.75" customHeight="1" x14ac:dyDescent="0.2">
      <c r="A71" s="98" t="s">
        <v>1539</v>
      </c>
      <c r="B71" s="98" t="s">
        <v>1540</v>
      </c>
      <c r="C71" s="130">
        <v>0</v>
      </c>
      <c r="D71" s="130">
        <v>0.1485757</v>
      </c>
      <c r="E71" s="77">
        <f t="shared" ref="E71:E102" si="8">IF(ISERROR(C71/D71-1),"",IF((C71/D71-1)&gt;10000%,"",C71/D71-1))</f>
        <v>-1</v>
      </c>
      <c r="F71" s="99">
        <f t="shared" ref="F71:F102" si="9">C71/$C$141</f>
        <v>0</v>
      </c>
      <c r="G71" s="135">
        <v>0.258935321</v>
      </c>
      <c r="H71" s="135">
        <v>94.999600000000001</v>
      </c>
      <c r="J71" s="164">
        <v>0</v>
      </c>
      <c r="K71" s="130">
        <v>0.29724648999999997</v>
      </c>
      <c r="L71" s="77">
        <f t="shared" ref="L71:L102" si="10">IF(ISERROR(J71/K71-1),"",IF((J71/K71-1)&gt;10000%,"",J71/K71-1))</f>
        <v>-1</v>
      </c>
      <c r="M71" s="77" t="str">
        <f t="shared" ref="M71:M102" si="11">IF(ISERROR(J71/C71),"",IF(J71/C71&gt;10000%,"",J71/C71))</f>
        <v/>
      </c>
    </row>
    <row r="72" spans="1:13" ht="12.75" customHeight="1" x14ac:dyDescent="0.2">
      <c r="A72" s="98" t="s">
        <v>335</v>
      </c>
      <c r="B72" s="98" t="s">
        <v>542</v>
      </c>
      <c r="C72" s="130">
        <v>0</v>
      </c>
      <c r="D72" s="130">
        <v>0.10924200000000001</v>
      </c>
      <c r="E72" s="77">
        <f t="shared" si="8"/>
        <v>-1</v>
      </c>
      <c r="F72" s="99">
        <f t="shared" si="9"/>
        <v>0</v>
      </c>
      <c r="G72" s="135">
        <v>6.8923539000000007</v>
      </c>
      <c r="H72" s="135">
        <v>288.5523</v>
      </c>
      <c r="J72" s="164">
        <v>0</v>
      </c>
      <c r="K72" s="130">
        <v>0.22122720000000001</v>
      </c>
      <c r="L72" s="77">
        <f t="shared" si="10"/>
        <v>-1</v>
      </c>
      <c r="M72" s="77" t="str">
        <f t="shared" si="11"/>
        <v/>
      </c>
    </row>
    <row r="73" spans="1:13" ht="12.75" customHeight="1" x14ac:dyDescent="0.2">
      <c r="A73" s="98" t="s">
        <v>1445</v>
      </c>
      <c r="B73" s="98" t="s">
        <v>1444</v>
      </c>
      <c r="C73" s="130">
        <v>0</v>
      </c>
      <c r="D73" s="130">
        <v>5.2373999999999997E-2</v>
      </c>
      <c r="E73" s="77">
        <f t="shared" si="8"/>
        <v>-1</v>
      </c>
      <c r="F73" s="99">
        <f t="shared" si="9"/>
        <v>0</v>
      </c>
      <c r="G73" s="135">
        <v>0</v>
      </c>
      <c r="H73" s="135">
        <v>12.366099999999999</v>
      </c>
      <c r="J73" s="164">
        <v>0</v>
      </c>
      <c r="K73" s="130">
        <v>0</v>
      </c>
      <c r="L73" s="77" t="str">
        <f t="shared" si="10"/>
        <v/>
      </c>
      <c r="M73" s="77" t="str">
        <f t="shared" si="11"/>
        <v/>
      </c>
    </row>
    <row r="74" spans="1:13" ht="12.75" customHeight="1" x14ac:dyDescent="0.2">
      <c r="A74" s="98" t="s">
        <v>787</v>
      </c>
      <c r="B74" s="98" t="s">
        <v>775</v>
      </c>
      <c r="C74" s="130">
        <v>0</v>
      </c>
      <c r="D74" s="130">
        <v>4.3270199999999995E-2</v>
      </c>
      <c r="E74" s="77">
        <f t="shared" si="8"/>
        <v>-1</v>
      </c>
      <c r="F74" s="99">
        <f t="shared" si="9"/>
        <v>0</v>
      </c>
      <c r="G74" s="135">
        <v>5.6026910000000006E-2</v>
      </c>
      <c r="H74" s="135">
        <v>28.96575</v>
      </c>
      <c r="J74" s="164">
        <v>0</v>
      </c>
      <c r="K74" s="130">
        <v>3.8191510000000005E-2</v>
      </c>
      <c r="L74" s="77">
        <f t="shared" si="10"/>
        <v>-1</v>
      </c>
      <c r="M74" s="77" t="str">
        <f t="shared" si="11"/>
        <v/>
      </c>
    </row>
    <row r="75" spans="1:13" ht="12.75" customHeight="1" x14ac:dyDescent="0.2">
      <c r="A75" s="98" t="s">
        <v>557</v>
      </c>
      <c r="B75" s="98" t="s">
        <v>539</v>
      </c>
      <c r="C75" s="130">
        <v>0</v>
      </c>
      <c r="D75" s="130">
        <v>1.16875E-2</v>
      </c>
      <c r="E75" s="77">
        <f t="shared" si="8"/>
        <v>-1</v>
      </c>
      <c r="F75" s="99">
        <f t="shared" si="9"/>
        <v>0</v>
      </c>
      <c r="G75" s="135">
        <v>0.34617288000000002</v>
      </c>
      <c r="H75" s="135">
        <v>25.393049999999999</v>
      </c>
      <c r="J75" s="164">
        <v>0</v>
      </c>
      <c r="K75" s="130">
        <v>2.3373080000000001E-2</v>
      </c>
      <c r="L75" s="77">
        <f t="shared" si="10"/>
        <v>-1</v>
      </c>
      <c r="M75" s="77" t="str">
        <f t="shared" si="11"/>
        <v/>
      </c>
    </row>
    <row r="76" spans="1:13" ht="12.75" customHeight="1" x14ac:dyDescent="0.2">
      <c r="A76" s="98" t="s">
        <v>1711</v>
      </c>
      <c r="B76" s="98" t="s">
        <v>1712</v>
      </c>
      <c r="C76" s="130">
        <v>0</v>
      </c>
      <c r="D76" s="130">
        <v>1.0869999999999999E-2</v>
      </c>
      <c r="E76" s="77">
        <f t="shared" si="8"/>
        <v>-1</v>
      </c>
      <c r="F76" s="99">
        <f t="shared" si="9"/>
        <v>0</v>
      </c>
      <c r="G76" s="135">
        <v>0</v>
      </c>
      <c r="H76" s="135">
        <v>62.987299999999998</v>
      </c>
      <c r="J76" s="164">
        <v>0</v>
      </c>
      <c r="K76" s="130">
        <v>0</v>
      </c>
      <c r="L76" s="77" t="str">
        <f t="shared" si="10"/>
        <v/>
      </c>
      <c r="M76" s="77" t="str">
        <f t="shared" si="11"/>
        <v/>
      </c>
    </row>
    <row r="77" spans="1:13" ht="12.75" customHeight="1" x14ac:dyDescent="0.2">
      <c r="A77" s="98" t="s">
        <v>559</v>
      </c>
      <c r="B77" s="98" t="s">
        <v>541</v>
      </c>
      <c r="C77" s="130">
        <v>0</v>
      </c>
      <c r="D77" s="130">
        <v>9.9810000000000003E-3</v>
      </c>
      <c r="E77" s="77">
        <f t="shared" si="8"/>
        <v>-1</v>
      </c>
      <c r="F77" s="99">
        <f t="shared" si="9"/>
        <v>0</v>
      </c>
      <c r="G77" s="135">
        <v>0.49655724000000001</v>
      </c>
      <c r="H77" s="135">
        <v>47.453449999999997</v>
      </c>
      <c r="J77" s="164">
        <v>0</v>
      </c>
      <c r="K77" s="130">
        <v>0</v>
      </c>
      <c r="L77" s="77" t="str">
        <f t="shared" si="10"/>
        <v/>
      </c>
      <c r="M77" s="77" t="str">
        <f t="shared" si="11"/>
        <v/>
      </c>
    </row>
    <row r="78" spans="1:13" ht="12.75" customHeight="1" x14ac:dyDescent="0.2">
      <c r="A78" s="98" t="s">
        <v>336</v>
      </c>
      <c r="B78" s="98" t="s">
        <v>548</v>
      </c>
      <c r="C78" s="130">
        <v>0</v>
      </c>
      <c r="D78" s="130">
        <v>2.9357100000000002E-3</v>
      </c>
      <c r="E78" s="77">
        <f t="shared" si="8"/>
        <v>-1</v>
      </c>
      <c r="F78" s="99">
        <f t="shared" si="9"/>
        <v>0</v>
      </c>
      <c r="G78" s="135">
        <v>8.2755659999999995</v>
      </c>
      <c r="H78" s="135">
        <v>89.436199999999999</v>
      </c>
      <c r="J78" s="164">
        <v>0</v>
      </c>
      <c r="K78" s="130">
        <v>2.9357100000000002E-3</v>
      </c>
      <c r="L78" s="77">
        <f t="shared" si="10"/>
        <v>-1</v>
      </c>
      <c r="M78" s="77" t="str">
        <f t="shared" si="11"/>
        <v/>
      </c>
    </row>
    <row r="79" spans="1:13" ht="12.75" customHeight="1" x14ac:dyDescent="0.2">
      <c r="A79" s="98" t="s">
        <v>1543</v>
      </c>
      <c r="B79" s="98" t="s">
        <v>1544</v>
      </c>
      <c r="C79" s="130">
        <v>0</v>
      </c>
      <c r="D79" s="130">
        <v>2.2560000000000002E-3</v>
      </c>
      <c r="E79" s="77">
        <f t="shared" si="8"/>
        <v>-1</v>
      </c>
      <c r="F79" s="99">
        <f t="shared" si="9"/>
        <v>0</v>
      </c>
      <c r="G79" s="135">
        <v>7.5000452000000009E-2</v>
      </c>
      <c r="H79" s="135">
        <v>94.919150000000002</v>
      </c>
      <c r="J79" s="164">
        <v>0</v>
      </c>
      <c r="K79" s="130">
        <v>0</v>
      </c>
      <c r="L79" s="77" t="str">
        <f t="shared" si="10"/>
        <v/>
      </c>
      <c r="M79" s="77" t="str">
        <f t="shared" si="11"/>
        <v/>
      </c>
    </row>
    <row r="80" spans="1:13" ht="12.75" customHeight="1" x14ac:dyDescent="0.2">
      <c r="A80" s="98" t="s">
        <v>1551</v>
      </c>
      <c r="B80" s="98" t="s">
        <v>1552</v>
      </c>
      <c r="C80" s="130">
        <v>0</v>
      </c>
      <c r="D80" s="130">
        <v>7.3591999999999993E-4</v>
      </c>
      <c r="E80" s="77">
        <f t="shared" si="8"/>
        <v>-1</v>
      </c>
      <c r="F80" s="99">
        <f t="shared" si="9"/>
        <v>0</v>
      </c>
      <c r="G80" s="135">
        <v>6.1021180000000001E-3</v>
      </c>
      <c r="H80" s="135">
        <v>104.782166666667</v>
      </c>
      <c r="J80" s="164">
        <v>0</v>
      </c>
      <c r="K80" s="130">
        <v>0</v>
      </c>
      <c r="L80" s="77" t="str">
        <f t="shared" si="10"/>
        <v/>
      </c>
      <c r="M80" s="77" t="str">
        <f t="shared" si="11"/>
        <v/>
      </c>
    </row>
    <row r="81" spans="1:13" ht="12.75" customHeight="1" x14ac:dyDescent="0.2">
      <c r="A81" s="98" t="s">
        <v>563</v>
      </c>
      <c r="B81" s="98" t="s">
        <v>547</v>
      </c>
      <c r="C81" s="130">
        <v>0</v>
      </c>
      <c r="D81" s="130">
        <v>3.4850000000000001E-4</v>
      </c>
      <c r="E81" s="77">
        <f t="shared" si="8"/>
        <v>-1</v>
      </c>
      <c r="F81" s="99">
        <f t="shared" si="9"/>
        <v>0</v>
      </c>
      <c r="G81" s="135">
        <v>2.206663228224</v>
      </c>
      <c r="H81" s="135">
        <v>456.67790000000002</v>
      </c>
      <c r="J81" s="164">
        <v>0</v>
      </c>
      <c r="K81" s="130">
        <v>6.3740060000000001E-2</v>
      </c>
      <c r="L81" s="77">
        <f t="shared" si="10"/>
        <v>-1</v>
      </c>
      <c r="M81" s="77" t="str">
        <f t="shared" si="11"/>
        <v/>
      </c>
    </row>
    <row r="82" spans="1:13" ht="12.75" customHeight="1" x14ac:dyDescent="0.2">
      <c r="A82" s="98" t="s">
        <v>1431</v>
      </c>
      <c r="B82" s="98" t="s">
        <v>1430</v>
      </c>
      <c r="C82" s="130">
        <v>0</v>
      </c>
      <c r="D82" s="130">
        <v>0</v>
      </c>
      <c r="E82" s="77" t="str">
        <f t="shared" si="8"/>
        <v/>
      </c>
      <c r="F82" s="99">
        <f t="shared" si="9"/>
        <v>0</v>
      </c>
      <c r="G82" s="135">
        <v>0.18869470099999999</v>
      </c>
      <c r="H82" s="135">
        <v>207.74475000000001</v>
      </c>
      <c r="J82" s="164">
        <v>0</v>
      </c>
      <c r="K82" s="130">
        <v>0</v>
      </c>
      <c r="L82" s="77" t="str">
        <f t="shared" si="10"/>
        <v/>
      </c>
      <c r="M82" s="77" t="str">
        <f t="shared" si="11"/>
        <v/>
      </c>
    </row>
    <row r="83" spans="1:13" ht="12.75" customHeight="1" x14ac:dyDescent="0.2">
      <c r="A83" s="98" t="s">
        <v>1317</v>
      </c>
      <c r="B83" s="98" t="s">
        <v>1318</v>
      </c>
      <c r="C83" s="130">
        <v>0</v>
      </c>
      <c r="D83" s="130">
        <v>0</v>
      </c>
      <c r="E83" s="77" t="str">
        <f t="shared" si="8"/>
        <v/>
      </c>
      <c r="F83" s="99">
        <f t="shared" si="9"/>
        <v>0</v>
      </c>
      <c r="G83" s="135">
        <v>3.4423111999999999E-2</v>
      </c>
      <c r="H83" s="135">
        <v>36.20185</v>
      </c>
      <c r="J83" s="164">
        <v>0</v>
      </c>
      <c r="K83" s="130">
        <v>0</v>
      </c>
      <c r="L83" s="77" t="str">
        <f t="shared" si="10"/>
        <v/>
      </c>
      <c r="M83" s="77" t="str">
        <f t="shared" si="11"/>
        <v/>
      </c>
    </row>
    <row r="84" spans="1:13" ht="12.75" customHeight="1" x14ac:dyDescent="0.2">
      <c r="A84" s="98" t="s">
        <v>1321</v>
      </c>
      <c r="B84" s="98" t="s">
        <v>1322</v>
      </c>
      <c r="C84" s="130">
        <v>0</v>
      </c>
      <c r="D84" s="130">
        <v>0</v>
      </c>
      <c r="E84" s="77" t="str">
        <f t="shared" si="8"/>
        <v/>
      </c>
      <c r="F84" s="99">
        <f t="shared" si="9"/>
        <v>0</v>
      </c>
      <c r="G84" s="135">
        <v>7.090717299999999E-2</v>
      </c>
      <c r="H84" s="135">
        <v>74.998050000000006</v>
      </c>
      <c r="J84" s="164">
        <v>0</v>
      </c>
      <c r="K84" s="130">
        <v>0</v>
      </c>
      <c r="L84" s="77" t="str">
        <f t="shared" si="10"/>
        <v/>
      </c>
      <c r="M84" s="77" t="str">
        <f t="shared" si="11"/>
        <v/>
      </c>
    </row>
    <row r="85" spans="1:13" ht="12.75" customHeight="1" x14ac:dyDescent="0.2">
      <c r="A85" s="98" t="s">
        <v>1524</v>
      </c>
      <c r="B85" s="98" t="s">
        <v>1525</v>
      </c>
      <c r="C85" s="130">
        <v>0</v>
      </c>
      <c r="D85" s="130">
        <v>0</v>
      </c>
      <c r="E85" s="77" t="str">
        <f t="shared" si="8"/>
        <v/>
      </c>
      <c r="F85" s="99">
        <f t="shared" si="9"/>
        <v>0</v>
      </c>
      <c r="G85" s="135">
        <v>1.6847423E-2</v>
      </c>
      <c r="H85" s="135">
        <v>72.600049999999996</v>
      </c>
      <c r="J85" s="164">
        <v>0</v>
      </c>
      <c r="K85" s="130">
        <v>0</v>
      </c>
      <c r="L85" s="77" t="str">
        <f t="shared" si="10"/>
        <v/>
      </c>
      <c r="M85" s="77" t="str">
        <f t="shared" si="11"/>
        <v/>
      </c>
    </row>
    <row r="86" spans="1:13" ht="12.75" customHeight="1" x14ac:dyDescent="0.2">
      <c r="A86" s="98" t="s">
        <v>1530</v>
      </c>
      <c r="B86" s="98" t="s">
        <v>1531</v>
      </c>
      <c r="C86" s="130">
        <v>0</v>
      </c>
      <c r="D86" s="130">
        <v>0</v>
      </c>
      <c r="E86" s="77" t="str">
        <f t="shared" si="8"/>
        <v/>
      </c>
      <c r="F86" s="99">
        <f t="shared" si="9"/>
        <v>0</v>
      </c>
      <c r="G86" s="135">
        <v>0</v>
      </c>
      <c r="H86" s="135">
        <v>22.828199999999999</v>
      </c>
      <c r="J86" s="164">
        <v>0</v>
      </c>
      <c r="K86" s="130">
        <v>0</v>
      </c>
      <c r="L86" s="77" t="str">
        <f t="shared" si="10"/>
        <v/>
      </c>
      <c r="M86" s="77" t="str">
        <f t="shared" si="11"/>
        <v/>
      </c>
    </row>
    <row r="87" spans="1:13" ht="12.75" customHeight="1" x14ac:dyDescent="0.2">
      <c r="A87" s="98" t="s">
        <v>1319</v>
      </c>
      <c r="B87" s="98" t="s">
        <v>1320</v>
      </c>
      <c r="C87" s="130">
        <v>0</v>
      </c>
      <c r="D87" s="130">
        <v>0</v>
      </c>
      <c r="E87" s="77" t="str">
        <f t="shared" si="8"/>
        <v/>
      </c>
      <c r="F87" s="99">
        <f t="shared" si="9"/>
        <v>0</v>
      </c>
      <c r="G87" s="135">
        <v>4.7916620000000004E-3</v>
      </c>
      <c r="H87" s="135">
        <v>64.990650000000002</v>
      </c>
      <c r="J87" s="164">
        <v>0</v>
      </c>
      <c r="K87" s="130">
        <v>0</v>
      </c>
      <c r="L87" s="77" t="str">
        <f t="shared" si="10"/>
        <v/>
      </c>
      <c r="M87" s="77" t="str">
        <f t="shared" si="11"/>
        <v/>
      </c>
    </row>
    <row r="88" spans="1:13" ht="12.75" customHeight="1" x14ac:dyDescent="0.2">
      <c r="A88" s="98" t="s">
        <v>1547</v>
      </c>
      <c r="B88" s="98" t="s">
        <v>1548</v>
      </c>
      <c r="C88" s="130">
        <v>0</v>
      </c>
      <c r="D88" s="130">
        <v>0</v>
      </c>
      <c r="E88" s="77" t="str">
        <f t="shared" si="8"/>
        <v/>
      </c>
      <c r="F88" s="99">
        <f t="shared" si="9"/>
        <v>0</v>
      </c>
      <c r="G88" s="135">
        <v>0</v>
      </c>
      <c r="H88" s="135">
        <v>105.00230000000001</v>
      </c>
      <c r="J88" s="164">
        <v>0</v>
      </c>
      <c r="K88" s="130">
        <v>0</v>
      </c>
      <c r="L88" s="77" t="str">
        <f t="shared" si="10"/>
        <v/>
      </c>
      <c r="M88" s="77" t="str">
        <f t="shared" si="11"/>
        <v/>
      </c>
    </row>
    <row r="89" spans="1:13" ht="12.75" customHeight="1" x14ac:dyDescent="0.2">
      <c r="A89" s="98" t="s">
        <v>1781</v>
      </c>
      <c r="B89" s="98" t="s">
        <v>1782</v>
      </c>
      <c r="C89" s="130">
        <v>0</v>
      </c>
      <c r="D89" s="130">
        <v>0</v>
      </c>
      <c r="E89" s="77" t="str">
        <f t="shared" si="8"/>
        <v/>
      </c>
      <c r="F89" s="99">
        <f t="shared" si="9"/>
        <v>0</v>
      </c>
      <c r="G89" s="135">
        <v>4.2444790000000007E-3</v>
      </c>
      <c r="H89" s="135">
        <v>104.97765</v>
      </c>
      <c r="J89" s="164">
        <v>0</v>
      </c>
      <c r="K89" s="130">
        <v>0</v>
      </c>
      <c r="L89" s="77" t="str">
        <f t="shared" si="10"/>
        <v/>
      </c>
      <c r="M89" s="77" t="str">
        <f t="shared" si="11"/>
        <v/>
      </c>
    </row>
    <row r="90" spans="1:13" ht="12.75" customHeight="1" x14ac:dyDescent="0.2">
      <c r="A90" s="98" t="s">
        <v>792</v>
      </c>
      <c r="B90" s="98" t="s">
        <v>781</v>
      </c>
      <c r="C90" s="130">
        <v>0</v>
      </c>
      <c r="D90" s="130">
        <v>0</v>
      </c>
      <c r="E90" s="77" t="str">
        <f t="shared" si="8"/>
        <v/>
      </c>
      <c r="F90" s="99">
        <f t="shared" si="9"/>
        <v>0</v>
      </c>
      <c r="G90" s="135">
        <v>0.44123794</v>
      </c>
      <c r="H90" s="135">
        <v>30.213249999999999</v>
      </c>
      <c r="J90" s="164">
        <v>0</v>
      </c>
      <c r="K90" s="130">
        <v>0</v>
      </c>
      <c r="L90" s="77" t="str">
        <f t="shared" si="10"/>
        <v/>
      </c>
      <c r="M90" s="77" t="str">
        <f t="shared" si="11"/>
        <v/>
      </c>
    </row>
    <row r="91" spans="1:13" ht="12.75" customHeight="1" x14ac:dyDescent="0.2">
      <c r="A91" s="98" t="s">
        <v>1441</v>
      </c>
      <c r="B91" s="98" t="s">
        <v>1440</v>
      </c>
      <c r="C91" s="130">
        <v>0</v>
      </c>
      <c r="D91" s="130">
        <v>0</v>
      </c>
      <c r="E91" s="77" t="str">
        <f t="shared" si="8"/>
        <v/>
      </c>
      <c r="F91" s="99">
        <f t="shared" si="9"/>
        <v>0</v>
      </c>
      <c r="G91" s="135">
        <v>3.3535750000000003E-2</v>
      </c>
      <c r="H91" s="135">
        <v>20.2621</v>
      </c>
      <c r="J91" s="164">
        <v>0</v>
      </c>
      <c r="K91" s="130">
        <v>0</v>
      </c>
      <c r="L91" s="77" t="str">
        <f t="shared" si="10"/>
        <v/>
      </c>
      <c r="M91" s="77" t="str">
        <f t="shared" si="11"/>
        <v/>
      </c>
    </row>
    <row r="92" spans="1:13" ht="12.75" customHeight="1" x14ac:dyDescent="0.2">
      <c r="A92" s="98" t="s">
        <v>1413</v>
      </c>
      <c r="B92" s="98" t="s">
        <v>1412</v>
      </c>
      <c r="C92" s="130">
        <v>0</v>
      </c>
      <c r="D92" s="130">
        <v>0</v>
      </c>
      <c r="E92" s="77" t="str">
        <f t="shared" si="8"/>
        <v/>
      </c>
      <c r="F92" s="99">
        <f t="shared" si="9"/>
        <v>0</v>
      </c>
      <c r="G92" s="135">
        <v>0</v>
      </c>
      <c r="H92" s="135">
        <v>14.4923</v>
      </c>
      <c r="J92" s="164">
        <v>0</v>
      </c>
      <c r="K92" s="130">
        <v>0</v>
      </c>
      <c r="L92" s="77" t="str">
        <f t="shared" si="10"/>
        <v/>
      </c>
      <c r="M92" s="77" t="str">
        <f t="shared" si="11"/>
        <v/>
      </c>
    </row>
    <row r="93" spans="1:13" ht="12.75" customHeight="1" x14ac:dyDescent="0.2">
      <c r="A93" s="98" t="s">
        <v>337</v>
      </c>
      <c r="B93" s="98" t="s">
        <v>549</v>
      </c>
      <c r="C93" s="130">
        <v>0</v>
      </c>
      <c r="D93" s="130">
        <v>0</v>
      </c>
      <c r="E93" s="77" t="str">
        <f t="shared" si="8"/>
        <v/>
      </c>
      <c r="F93" s="99">
        <f t="shared" si="9"/>
        <v>0</v>
      </c>
      <c r="G93" s="135">
        <v>7.5041427999999994</v>
      </c>
      <c r="H93" s="135">
        <v>80.441249999999997</v>
      </c>
      <c r="J93" s="164">
        <v>0</v>
      </c>
      <c r="K93" s="130">
        <v>0</v>
      </c>
      <c r="L93" s="77" t="str">
        <f t="shared" si="10"/>
        <v/>
      </c>
      <c r="M93" s="77" t="str">
        <f t="shared" si="11"/>
        <v/>
      </c>
    </row>
    <row r="94" spans="1:13" ht="12.75" customHeight="1" x14ac:dyDescent="0.2">
      <c r="A94" s="98" t="s">
        <v>1559</v>
      </c>
      <c r="B94" s="98" t="s">
        <v>1560</v>
      </c>
      <c r="C94" s="130">
        <v>0</v>
      </c>
      <c r="D94" s="130">
        <v>0</v>
      </c>
      <c r="E94" s="77" t="str">
        <f t="shared" si="8"/>
        <v/>
      </c>
      <c r="F94" s="99">
        <f t="shared" si="9"/>
        <v>0</v>
      </c>
      <c r="G94" s="135">
        <v>0.104608167</v>
      </c>
      <c r="H94" s="135">
        <v>30.073650000000001</v>
      </c>
      <c r="J94" s="164">
        <v>0</v>
      </c>
      <c r="K94" s="130">
        <v>0</v>
      </c>
      <c r="L94" s="77" t="str">
        <f t="shared" si="10"/>
        <v/>
      </c>
      <c r="M94" s="77" t="str">
        <f t="shared" si="11"/>
        <v/>
      </c>
    </row>
    <row r="95" spans="1:13" ht="12.75" customHeight="1" x14ac:dyDescent="0.2">
      <c r="A95" s="98" t="s">
        <v>1553</v>
      </c>
      <c r="B95" s="98" t="s">
        <v>1554</v>
      </c>
      <c r="C95" s="130">
        <v>0</v>
      </c>
      <c r="D95" s="130">
        <v>0</v>
      </c>
      <c r="E95" s="77" t="str">
        <f t="shared" si="8"/>
        <v/>
      </c>
      <c r="F95" s="99">
        <f t="shared" si="9"/>
        <v>0</v>
      </c>
      <c r="G95" s="135">
        <v>2.3888151999999999E-2</v>
      </c>
      <c r="H95" s="135">
        <v>29.997250000000001</v>
      </c>
      <c r="J95" s="164">
        <v>0</v>
      </c>
      <c r="K95" s="130">
        <v>0</v>
      </c>
      <c r="L95" s="77" t="str">
        <f t="shared" si="10"/>
        <v/>
      </c>
      <c r="M95" s="77" t="str">
        <f t="shared" si="11"/>
        <v/>
      </c>
    </row>
    <row r="96" spans="1:13" ht="12.75" customHeight="1" x14ac:dyDescent="0.2">
      <c r="A96" s="98" t="s">
        <v>1555</v>
      </c>
      <c r="B96" s="98" t="s">
        <v>1556</v>
      </c>
      <c r="C96" s="130">
        <v>0</v>
      </c>
      <c r="D96" s="130">
        <v>0</v>
      </c>
      <c r="E96" s="77" t="str">
        <f t="shared" si="8"/>
        <v/>
      </c>
      <c r="F96" s="99">
        <f t="shared" si="9"/>
        <v>0</v>
      </c>
      <c r="G96" s="135">
        <v>1.81461E-4</v>
      </c>
      <c r="H96" s="135">
        <v>50.003050000000002</v>
      </c>
      <c r="J96" s="164">
        <v>0</v>
      </c>
      <c r="K96" s="130">
        <v>0</v>
      </c>
      <c r="L96" s="77" t="str">
        <f t="shared" si="10"/>
        <v/>
      </c>
      <c r="M96" s="77" t="str">
        <f t="shared" si="11"/>
        <v/>
      </c>
    </row>
    <row r="97" spans="1:13" ht="12.75" customHeight="1" x14ac:dyDescent="0.2">
      <c r="A97" s="98" t="s">
        <v>562</v>
      </c>
      <c r="B97" s="98" t="s">
        <v>546</v>
      </c>
      <c r="C97" s="130">
        <v>0</v>
      </c>
      <c r="D97" s="130">
        <v>0</v>
      </c>
      <c r="E97" s="77" t="str">
        <f t="shared" si="8"/>
        <v/>
      </c>
      <c r="F97" s="99">
        <f t="shared" si="9"/>
        <v>0</v>
      </c>
      <c r="G97" s="135">
        <v>0.20208183999999998</v>
      </c>
      <c r="H97" s="135">
        <v>47.292900000000003</v>
      </c>
      <c r="J97" s="164">
        <v>0</v>
      </c>
      <c r="K97" s="130">
        <v>0</v>
      </c>
      <c r="L97" s="77" t="str">
        <f t="shared" si="10"/>
        <v/>
      </c>
      <c r="M97" s="77" t="str">
        <f t="shared" si="11"/>
        <v/>
      </c>
    </row>
    <row r="98" spans="1:13" ht="12.75" customHeight="1" x14ac:dyDescent="0.2">
      <c r="A98" s="98" t="s">
        <v>1497</v>
      </c>
      <c r="B98" s="98" t="s">
        <v>1498</v>
      </c>
      <c r="C98" s="130">
        <v>0</v>
      </c>
      <c r="D98" s="130">
        <v>0</v>
      </c>
      <c r="E98" s="77" t="str">
        <f t="shared" si="8"/>
        <v/>
      </c>
      <c r="F98" s="99">
        <f t="shared" si="9"/>
        <v>0</v>
      </c>
      <c r="G98" s="135">
        <v>6.3686850000000007E-3</v>
      </c>
      <c r="H98" s="135">
        <v>85.028049999999993</v>
      </c>
      <c r="J98" s="164">
        <v>0</v>
      </c>
      <c r="K98" s="130">
        <v>0</v>
      </c>
      <c r="L98" s="77" t="str">
        <f t="shared" si="10"/>
        <v/>
      </c>
      <c r="M98" s="77" t="str">
        <f t="shared" si="11"/>
        <v/>
      </c>
    </row>
    <row r="99" spans="1:13" ht="12.75" customHeight="1" x14ac:dyDescent="0.2">
      <c r="A99" s="98" t="s">
        <v>1415</v>
      </c>
      <c r="B99" s="98" t="s">
        <v>1414</v>
      </c>
      <c r="C99" s="130">
        <v>0</v>
      </c>
      <c r="D99" s="130">
        <v>0</v>
      </c>
      <c r="E99" s="77" t="str">
        <f t="shared" si="8"/>
        <v/>
      </c>
      <c r="F99" s="99">
        <f t="shared" si="9"/>
        <v>0</v>
      </c>
      <c r="G99" s="135">
        <v>2.6514780000000001E-3</v>
      </c>
      <c r="H99" s="135">
        <v>27.40925</v>
      </c>
      <c r="J99" s="164">
        <v>0</v>
      </c>
      <c r="K99" s="130">
        <v>0</v>
      </c>
      <c r="L99" s="77" t="str">
        <f t="shared" si="10"/>
        <v/>
      </c>
      <c r="M99" s="77" t="str">
        <f t="shared" si="11"/>
        <v/>
      </c>
    </row>
    <row r="100" spans="1:13" ht="12.75" customHeight="1" x14ac:dyDescent="0.2">
      <c r="A100" s="98" t="s">
        <v>1707</v>
      </c>
      <c r="B100" s="98" t="s">
        <v>1708</v>
      </c>
      <c r="C100" s="130">
        <v>0</v>
      </c>
      <c r="D100" s="130">
        <v>0</v>
      </c>
      <c r="E100" s="77" t="str">
        <f t="shared" si="8"/>
        <v/>
      </c>
      <c r="F100" s="99">
        <f t="shared" si="9"/>
        <v>0</v>
      </c>
      <c r="G100" s="135">
        <v>0</v>
      </c>
      <c r="H100" s="135">
        <v>116.20715</v>
      </c>
      <c r="J100" s="164">
        <v>0</v>
      </c>
      <c r="K100" s="130">
        <v>0</v>
      </c>
      <c r="L100" s="77" t="str">
        <f t="shared" si="10"/>
        <v/>
      </c>
      <c r="M100" s="77" t="str">
        <f t="shared" si="11"/>
        <v/>
      </c>
    </row>
    <row r="101" spans="1:13" ht="12.75" customHeight="1" x14ac:dyDescent="0.2">
      <c r="A101" s="98" t="s">
        <v>1773</v>
      </c>
      <c r="B101" s="98" t="s">
        <v>1774</v>
      </c>
      <c r="C101" s="130">
        <v>0</v>
      </c>
      <c r="D101" s="130">
        <v>0</v>
      </c>
      <c r="E101" s="77" t="str">
        <f t="shared" si="8"/>
        <v/>
      </c>
      <c r="F101" s="99">
        <f t="shared" si="9"/>
        <v>0</v>
      </c>
      <c r="G101" s="135">
        <v>1.0690052E-2</v>
      </c>
      <c r="H101" s="135">
        <v>121.66745</v>
      </c>
      <c r="J101" s="164">
        <v>0</v>
      </c>
      <c r="K101" s="130">
        <v>0</v>
      </c>
      <c r="L101" s="77" t="str">
        <f t="shared" si="10"/>
        <v/>
      </c>
      <c r="M101" s="77" t="str">
        <f t="shared" si="11"/>
        <v/>
      </c>
    </row>
    <row r="102" spans="1:13" ht="12.75" customHeight="1" x14ac:dyDescent="0.2">
      <c r="A102" s="98" t="s">
        <v>1771</v>
      </c>
      <c r="B102" s="98" t="s">
        <v>1772</v>
      </c>
      <c r="C102" s="130">
        <v>0</v>
      </c>
      <c r="D102" s="130">
        <v>0</v>
      </c>
      <c r="E102" s="77" t="str">
        <f t="shared" si="8"/>
        <v/>
      </c>
      <c r="F102" s="99">
        <f t="shared" si="9"/>
        <v>0</v>
      </c>
      <c r="G102" s="135">
        <v>0</v>
      </c>
      <c r="H102" s="135">
        <v>128.18664999999999</v>
      </c>
      <c r="J102" s="164">
        <v>0</v>
      </c>
      <c r="K102" s="130">
        <v>0</v>
      </c>
      <c r="L102" s="77" t="str">
        <f t="shared" si="10"/>
        <v/>
      </c>
      <c r="M102" s="77" t="str">
        <f t="shared" si="11"/>
        <v/>
      </c>
    </row>
    <row r="103" spans="1:13" ht="12.75" customHeight="1" x14ac:dyDescent="0.2">
      <c r="A103" s="98" t="s">
        <v>1537</v>
      </c>
      <c r="B103" s="98" t="s">
        <v>1538</v>
      </c>
      <c r="C103" s="130">
        <v>0</v>
      </c>
      <c r="D103" s="130">
        <v>0</v>
      </c>
      <c r="E103" s="77" t="str">
        <f t="shared" ref="E103:E134" si="12">IF(ISERROR(C103/D103-1),"",IF((C103/D103-1)&gt;10000%,"",C103/D103-1))</f>
        <v/>
      </c>
      <c r="F103" s="99">
        <f t="shared" ref="F103:F134" si="13">C103/$C$141</f>
        <v>0</v>
      </c>
      <c r="G103" s="135">
        <v>9.7852430000000008E-3</v>
      </c>
      <c r="H103" s="135">
        <v>85.003450000000001</v>
      </c>
      <c r="J103" s="164">
        <v>0</v>
      </c>
      <c r="K103" s="130">
        <v>0</v>
      </c>
      <c r="L103" s="77" t="str">
        <f t="shared" ref="L103:L134" si="14">IF(ISERROR(J103/K103-1),"",IF((J103/K103-1)&gt;10000%,"",J103/K103-1))</f>
        <v/>
      </c>
      <c r="M103" s="77" t="str">
        <f t="shared" ref="M103:M134" si="15">IF(ISERROR(J103/C103),"",IF(J103/C103&gt;10000%,"",J103/C103))</f>
        <v/>
      </c>
    </row>
    <row r="104" spans="1:13" ht="12.75" customHeight="1" x14ac:dyDescent="0.2">
      <c r="A104" s="98" t="s">
        <v>1534</v>
      </c>
      <c r="B104" s="98" t="s">
        <v>1535</v>
      </c>
      <c r="C104" s="130">
        <v>0</v>
      </c>
      <c r="D104" s="130">
        <v>0</v>
      </c>
      <c r="E104" s="77" t="str">
        <f t="shared" si="12"/>
        <v/>
      </c>
      <c r="F104" s="99">
        <f t="shared" si="13"/>
        <v>0</v>
      </c>
      <c r="G104" s="135">
        <v>5.1806949999999999E-3</v>
      </c>
      <c r="H104" s="135">
        <v>100.83435</v>
      </c>
      <c r="J104" s="164">
        <v>0</v>
      </c>
      <c r="K104" s="130">
        <v>0</v>
      </c>
      <c r="L104" s="77" t="str">
        <f t="shared" si="14"/>
        <v/>
      </c>
      <c r="M104" s="77" t="str">
        <f t="shared" si="15"/>
        <v/>
      </c>
    </row>
    <row r="105" spans="1:13" ht="12.75" customHeight="1" x14ac:dyDescent="0.2">
      <c r="A105" s="98" t="s">
        <v>1721</v>
      </c>
      <c r="B105" s="98" t="s">
        <v>1722</v>
      </c>
      <c r="C105" s="130">
        <v>0</v>
      </c>
      <c r="D105" s="130">
        <v>0</v>
      </c>
      <c r="E105" s="77" t="str">
        <f t="shared" si="12"/>
        <v/>
      </c>
      <c r="F105" s="99">
        <f t="shared" si="13"/>
        <v>0</v>
      </c>
      <c r="G105" s="135">
        <v>2.559726E-3</v>
      </c>
      <c r="H105" s="135">
        <v>141.37225000000001</v>
      </c>
      <c r="J105" s="164">
        <v>0</v>
      </c>
      <c r="K105" s="130">
        <v>0</v>
      </c>
      <c r="L105" s="77" t="str">
        <f t="shared" si="14"/>
        <v/>
      </c>
      <c r="M105" s="77" t="str">
        <f t="shared" si="15"/>
        <v/>
      </c>
    </row>
    <row r="106" spans="1:13" ht="12.75" customHeight="1" x14ac:dyDescent="0.2">
      <c r="A106" s="98" t="s">
        <v>1787</v>
      </c>
      <c r="B106" s="98" t="s">
        <v>1788</v>
      </c>
      <c r="C106" s="130">
        <v>0</v>
      </c>
      <c r="D106" s="130">
        <v>0</v>
      </c>
      <c r="E106" s="77" t="str">
        <f t="shared" si="12"/>
        <v/>
      </c>
      <c r="F106" s="99">
        <f t="shared" si="13"/>
        <v>0</v>
      </c>
      <c r="G106" s="135">
        <v>0</v>
      </c>
      <c r="H106" s="135">
        <v>94.991399999999999</v>
      </c>
      <c r="J106" s="164">
        <v>0</v>
      </c>
      <c r="K106" s="130">
        <v>0</v>
      </c>
      <c r="L106" s="77" t="str">
        <f t="shared" si="14"/>
        <v/>
      </c>
      <c r="M106" s="77" t="str">
        <f t="shared" si="15"/>
        <v/>
      </c>
    </row>
    <row r="107" spans="1:13" ht="12.75" customHeight="1" x14ac:dyDescent="0.2">
      <c r="A107" s="98" t="s">
        <v>1775</v>
      </c>
      <c r="B107" s="98" t="s">
        <v>1776</v>
      </c>
      <c r="C107" s="130">
        <v>0</v>
      </c>
      <c r="D107" s="130">
        <v>0</v>
      </c>
      <c r="E107" s="77" t="str">
        <f t="shared" si="12"/>
        <v/>
      </c>
      <c r="F107" s="99">
        <f t="shared" si="13"/>
        <v>0</v>
      </c>
      <c r="G107" s="135">
        <v>0</v>
      </c>
      <c r="H107" s="135">
        <v>94.994349999999997</v>
      </c>
      <c r="J107" s="164">
        <v>0</v>
      </c>
      <c r="K107" s="130">
        <v>0</v>
      </c>
      <c r="L107" s="77" t="str">
        <f t="shared" si="14"/>
        <v/>
      </c>
      <c r="M107" s="77" t="str">
        <f t="shared" si="15"/>
        <v/>
      </c>
    </row>
    <row r="108" spans="1:13" ht="12.75" customHeight="1" x14ac:dyDescent="0.2">
      <c r="A108" s="98" t="s">
        <v>1325</v>
      </c>
      <c r="B108" s="98" t="s">
        <v>1326</v>
      </c>
      <c r="C108" s="130">
        <v>0</v>
      </c>
      <c r="D108" s="130">
        <v>0</v>
      </c>
      <c r="E108" s="77" t="str">
        <f t="shared" si="12"/>
        <v/>
      </c>
      <c r="F108" s="99">
        <f t="shared" si="13"/>
        <v>0</v>
      </c>
      <c r="G108" s="135">
        <v>3.0453488000000001E-2</v>
      </c>
      <c r="H108" s="135">
        <v>74.706299999999999</v>
      </c>
      <c r="J108" s="164">
        <v>0</v>
      </c>
      <c r="K108" s="130">
        <v>0</v>
      </c>
      <c r="L108" s="77" t="str">
        <f t="shared" si="14"/>
        <v/>
      </c>
      <c r="M108" s="77" t="str">
        <f t="shared" si="15"/>
        <v/>
      </c>
    </row>
    <row r="109" spans="1:13" ht="12.75" customHeight="1" x14ac:dyDescent="0.2">
      <c r="A109" s="98" t="s">
        <v>1451</v>
      </c>
      <c r="B109" s="98" t="s">
        <v>1450</v>
      </c>
      <c r="C109" s="130">
        <v>0</v>
      </c>
      <c r="D109" s="130">
        <v>0</v>
      </c>
      <c r="E109" s="77" t="str">
        <f t="shared" si="12"/>
        <v/>
      </c>
      <c r="F109" s="99">
        <f t="shared" si="13"/>
        <v>0</v>
      </c>
      <c r="G109" s="135">
        <v>0</v>
      </c>
      <c r="H109" s="135">
        <v>30.576799999999999</v>
      </c>
      <c r="J109" s="164">
        <v>0</v>
      </c>
      <c r="K109" s="130">
        <v>0</v>
      </c>
      <c r="L109" s="77" t="str">
        <f t="shared" si="14"/>
        <v/>
      </c>
      <c r="M109" s="77" t="str">
        <f t="shared" si="15"/>
        <v/>
      </c>
    </row>
    <row r="110" spans="1:13" ht="12.75" customHeight="1" x14ac:dyDescent="0.2">
      <c r="A110" s="98" t="s">
        <v>1449</v>
      </c>
      <c r="B110" s="98" t="s">
        <v>1448</v>
      </c>
      <c r="C110" s="130">
        <v>0</v>
      </c>
      <c r="D110" s="130">
        <v>0</v>
      </c>
      <c r="E110" s="77" t="str">
        <f t="shared" si="12"/>
        <v/>
      </c>
      <c r="F110" s="99">
        <f t="shared" si="13"/>
        <v>0</v>
      </c>
      <c r="G110" s="135">
        <v>4.8313209999999995E-3</v>
      </c>
      <c r="H110" s="135">
        <v>13.997199999999999</v>
      </c>
      <c r="J110" s="164">
        <v>0</v>
      </c>
      <c r="K110" s="130">
        <v>0</v>
      </c>
      <c r="L110" s="77" t="str">
        <f t="shared" si="14"/>
        <v/>
      </c>
      <c r="M110" s="77" t="str">
        <f t="shared" si="15"/>
        <v/>
      </c>
    </row>
    <row r="111" spans="1:13" ht="12.75" customHeight="1" x14ac:dyDescent="0.2">
      <c r="A111" s="98" t="s">
        <v>1532</v>
      </c>
      <c r="B111" s="98" t="s">
        <v>1533</v>
      </c>
      <c r="C111" s="130">
        <v>0</v>
      </c>
      <c r="D111" s="130">
        <v>0</v>
      </c>
      <c r="E111" s="77" t="str">
        <f t="shared" si="12"/>
        <v/>
      </c>
      <c r="F111" s="99">
        <f t="shared" si="13"/>
        <v>0</v>
      </c>
      <c r="G111" s="135">
        <v>5.9732100000000005E-4</v>
      </c>
      <c r="H111" s="135">
        <v>56.828299999999999</v>
      </c>
      <c r="J111" s="164">
        <v>0</v>
      </c>
      <c r="K111" s="130">
        <v>0</v>
      </c>
      <c r="L111" s="77" t="str">
        <f t="shared" si="14"/>
        <v/>
      </c>
      <c r="M111" s="77" t="str">
        <f t="shared" si="15"/>
        <v/>
      </c>
    </row>
    <row r="112" spans="1:13" ht="12.75" customHeight="1" x14ac:dyDescent="0.2">
      <c r="A112" s="98" t="s">
        <v>1327</v>
      </c>
      <c r="B112" s="98" t="s">
        <v>1328</v>
      </c>
      <c r="C112" s="130">
        <v>0</v>
      </c>
      <c r="D112" s="130">
        <v>0</v>
      </c>
      <c r="E112" s="77" t="str">
        <f t="shared" si="12"/>
        <v/>
      </c>
      <c r="F112" s="99">
        <f t="shared" si="13"/>
        <v>0</v>
      </c>
      <c r="G112" s="135">
        <v>0</v>
      </c>
      <c r="H112" s="135">
        <v>74.973799999999997</v>
      </c>
      <c r="J112" s="164">
        <v>0</v>
      </c>
      <c r="K112" s="130">
        <v>0</v>
      </c>
      <c r="L112" s="77" t="str">
        <f t="shared" si="14"/>
        <v/>
      </c>
      <c r="M112" s="77" t="str">
        <f t="shared" si="15"/>
        <v/>
      </c>
    </row>
    <row r="113" spans="1:13" ht="12.75" customHeight="1" x14ac:dyDescent="0.2">
      <c r="A113" s="98" t="s">
        <v>1331</v>
      </c>
      <c r="B113" s="98" t="s">
        <v>1332</v>
      </c>
      <c r="C113" s="130">
        <v>0</v>
      </c>
      <c r="D113" s="130">
        <v>0</v>
      </c>
      <c r="E113" s="77" t="str">
        <f t="shared" si="12"/>
        <v/>
      </c>
      <c r="F113" s="99">
        <f t="shared" si="13"/>
        <v>0</v>
      </c>
      <c r="G113" s="135">
        <v>0</v>
      </c>
      <c r="H113" s="135">
        <v>74.917450000000002</v>
      </c>
      <c r="J113" s="164">
        <v>0</v>
      </c>
      <c r="K113" s="130">
        <v>0</v>
      </c>
      <c r="L113" s="77" t="str">
        <f t="shared" si="14"/>
        <v/>
      </c>
      <c r="M113" s="77" t="str">
        <f t="shared" si="15"/>
        <v/>
      </c>
    </row>
    <row r="114" spans="1:13" ht="12.75" customHeight="1" x14ac:dyDescent="0.2">
      <c r="A114" s="98" t="s">
        <v>1333</v>
      </c>
      <c r="B114" s="98" t="s">
        <v>1334</v>
      </c>
      <c r="C114" s="130">
        <v>0</v>
      </c>
      <c r="D114" s="130">
        <v>0</v>
      </c>
      <c r="E114" s="77" t="str">
        <f t="shared" si="12"/>
        <v/>
      </c>
      <c r="F114" s="99">
        <f t="shared" si="13"/>
        <v>0</v>
      </c>
      <c r="G114" s="135">
        <v>0</v>
      </c>
      <c r="H114" s="135">
        <v>84.961650000000006</v>
      </c>
      <c r="J114" s="164">
        <v>0</v>
      </c>
      <c r="K114" s="130">
        <v>0</v>
      </c>
      <c r="L114" s="77" t="str">
        <f t="shared" si="14"/>
        <v/>
      </c>
      <c r="M114" s="77" t="str">
        <f t="shared" si="15"/>
        <v/>
      </c>
    </row>
    <row r="115" spans="1:13" ht="12.75" customHeight="1" x14ac:dyDescent="0.2">
      <c r="A115" s="98" t="s">
        <v>1421</v>
      </c>
      <c r="B115" s="98" t="s">
        <v>1420</v>
      </c>
      <c r="C115" s="130">
        <v>0</v>
      </c>
      <c r="D115" s="130">
        <v>0</v>
      </c>
      <c r="E115" s="77" t="str">
        <f t="shared" si="12"/>
        <v/>
      </c>
      <c r="F115" s="99">
        <f t="shared" si="13"/>
        <v>0</v>
      </c>
      <c r="G115" s="135">
        <v>0</v>
      </c>
      <c r="H115" s="135">
        <v>7.6929999999999996</v>
      </c>
      <c r="J115" s="164">
        <v>0</v>
      </c>
      <c r="K115" s="130">
        <v>0</v>
      </c>
      <c r="L115" s="77" t="str">
        <f t="shared" si="14"/>
        <v/>
      </c>
      <c r="M115" s="77" t="str">
        <f t="shared" si="15"/>
        <v/>
      </c>
    </row>
    <row r="116" spans="1:13" ht="12.75" customHeight="1" x14ac:dyDescent="0.2">
      <c r="A116" s="98" t="s">
        <v>1423</v>
      </c>
      <c r="B116" s="98" t="s">
        <v>1422</v>
      </c>
      <c r="C116" s="130">
        <v>0</v>
      </c>
      <c r="D116" s="130">
        <v>0</v>
      </c>
      <c r="E116" s="77" t="str">
        <f t="shared" si="12"/>
        <v/>
      </c>
      <c r="F116" s="99">
        <f t="shared" si="13"/>
        <v>0</v>
      </c>
      <c r="G116" s="135">
        <v>0.12290100800000001</v>
      </c>
      <c r="H116" s="135">
        <v>12.763</v>
      </c>
      <c r="J116" s="164">
        <v>0</v>
      </c>
      <c r="K116" s="130">
        <v>0</v>
      </c>
      <c r="L116" s="77" t="str">
        <f t="shared" si="14"/>
        <v/>
      </c>
      <c r="M116" s="77" t="str">
        <f t="shared" si="15"/>
        <v/>
      </c>
    </row>
    <row r="117" spans="1:13" ht="12.75" customHeight="1" x14ac:dyDescent="0.2">
      <c r="A117" s="98" t="s">
        <v>1435</v>
      </c>
      <c r="B117" s="98" t="s">
        <v>1434</v>
      </c>
      <c r="C117" s="130">
        <v>0</v>
      </c>
      <c r="D117" s="130">
        <v>0</v>
      </c>
      <c r="E117" s="77" t="str">
        <f t="shared" si="12"/>
        <v/>
      </c>
      <c r="F117" s="99">
        <f t="shared" si="13"/>
        <v>0</v>
      </c>
      <c r="G117" s="135">
        <v>2.1075755000000002E-2</v>
      </c>
      <c r="H117" s="135">
        <v>30.308199999999999</v>
      </c>
      <c r="J117" s="164">
        <v>0</v>
      </c>
      <c r="K117" s="130">
        <v>0</v>
      </c>
      <c r="L117" s="77" t="str">
        <f t="shared" si="14"/>
        <v/>
      </c>
      <c r="M117" s="77" t="str">
        <f t="shared" si="15"/>
        <v/>
      </c>
    </row>
    <row r="118" spans="1:13" ht="12.75" customHeight="1" x14ac:dyDescent="0.2">
      <c r="A118" s="98" t="s">
        <v>1417</v>
      </c>
      <c r="B118" s="98" t="s">
        <v>1416</v>
      </c>
      <c r="C118" s="130">
        <v>0</v>
      </c>
      <c r="D118" s="130">
        <v>0</v>
      </c>
      <c r="E118" s="77" t="str">
        <f t="shared" si="12"/>
        <v/>
      </c>
      <c r="F118" s="99">
        <f t="shared" si="13"/>
        <v>0</v>
      </c>
      <c r="G118" s="135">
        <v>0</v>
      </c>
      <c r="H118" s="135">
        <v>7.9020000000000001</v>
      </c>
      <c r="J118" s="164">
        <v>0</v>
      </c>
      <c r="K118" s="130">
        <v>0</v>
      </c>
      <c r="L118" s="77" t="str">
        <f t="shared" si="14"/>
        <v/>
      </c>
      <c r="M118" s="77" t="str">
        <f t="shared" si="15"/>
        <v/>
      </c>
    </row>
    <row r="119" spans="1:13" ht="12.75" customHeight="1" x14ac:dyDescent="0.2">
      <c r="A119" s="98" t="s">
        <v>1419</v>
      </c>
      <c r="B119" s="98" t="s">
        <v>1418</v>
      </c>
      <c r="C119" s="130">
        <v>0</v>
      </c>
      <c r="D119" s="130">
        <v>0</v>
      </c>
      <c r="E119" s="77" t="str">
        <f t="shared" si="12"/>
        <v/>
      </c>
      <c r="F119" s="99">
        <f t="shared" si="13"/>
        <v>0</v>
      </c>
      <c r="G119" s="135">
        <v>0</v>
      </c>
      <c r="H119" s="135">
        <v>13.850300000000001</v>
      </c>
      <c r="J119" s="164">
        <v>0</v>
      </c>
      <c r="K119" s="130">
        <v>0</v>
      </c>
      <c r="L119" s="77" t="str">
        <f t="shared" si="14"/>
        <v/>
      </c>
      <c r="M119" s="77" t="str">
        <f t="shared" si="15"/>
        <v/>
      </c>
    </row>
    <row r="120" spans="1:13" ht="12.75" customHeight="1" x14ac:dyDescent="0.2">
      <c r="A120" s="98" t="s">
        <v>1447</v>
      </c>
      <c r="B120" s="98" t="s">
        <v>1446</v>
      </c>
      <c r="C120" s="130">
        <v>0</v>
      </c>
      <c r="D120" s="130">
        <v>0</v>
      </c>
      <c r="E120" s="77" t="str">
        <f t="shared" si="12"/>
        <v/>
      </c>
      <c r="F120" s="99">
        <f t="shared" si="13"/>
        <v>0</v>
      </c>
      <c r="G120" s="135">
        <v>0</v>
      </c>
      <c r="H120" s="135">
        <v>36.051549999999999</v>
      </c>
      <c r="J120" s="164">
        <v>0</v>
      </c>
      <c r="K120" s="130">
        <v>0</v>
      </c>
      <c r="L120" s="77" t="str">
        <f t="shared" si="14"/>
        <v/>
      </c>
      <c r="M120" s="77" t="str">
        <f t="shared" si="15"/>
        <v/>
      </c>
    </row>
    <row r="121" spans="1:13" ht="12.75" customHeight="1" x14ac:dyDescent="0.2">
      <c r="A121" s="98" t="s">
        <v>1443</v>
      </c>
      <c r="B121" s="98" t="s">
        <v>1442</v>
      </c>
      <c r="C121" s="130">
        <v>0</v>
      </c>
      <c r="D121" s="130">
        <v>0</v>
      </c>
      <c r="E121" s="77" t="str">
        <f t="shared" si="12"/>
        <v/>
      </c>
      <c r="F121" s="99">
        <f t="shared" si="13"/>
        <v>0</v>
      </c>
      <c r="G121" s="135">
        <v>1.5887919999999999E-3</v>
      </c>
      <c r="H121" s="135">
        <v>88.831950000000006</v>
      </c>
      <c r="J121" s="164">
        <v>0</v>
      </c>
      <c r="K121" s="130">
        <v>0</v>
      </c>
      <c r="L121" s="77" t="str">
        <f t="shared" si="14"/>
        <v/>
      </c>
      <c r="M121" s="77" t="str">
        <f t="shared" si="15"/>
        <v/>
      </c>
    </row>
    <row r="122" spans="1:13" ht="12.75" customHeight="1" x14ac:dyDescent="0.2">
      <c r="A122" s="98" t="s">
        <v>1487</v>
      </c>
      <c r="B122" s="98" t="s">
        <v>1488</v>
      </c>
      <c r="C122" s="130">
        <v>0</v>
      </c>
      <c r="D122" s="130">
        <v>0</v>
      </c>
      <c r="E122" s="77" t="str">
        <f t="shared" si="12"/>
        <v/>
      </c>
      <c r="F122" s="99">
        <f t="shared" si="13"/>
        <v>0</v>
      </c>
      <c r="G122" s="135">
        <v>0</v>
      </c>
      <c r="H122" s="135">
        <v>74.966549999999998</v>
      </c>
      <c r="J122" s="164">
        <v>0</v>
      </c>
      <c r="K122" s="130">
        <v>0</v>
      </c>
      <c r="L122" s="77" t="str">
        <f t="shared" si="14"/>
        <v/>
      </c>
      <c r="M122" s="77" t="str">
        <f t="shared" si="15"/>
        <v/>
      </c>
    </row>
    <row r="123" spans="1:13" ht="12.75" customHeight="1" x14ac:dyDescent="0.2">
      <c r="A123" s="98" t="s">
        <v>1491</v>
      </c>
      <c r="B123" s="98" t="s">
        <v>1492</v>
      </c>
      <c r="C123" s="130">
        <v>0</v>
      </c>
      <c r="D123" s="130">
        <v>0</v>
      </c>
      <c r="E123" s="77" t="str">
        <f t="shared" si="12"/>
        <v/>
      </c>
      <c r="F123" s="99">
        <f t="shared" si="13"/>
        <v>0</v>
      </c>
      <c r="G123" s="135">
        <v>0</v>
      </c>
      <c r="H123" s="135">
        <v>74.966250000000002</v>
      </c>
      <c r="J123" s="164">
        <v>0</v>
      </c>
      <c r="K123" s="130">
        <v>0</v>
      </c>
      <c r="L123" s="77" t="str">
        <f t="shared" si="14"/>
        <v/>
      </c>
      <c r="M123" s="77" t="str">
        <f t="shared" si="15"/>
        <v/>
      </c>
    </row>
    <row r="124" spans="1:13" ht="12.75" customHeight="1" x14ac:dyDescent="0.2">
      <c r="A124" s="98" t="s">
        <v>1493</v>
      </c>
      <c r="B124" s="98" t="s">
        <v>1494</v>
      </c>
      <c r="C124" s="130">
        <v>0</v>
      </c>
      <c r="D124" s="130">
        <v>0</v>
      </c>
      <c r="E124" s="77" t="str">
        <f t="shared" si="12"/>
        <v/>
      </c>
      <c r="F124" s="99">
        <f t="shared" si="13"/>
        <v>0</v>
      </c>
      <c r="G124" s="135">
        <v>0</v>
      </c>
      <c r="H124" s="135">
        <v>85.002899999999997</v>
      </c>
      <c r="J124" s="164">
        <v>0</v>
      </c>
      <c r="K124" s="130">
        <v>0</v>
      </c>
      <c r="L124" s="77" t="str">
        <f t="shared" si="14"/>
        <v/>
      </c>
      <c r="M124" s="77" t="str">
        <f t="shared" si="15"/>
        <v/>
      </c>
    </row>
    <row r="125" spans="1:13" ht="12.75" customHeight="1" x14ac:dyDescent="0.2">
      <c r="A125" s="98" t="s">
        <v>1495</v>
      </c>
      <c r="B125" s="98" t="s">
        <v>1496</v>
      </c>
      <c r="C125" s="130">
        <v>0</v>
      </c>
      <c r="D125" s="130">
        <v>0</v>
      </c>
      <c r="E125" s="77" t="str">
        <f t="shared" si="12"/>
        <v/>
      </c>
      <c r="F125" s="99">
        <f t="shared" si="13"/>
        <v>0</v>
      </c>
      <c r="G125" s="135">
        <v>1.506878358</v>
      </c>
      <c r="H125" s="135">
        <v>75.014150000000001</v>
      </c>
      <c r="J125" s="164">
        <v>1.5032688000000001</v>
      </c>
      <c r="K125" s="130">
        <v>0</v>
      </c>
      <c r="L125" s="77" t="str">
        <f t="shared" si="14"/>
        <v/>
      </c>
      <c r="M125" s="77" t="str">
        <f t="shared" si="15"/>
        <v/>
      </c>
    </row>
    <row r="126" spans="1:13" ht="12.75" customHeight="1" x14ac:dyDescent="0.2">
      <c r="A126" s="98" t="s">
        <v>1499</v>
      </c>
      <c r="B126" s="98" t="s">
        <v>1500</v>
      </c>
      <c r="C126" s="130">
        <v>0</v>
      </c>
      <c r="D126" s="130">
        <v>0</v>
      </c>
      <c r="E126" s="77" t="str">
        <f t="shared" si="12"/>
        <v/>
      </c>
      <c r="F126" s="99">
        <f t="shared" si="13"/>
        <v>0</v>
      </c>
      <c r="G126" s="135">
        <v>0</v>
      </c>
      <c r="H126" s="135">
        <v>75.011650000000003</v>
      </c>
      <c r="J126" s="164">
        <v>0</v>
      </c>
      <c r="K126" s="130">
        <v>0</v>
      </c>
      <c r="L126" s="77" t="str">
        <f t="shared" si="14"/>
        <v/>
      </c>
      <c r="M126" s="77" t="str">
        <f t="shared" si="15"/>
        <v/>
      </c>
    </row>
    <row r="127" spans="1:13" ht="12.75" customHeight="1" x14ac:dyDescent="0.2">
      <c r="A127" s="98" t="s">
        <v>1501</v>
      </c>
      <c r="B127" s="98" t="s">
        <v>1502</v>
      </c>
      <c r="C127" s="130">
        <v>0</v>
      </c>
      <c r="D127" s="130">
        <v>0</v>
      </c>
      <c r="E127" s="77" t="str">
        <f t="shared" si="12"/>
        <v/>
      </c>
      <c r="F127" s="99">
        <f t="shared" si="13"/>
        <v>0</v>
      </c>
      <c r="G127" s="135">
        <v>0</v>
      </c>
      <c r="H127" s="135">
        <v>84.986549999999994</v>
      </c>
      <c r="J127" s="164">
        <v>0</v>
      </c>
      <c r="K127" s="130">
        <v>0</v>
      </c>
      <c r="L127" s="77" t="str">
        <f t="shared" si="14"/>
        <v/>
      </c>
      <c r="M127" s="77" t="str">
        <f t="shared" si="15"/>
        <v/>
      </c>
    </row>
    <row r="128" spans="1:13" ht="12.75" customHeight="1" x14ac:dyDescent="0.2">
      <c r="A128" s="98" t="s">
        <v>1565</v>
      </c>
      <c r="B128" s="98" t="s">
        <v>1566</v>
      </c>
      <c r="C128" s="130">
        <v>0</v>
      </c>
      <c r="D128" s="130">
        <v>0</v>
      </c>
      <c r="E128" s="77" t="str">
        <f t="shared" si="12"/>
        <v/>
      </c>
      <c r="F128" s="99">
        <f t="shared" si="13"/>
        <v>0</v>
      </c>
      <c r="G128" s="135">
        <v>0</v>
      </c>
      <c r="H128" s="135">
        <v>9.9976000000000003</v>
      </c>
      <c r="J128" s="164">
        <v>0</v>
      </c>
      <c r="K128" s="130">
        <v>0</v>
      </c>
      <c r="L128" s="77" t="str">
        <f t="shared" si="14"/>
        <v/>
      </c>
      <c r="M128" s="77" t="str">
        <f t="shared" si="15"/>
        <v/>
      </c>
    </row>
    <row r="129" spans="1:13" ht="12.75" customHeight="1" x14ac:dyDescent="0.2">
      <c r="A129" s="98" t="s">
        <v>1567</v>
      </c>
      <c r="B129" s="98" t="s">
        <v>1568</v>
      </c>
      <c r="C129" s="130">
        <v>0</v>
      </c>
      <c r="D129" s="130">
        <v>0</v>
      </c>
      <c r="E129" s="77" t="str">
        <f t="shared" si="12"/>
        <v/>
      </c>
      <c r="F129" s="99">
        <f t="shared" si="13"/>
        <v>0</v>
      </c>
      <c r="G129" s="135">
        <v>0</v>
      </c>
      <c r="H129" s="135">
        <v>20.01615</v>
      </c>
      <c r="J129" s="164">
        <v>0</v>
      </c>
      <c r="K129" s="130">
        <v>0</v>
      </c>
      <c r="L129" s="77" t="str">
        <f t="shared" si="14"/>
        <v/>
      </c>
      <c r="M129" s="77" t="str">
        <f t="shared" si="15"/>
        <v/>
      </c>
    </row>
    <row r="130" spans="1:13" ht="12.75" customHeight="1" x14ac:dyDescent="0.2">
      <c r="A130" s="98" t="s">
        <v>1569</v>
      </c>
      <c r="B130" s="98" t="s">
        <v>1570</v>
      </c>
      <c r="C130" s="130">
        <v>0</v>
      </c>
      <c r="D130" s="130">
        <v>0</v>
      </c>
      <c r="E130" s="77" t="str">
        <f t="shared" si="12"/>
        <v/>
      </c>
      <c r="F130" s="99">
        <f t="shared" si="13"/>
        <v>0</v>
      </c>
      <c r="G130" s="135">
        <v>0</v>
      </c>
      <c r="H130" s="135">
        <v>30.009150000000002</v>
      </c>
      <c r="J130" s="164">
        <v>0</v>
      </c>
      <c r="K130" s="130">
        <v>0</v>
      </c>
      <c r="L130" s="77" t="str">
        <f t="shared" si="14"/>
        <v/>
      </c>
      <c r="M130" s="77" t="str">
        <f t="shared" si="15"/>
        <v/>
      </c>
    </row>
    <row r="131" spans="1:13" ht="12.75" customHeight="1" x14ac:dyDescent="0.2">
      <c r="A131" s="98" t="s">
        <v>1571</v>
      </c>
      <c r="B131" s="98" t="s">
        <v>1572</v>
      </c>
      <c r="C131" s="130">
        <v>0</v>
      </c>
      <c r="D131" s="130">
        <v>0</v>
      </c>
      <c r="E131" s="77" t="str">
        <f t="shared" si="12"/>
        <v/>
      </c>
      <c r="F131" s="99">
        <f t="shared" si="13"/>
        <v>0</v>
      </c>
      <c r="G131" s="135">
        <v>0</v>
      </c>
      <c r="H131" s="135">
        <v>10.0046</v>
      </c>
      <c r="J131" s="164">
        <v>0</v>
      </c>
      <c r="K131" s="130">
        <v>0</v>
      </c>
      <c r="L131" s="77" t="str">
        <f t="shared" si="14"/>
        <v/>
      </c>
      <c r="M131" s="77" t="str">
        <f t="shared" si="15"/>
        <v/>
      </c>
    </row>
    <row r="132" spans="1:13" ht="12.75" customHeight="1" x14ac:dyDescent="0.2">
      <c r="A132" s="98" t="s">
        <v>1573</v>
      </c>
      <c r="B132" s="98" t="s">
        <v>1574</v>
      </c>
      <c r="C132" s="130">
        <v>0</v>
      </c>
      <c r="D132" s="130">
        <v>0</v>
      </c>
      <c r="E132" s="77" t="str">
        <f t="shared" si="12"/>
        <v/>
      </c>
      <c r="F132" s="99">
        <f t="shared" si="13"/>
        <v>0</v>
      </c>
      <c r="G132" s="135">
        <v>4.543058E-3</v>
      </c>
      <c r="H132" s="135">
        <v>20.037849999999999</v>
      </c>
      <c r="J132" s="164">
        <v>0</v>
      </c>
      <c r="K132" s="130">
        <v>0</v>
      </c>
      <c r="L132" s="77" t="str">
        <f t="shared" si="14"/>
        <v/>
      </c>
      <c r="M132" s="77" t="str">
        <f t="shared" si="15"/>
        <v/>
      </c>
    </row>
    <row r="133" spans="1:13" ht="12.75" customHeight="1" x14ac:dyDescent="0.2">
      <c r="A133" s="98" t="s">
        <v>1545</v>
      </c>
      <c r="B133" s="98" t="s">
        <v>1546</v>
      </c>
      <c r="C133" s="130">
        <v>0</v>
      </c>
      <c r="D133" s="130">
        <v>0</v>
      </c>
      <c r="E133" s="77" t="str">
        <f t="shared" si="12"/>
        <v/>
      </c>
      <c r="F133" s="99">
        <f t="shared" si="13"/>
        <v>0</v>
      </c>
      <c r="G133" s="135">
        <v>0</v>
      </c>
      <c r="H133" s="135">
        <v>94.99915</v>
      </c>
      <c r="J133" s="164">
        <v>0</v>
      </c>
      <c r="K133" s="130">
        <v>0</v>
      </c>
      <c r="L133" s="77" t="str">
        <f t="shared" si="14"/>
        <v/>
      </c>
      <c r="M133" s="77" t="str">
        <f t="shared" si="15"/>
        <v/>
      </c>
    </row>
    <row r="134" spans="1:13" ht="12.75" customHeight="1" x14ac:dyDescent="0.2">
      <c r="A134" s="98" t="s">
        <v>1549</v>
      </c>
      <c r="B134" s="98" t="s">
        <v>1550</v>
      </c>
      <c r="C134" s="130">
        <v>0</v>
      </c>
      <c r="D134" s="130">
        <v>0</v>
      </c>
      <c r="E134" s="77" t="str">
        <f t="shared" si="12"/>
        <v/>
      </c>
      <c r="F134" s="99">
        <f t="shared" si="13"/>
        <v>0</v>
      </c>
      <c r="G134" s="135">
        <v>0</v>
      </c>
      <c r="H134" s="135">
        <v>94.416849999999997</v>
      </c>
      <c r="J134" s="164">
        <v>0</v>
      </c>
      <c r="K134" s="130">
        <v>0</v>
      </c>
      <c r="L134" s="77" t="str">
        <f t="shared" si="14"/>
        <v/>
      </c>
      <c r="M134" s="77" t="str">
        <f t="shared" si="15"/>
        <v/>
      </c>
    </row>
    <row r="135" spans="1:13" ht="12.75" customHeight="1" x14ac:dyDescent="0.2">
      <c r="A135" s="98" t="s">
        <v>1703</v>
      </c>
      <c r="B135" s="98" t="s">
        <v>1704</v>
      </c>
      <c r="C135" s="130">
        <v>0</v>
      </c>
      <c r="D135" s="130">
        <v>0</v>
      </c>
      <c r="E135" s="77" t="str">
        <f t="shared" ref="E135:E140" si="16">IF(ISERROR(C135/D135-1),"",IF((C135/D135-1)&gt;10000%,"",C135/D135-1))</f>
        <v/>
      </c>
      <c r="F135" s="99">
        <f t="shared" ref="F135:F140" si="17">C135/$C$141</f>
        <v>0</v>
      </c>
      <c r="G135" s="135">
        <v>0</v>
      </c>
      <c r="H135" s="135">
        <v>52.239150000000002</v>
      </c>
      <c r="J135" s="164">
        <v>0</v>
      </c>
      <c r="K135" s="130">
        <v>0</v>
      </c>
      <c r="L135" s="77" t="str">
        <f t="shared" ref="L135:L140" si="18">IF(ISERROR(J135/K135-1),"",IF((J135/K135-1)&gt;10000%,"",J135/K135-1))</f>
        <v/>
      </c>
      <c r="M135" s="77" t="str">
        <f t="shared" ref="M135:M140" si="19">IF(ISERROR(J135/C135),"",IF(J135/C135&gt;10000%,"",J135/C135))</f>
        <v/>
      </c>
    </row>
    <row r="136" spans="1:13" ht="12.75" customHeight="1" x14ac:dyDescent="0.2">
      <c r="A136" s="98" t="s">
        <v>1779</v>
      </c>
      <c r="B136" s="98" t="s">
        <v>1780</v>
      </c>
      <c r="C136" s="130">
        <v>0</v>
      </c>
      <c r="D136" s="130">
        <v>0</v>
      </c>
      <c r="E136" s="77" t="str">
        <f t="shared" si="16"/>
        <v/>
      </c>
      <c r="F136" s="99">
        <f t="shared" si="17"/>
        <v>0</v>
      </c>
      <c r="G136" s="135">
        <v>0</v>
      </c>
      <c r="H136" s="135">
        <v>94.940650000000005</v>
      </c>
      <c r="J136" s="164">
        <v>0</v>
      </c>
      <c r="K136" s="130">
        <v>0</v>
      </c>
      <c r="L136" s="77" t="str">
        <f t="shared" si="18"/>
        <v/>
      </c>
      <c r="M136" s="77" t="str">
        <f t="shared" si="19"/>
        <v/>
      </c>
    </row>
    <row r="137" spans="1:13" ht="12.75" customHeight="1" x14ac:dyDescent="0.2">
      <c r="A137" s="98" t="s">
        <v>1789</v>
      </c>
      <c r="B137" s="98" t="s">
        <v>1790</v>
      </c>
      <c r="C137" s="130">
        <v>0</v>
      </c>
      <c r="D137" s="130">
        <v>0</v>
      </c>
      <c r="E137" s="77" t="str">
        <f t="shared" si="16"/>
        <v/>
      </c>
      <c r="F137" s="99">
        <f t="shared" si="17"/>
        <v>0</v>
      </c>
      <c r="G137" s="135">
        <v>0</v>
      </c>
      <c r="H137" s="135">
        <v>104.9846</v>
      </c>
      <c r="J137" s="164">
        <v>0</v>
      </c>
      <c r="K137" s="130">
        <v>0</v>
      </c>
      <c r="L137" s="77" t="str">
        <f t="shared" si="18"/>
        <v/>
      </c>
      <c r="M137" s="77" t="str">
        <f t="shared" si="19"/>
        <v/>
      </c>
    </row>
    <row r="138" spans="1:13" ht="12.75" customHeight="1" x14ac:dyDescent="0.2">
      <c r="A138" s="98" t="s">
        <v>334</v>
      </c>
      <c r="B138" s="98" t="s">
        <v>550</v>
      </c>
      <c r="C138" s="130">
        <v>0</v>
      </c>
      <c r="D138" s="130">
        <v>0</v>
      </c>
      <c r="E138" s="77" t="str">
        <f t="shared" si="16"/>
        <v/>
      </c>
      <c r="F138" s="99">
        <f t="shared" si="17"/>
        <v>0</v>
      </c>
      <c r="G138" s="135">
        <v>0</v>
      </c>
      <c r="H138" s="135">
        <v>173.38414285714299</v>
      </c>
      <c r="J138" s="164">
        <v>0</v>
      </c>
      <c r="K138" s="130">
        <v>0</v>
      </c>
      <c r="L138" s="77" t="str">
        <f t="shared" si="18"/>
        <v/>
      </c>
      <c r="M138" s="77" t="str">
        <f t="shared" si="19"/>
        <v/>
      </c>
    </row>
    <row r="139" spans="1:13" ht="12.75" customHeight="1" x14ac:dyDescent="0.2">
      <c r="A139" s="98" t="s">
        <v>211</v>
      </c>
      <c r="B139" s="98" t="s">
        <v>214</v>
      </c>
      <c r="C139" s="130">
        <v>0</v>
      </c>
      <c r="D139" s="130">
        <v>0</v>
      </c>
      <c r="E139" s="77" t="str">
        <f t="shared" si="16"/>
        <v/>
      </c>
      <c r="F139" s="99">
        <f t="shared" si="17"/>
        <v>0</v>
      </c>
      <c r="G139" s="135">
        <v>5.6429209500000006</v>
      </c>
      <c r="H139" s="135">
        <v>49.968000000000004</v>
      </c>
      <c r="J139" s="164">
        <v>0</v>
      </c>
      <c r="K139" s="130">
        <v>0</v>
      </c>
      <c r="L139" s="77" t="str">
        <f t="shared" si="18"/>
        <v/>
      </c>
      <c r="M139" s="77" t="str">
        <f t="shared" si="19"/>
        <v/>
      </c>
    </row>
    <row r="140" spans="1:13" ht="12.75" customHeight="1" x14ac:dyDescent="0.2">
      <c r="A140" s="98" t="s">
        <v>212</v>
      </c>
      <c r="B140" s="98" t="s">
        <v>215</v>
      </c>
      <c r="C140" s="130">
        <v>0</v>
      </c>
      <c r="D140" s="130">
        <v>0</v>
      </c>
      <c r="E140" s="77" t="str">
        <f t="shared" si="16"/>
        <v/>
      </c>
      <c r="F140" s="99">
        <f t="shared" si="17"/>
        <v>0</v>
      </c>
      <c r="G140" s="135">
        <v>0</v>
      </c>
      <c r="H140" s="135">
        <v>178.529</v>
      </c>
      <c r="J140" s="165">
        <v>0</v>
      </c>
      <c r="K140" s="166">
        <v>0</v>
      </c>
      <c r="L140" s="167" t="str">
        <f t="shared" si="18"/>
        <v/>
      </c>
      <c r="M140" s="77" t="str">
        <f t="shared" si="19"/>
        <v/>
      </c>
    </row>
    <row r="141" spans="1:13" ht="12.75" customHeight="1" x14ac:dyDescent="0.2">
      <c r="A141" s="100"/>
      <c r="B141" s="101">
        <f>COUNTA(B7:B140)</f>
        <v>134</v>
      </c>
      <c r="C141" s="86">
        <f>SUM(C7:C140)</f>
        <v>35.145579008999981</v>
      </c>
      <c r="D141" s="66">
        <f>SUM(D7:D140)</f>
        <v>9.6717402329999995</v>
      </c>
      <c r="E141" s="75">
        <f>IF(ISERROR(C141/D141-1),"",((C141/D141-1)))</f>
        <v>2.6338423243712841</v>
      </c>
      <c r="F141" s="102">
        <f>SUM(F7:F140)</f>
        <v>1.0000000000000002</v>
      </c>
      <c r="G141" s="103">
        <f>SUM(G7:G140)</f>
        <v>119.26560942184798</v>
      </c>
      <c r="H141" s="118"/>
      <c r="J141" s="86">
        <f>SUM(J7:J140)</f>
        <v>3.6779715600000005</v>
      </c>
      <c r="K141" s="66">
        <f>SUM(K7:K140)</f>
        <v>5.905358510000001</v>
      </c>
      <c r="L141" s="75">
        <f>IF(ISERROR(J141/K141-1),"",((J141/K141-1)))</f>
        <v>-0.37718064808905227</v>
      </c>
      <c r="M141" s="52">
        <f>IF(ISERROR(J141/C141),"",(J141/C141))</f>
        <v>0.1046496220494235</v>
      </c>
    </row>
    <row r="142" spans="1:13" ht="12.75" customHeight="1" x14ac:dyDescent="0.2">
      <c r="B142" s="104"/>
      <c r="C142" s="89"/>
      <c r="D142" s="89"/>
      <c r="E142" s="90"/>
      <c r="F142" s="105"/>
    </row>
    <row r="143" spans="1:13" ht="12.75" customHeight="1" x14ac:dyDescent="0.2">
      <c r="A143" s="55" t="s">
        <v>359</v>
      </c>
      <c r="B143" s="104"/>
      <c r="C143" s="89"/>
      <c r="D143" s="89"/>
      <c r="E143" s="90"/>
      <c r="F143" s="104"/>
      <c r="G143" s="107"/>
    </row>
    <row r="144" spans="1:13" ht="12.75" customHeight="1" x14ac:dyDescent="0.2">
      <c r="A144" s="104"/>
      <c r="B144" s="104"/>
      <c r="C144" s="89"/>
      <c r="D144" s="89"/>
      <c r="E144" s="90"/>
      <c r="F144" s="104"/>
    </row>
    <row r="145" spans="1:8" ht="12.75" customHeight="1" x14ac:dyDescent="0.2">
      <c r="A145" s="106" t="s">
        <v>80</v>
      </c>
      <c r="B145" s="104"/>
      <c r="C145" s="89"/>
      <c r="D145" s="89"/>
      <c r="E145" s="90"/>
      <c r="F145" s="104"/>
      <c r="H145" s="155"/>
    </row>
    <row r="146" spans="1:8" ht="12.75" customHeight="1" x14ac:dyDescent="0.2">
      <c r="A146" s="104"/>
      <c r="B146" s="104"/>
      <c r="C146" s="89"/>
      <c r="D146" s="89"/>
      <c r="E146" s="90"/>
    </row>
    <row r="147" spans="1:8" ht="12.75" customHeight="1" x14ac:dyDescent="0.2">
      <c r="A147" s="104"/>
      <c r="B147" s="104"/>
      <c r="C147" s="89"/>
      <c r="D147" s="89"/>
      <c r="E147" s="90"/>
    </row>
    <row r="148" spans="1:8" ht="12.75" customHeight="1" x14ac:dyDescent="0.2">
      <c r="A148" s="104"/>
      <c r="B148" s="104"/>
      <c r="C148" s="89"/>
      <c r="D148" s="89"/>
      <c r="E148" s="90"/>
    </row>
    <row r="149" spans="1:8" ht="12.75" customHeight="1" x14ac:dyDescent="0.2">
      <c r="A149" s="104"/>
      <c r="B149" s="104"/>
      <c r="C149" s="89"/>
      <c r="D149" s="89"/>
      <c r="E149" s="90"/>
    </row>
    <row r="150" spans="1:8" ht="12.75" customHeight="1" x14ac:dyDescent="0.2">
      <c r="A150" s="104"/>
      <c r="B150" s="104"/>
      <c r="C150" s="89"/>
      <c r="D150" s="89"/>
      <c r="E150" s="90"/>
    </row>
    <row r="151" spans="1:8" ht="12.75" customHeight="1" x14ac:dyDescent="0.2">
      <c r="A151" s="104"/>
      <c r="B151" s="104"/>
      <c r="C151" s="89"/>
      <c r="D151" s="89"/>
      <c r="E151" s="90"/>
    </row>
    <row r="152" spans="1:8" ht="12.75" customHeight="1" x14ac:dyDescent="0.2">
      <c r="A152" s="104"/>
      <c r="B152" s="104"/>
      <c r="C152" s="89"/>
      <c r="D152" s="89"/>
      <c r="E152" s="90"/>
    </row>
    <row r="153" spans="1:8" ht="12.75" customHeight="1" x14ac:dyDescent="0.2">
      <c r="A153" s="104"/>
      <c r="B153" s="104"/>
      <c r="C153" s="89"/>
      <c r="D153" s="89"/>
      <c r="E153" s="90"/>
    </row>
    <row r="154" spans="1:8" ht="12.75" customHeight="1" x14ac:dyDescent="0.2">
      <c r="C154" s="89"/>
      <c r="D154" s="89"/>
      <c r="E154" s="90"/>
    </row>
    <row r="155" spans="1:8" ht="12.75" customHeight="1" x14ac:dyDescent="0.2">
      <c r="C155" s="89"/>
      <c r="D155" s="89"/>
      <c r="E155" s="90"/>
    </row>
    <row r="156" spans="1:8" ht="12.75" customHeight="1" x14ac:dyDescent="0.2">
      <c r="C156" s="89"/>
      <c r="D156" s="89"/>
      <c r="E156" s="90"/>
    </row>
    <row r="157" spans="1:8" ht="12.75" customHeight="1" x14ac:dyDescent="0.2">
      <c r="C157" s="89"/>
      <c r="D157" s="89"/>
      <c r="E157" s="90"/>
    </row>
    <row r="158" spans="1:8" ht="12.75" customHeight="1" x14ac:dyDescent="0.2">
      <c r="C158" s="89"/>
      <c r="D158" s="89"/>
      <c r="E158" s="90"/>
    </row>
    <row r="159" spans="1:8" ht="12.75" customHeight="1" x14ac:dyDescent="0.2">
      <c r="C159" s="89"/>
      <c r="D159" s="89"/>
      <c r="E159" s="90"/>
    </row>
    <row r="160" spans="1:8" ht="12.75" customHeight="1" x14ac:dyDescent="0.2">
      <c r="C160" s="89"/>
      <c r="D160" s="89"/>
      <c r="E160" s="90"/>
    </row>
    <row r="161" spans="3:5" ht="12.75" customHeight="1" x14ac:dyDescent="0.2">
      <c r="C161" s="89"/>
      <c r="D161" s="89"/>
      <c r="E161" s="90"/>
    </row>
    <row r="162" spans="3:5" ht="12.75" customHeight="1" x14ac:dyDescent="0.2">
      <c r="C162" s="89"/>
      <c r="D162" s="89"/>
      <c r="E162" s="90"/>
    </row>
    <row r="163" spans="3:5" ht="12.75" customHeight="1" x14ac:dyDescent="0.2">
      <c r="C163" s="89"/>
      <c r="D163" s="89"/>
      <c r="E163" s="90"/>
    </row>
    <row r="164" spans="3:5" ht="12.75" customHeight="1" x14ac:dyDescent="0.2">
      <c r="C164" s="89"/>
      <c r="D164" s="89"/>
      <c r="E164" s="90"/>
    </row>
    <row r="165" spans="3:5" ht="12.75" customHeight="1" x14ac:dyDescent="0.2">
      <c r="C165" s="89"/>
      <c r="D165" s="89"/>
      <c r="E165" s="90"/>
    </row>
    <row r="166" spans="3:5" ht="12.75" customHeight="1" x14ac:dyDescent="0.2">
      <c r="C166" s="89"/>
      <c r="D166" s="89"/>
      <c r="E166" s="90"/>
    </row>
    <row r="167" spans="3:5" ht="12.75" customHeight="1" x14ac:dyDescent="0.2">
      <c r="C167" s="89"/>
      <c r="D167" s="89"/>
      <c r="E167" s="90"/>
    </row>
    <row r="168" spans="3:5" ht="12.75" customHeight="1" x14ac:dyDescent="0.2">
      <c r="C168" s="89"/>
      <c r="D168" s="89"/>
      <c r="E168" s="90"/>
    </row>
    <row r="169" spans="3:5" ht="12.75" customHeight="1" x14ac:dyDescent="0.2">
      <c r="C169" s="89"/>
      <c r="D169" s="89"/>
      <c r="E169" s="90"/>
    </row>
    <row r="170" spans="3:5" ht="12.75" customHeight="1" x14ac:dyDescent="0.2">
      <c r="C170" s="89"/>
      <c r="D170" s="89"/>
      <c r="E170" s="90"/>
    </row>
    <row r="171" spans="3:5" ht="12.75" customHeight="1" x14ac:dyDescent="0.2">
      <c r="C171" s="89"/>
      <c r="D171" s="89"/>
      <c r="E171" s="90"/>
    </row>
    <row r="172" spans="3:5" ht="12.75" customHeight="1" x14ac:dyDescent="0.2">
      <c r="C172" s="89"/>
      <c r="D172" s="89"/>
      <c r="E172" s="90"/>
    </row>
    <row r="173" spans="3:5" ht="12.75" customHeight="1" x14ac:dyDescent="0.2">
      <c r="C173" s="89"/>
      <c r="D173" s="89"/>
      <c r="E173" s="90"/>
    </row>
    <row r="174" spans="3:5" ht="12.75" customHeight="1" x14ac:dyDescent="0.2">
      <c r="C174" s="89"/>
      <c r="D174" s="89"/>
      <c r="E174" s="90"/>
    </row>
    <row r="175" spans="3:5" ht="12.75" customHeight="1" x14ac:dyDescent="0.2">
      <c r="C175" s="89"/>
      <c r="D175" s="89"/>
      <c r="E175" s="90"/>
    </row>
    <row r="176" spans="3:5" ht="12.75" customHeight="1" x14ac:dyDescent="0.2">
      <c r="C176" s="89"/>
      <c r="D176" s="89"/>
      <c r="E176" s="90"/>
    </row>
    <row r="177" spans="3:5" ht="12.75" customHeight="1" x14ac:dyDescent="0.2">
      <c r="C177" s="89"/>
      <c r="D177" s="89"/>
      <c r="E177" s="90"/>
    </row>
    <row r="178" spans="3:5" ht="12.75" customHeight="1" x14ac:dyDescent="0.2">
      <c r="C178" s="89"/>
      <c r="D178" s="89"/>
      <c r="E178" s="90"/>
    </row>
    <row r="179" spans="3:5" ht="12.75" customHeight="1" x14ac:dyDescent="0.2">
      <c r="C179" s="89"/>
      <c r="D179" s="89"/>
      <c r="E179" s="90"/>
    </row>
    <row r="180" spans="3:5" ht="12.75" customHeight="1" x14ac:dyDescent="0.2">
      <c r="C180" s="89"/>
      <c r="D180" s="89"/>
      <c r="E180" s="90"/>
    </row>
    <row r="181" spans="3:5" ht="12.75" customHeight="1" x14ac:dyDescent="0.2">
      <c r="C181" s="89"/>
      <c r="D181" s="89"/>
      <c r="E181" s="90"/>
    </row>
    <row r="182" spans="3:5" ht="12.75" customHeight="1" x14ac:dyDescent="0.2">
      <c r="C182" s="89"/>
      <c r="D182" s="89"/>
      <c r="E182" s="90"/>
    </row>
    <row r="183" spans="3:5" ht="12.75" customHeight="1" x14ac:dyDescent="0.2">
      <c r="C183" s="89"/>
      <c r="D183" s="89"/>
      <c r="E183" s="90"/>
    </row>
    <row r="184" spans="3:5" ht="12.75" customHeight="1" x14ac:dyDescent="0.2">
      <c r="C184" s="89"/>
      <c r="D184" s="89"/>
      <c r="E184" s="90"/>
    </row>
    <row r="185" spans="3:5" ht="12.75" customHeight="1" x14ac:dyDescent="0.2">
      <c r="C185" s="89"/>
      <c r="D185" s="89"/>
      <c r="E185" s="90"/>
    </row>
    <row r="186" spans="3:5" ht="12.75" customHeight="1" x14ac:dyDescent="0.2">
      <c r="C186" s="89"/>
      <c r="D186" s="89"/>
      <c r="E186" s="90"/>
    </row>
    <row r="187" spans="3:5" ht="12.75" customHeight="1" x14ac:dyDescent="0.2">
      <c r="C187" s="89"/>
      <c r="D187" s="89"/>
      <c r="E187" s="90"/>
    </row>
    <row r="188" spans="3:5" ht="12.75" customHeight="1" x14ac:dyDescent="0.2">
      <c r="C188" s="89"/>
      <c r="D188" s="89"/>
      <c r="E188" s="90"/>
    </row>
    <row r="189" spans="3:5" ht="12.75" customHeight="1" x14ac:dyDescent="0.2">
      <c r="C189" s="89"/>
      <c r="D189" s="89"/>
      <c r="E189" s="90"/>
    </row>
    <row r="190" spans="3:5" ht="12.75" customHeight="1" x14ac:dyDescent="0.2">
      <c r="C190" s="89"/>
      <c r="D190" s="89"/>
      <c r="E190" s="90"/>
    </row>
    <row r="191" spans="3:5" ht="12.75" customHeight="1" x14ac:dyDescent="0.2">
      <c r="C191" s="89"/>
      <c r="D191" s="89"/>
      <c r="E191" s="90"/>
    </row>
    <row r="192" spans="3:5" ht="12.75" customHeight="1" x14ac:dyDescent="0.2">
      <c r="C192" s="89"/>
      <c r="D192" s="89"/>
      <c r="E192" s="90"/>
    </row>
    <row r="193" spans="3:5" ht="12.75" customHeight="1" x14ac:dyDescent="0.2">
      <c r="C193" s="89"/>
      <c r="D193" s="89"/>
      <c r="E193" s="90"/>
    </row>
    <row r="194" spans="3:5" ht="12.75" customHeight="1" x14ac:dyDescent="0.2">
      <c r="C194" s="89"/>
      <c r="D194" s="89"/>
      <c r="E194" s="90"/>
    </row>
    <row r="195" spans="3:5" ht="12.75" customHeight="1" x14ac:dyDescent="0.2">
      <c r="C195" s="89"/>
      <c r="D195" s="89"/>
      <c r="E195" s="90"/>
    </row>
    <row r="196" spans="3:5" ht="12.75" customHeight="1" x14ac:dyDescent="0.2">
      <c r="C196" s="89"/>
      <c r="D196" s="89"/>
      <c r="E196" s="90"/>
    </row>
    <row r="197" spans="3:5" ht="12.75" customHeight="1" x14ac:dyDescent="0.2">
      <c r="C197" s="89"/>
      <c r="D197" s="89"/>
      <c r="E197" s="90"/>
    </row>
    <row r="198" spans="3:5" ht="12.75" customHeight="1" x14ac:dyDescent="0.2">
      <c r="C198" s="89"/>
      <c r="D198" s="89"/>
      <c r="E198" s="90"/>
    </row>
    <row r="199" spans="3:5" ht="12.75" customHeight="1" x14ac:dyDescent="0.2">
      <c r="C199" s="89"/>
      <c r="D199" s="89"/>
      <c r="E199" s="90"/>
    </row>
    <row r="200" spans="3:5" ht="12.75" customHeight="1" x14ac:dyDescent="0.2">
      <c r="C200" s="89"/>
      <c r="D200" s="89"/>
      <c r="E200" s="90"/>
    </row>
    <row r="201" spans="3:5" ht="12.75" customHeight="1" x14ac:dyDescent="0.2">
      <c r="C201" s="89"/>
      <c r="D201" s="89"/>
      <c r="E201" s="90"/>
    </row>
    <row r="202" spans="3:5" ht="12.75" customHeight="1" x14ac:dyDescent="0.2">
      <c r="C202" s="89"/>
      <c r="D202" s="89"/>
      <c r="E202" s="90"/>
    </row>
    <row r="203" spans="3:5" ht="12.75" customHeight="1" x14ac:dyDescent="0.2">
      <c r="C203" s="89"/>
      <c r="D203" s="89"/>
      <c r="E203" s="90"/>
    </row>
    <row r="204" spans="3:5" ht="12.75" customHeight="1" x14ac:dyDescent="0.2">
      <c r="C204" s="89"/>
      <c r="D204" s="89"/>
      <c r="E204" s="90"/>
    </row>
    <row r="205" spans="3:5" ht="12.75" customHeight="1" x14ac:dyDescent="0.2">
      <c r="C205" s="89"/>
      <c r="D205" s="89"/>
      <c r="E205" s="90"/>
    </row>
    <row r="206" spans="3:5" ht="12.75" customHeight="1" x14ac:dyDescent="0.2">
      <c r="C206" s="89"/>
      <c r="D206" s="89"/>
      <c r="E206" s="90"/>
    </row>
    <row r="207" spans="3:5" ht="12.75" customHeight="1" x14ac:dyDescent="0.2">
      <c r="C207" s="89"/>
      <c r="D207" s="89"/>
      <c r="E207" s="90"/>
    </row>
    <row r="208" spans="3:5" ht="12.75" customHeight="1" x14ac:dyDescent="0.2">
      <c r="C208" s="89"/>
      <c r="D208" s="89"/>
      <c r="E208" s="90"/>
    </row>
    <row r="209" spans="3:5" ht="12.75" customHeight="1" x14ac:dyDescent="0.2">
      <c r="C209" s="89"/>
      <c r="D209" s="89"/>
      <c r="E209" s="90"/>
    </row>
    <row r="210" spans="3:5" ht="12.75" customHeight="1" x14ac:dyDescent="0.2">
      <c r="C210" s="89"/>
      <c r="D210" s="89"/>
      <c r="E210" s="90"/>
    </row>
    <row r="211" spans="3:5" ht="12.75" customHeight="1" x14ac:dyDescent="0.2">
      <c r="C211" s="89"/>
      <c r="D211" s="89"/>
      <c r="E211" s="90"/>
    </row>
    <row r="212" spans="3:5" ht="12.75" customHeight="1" x14ac:dyDescent="0.2">
      <c r="C212" s="89"/>
      <c r="D212" s="89"/>
      <c r="E212" s="90"/>
    </row>
    <row r="213" spans="3:5" ht="12.75" customHeight="1" x14ac:dyDescent="0.2">
      <c r="C213" s="89"/>
      <c r="D213" s="89"/>
      <c r="E213" s="90"/>
    </row>
    <row r="214" spans="3:5" ht="12.75" customHeight="1" x14ac:dyDescent="0.2">
      <c r="C214" s="89"/>
      <c r="D214" s="89"/>
      <c r="E214" s="90"/>
    </row>
    <row r="215" spans="3:5" ht="12.75" customHeight="1" x14ac:dyDescent="0.2">
      <c r="C215" s="89"/>
      <c r="D215" s="89"/>
      <c r="E215" s="90"/>
    </row>
    <row r="216" spans="3:5" ht="12.75" customHeight="1" x14ac:dyDescent="0.2">
      <c r="C216" s="89"/>
      <c r="D216" s="89"/>
      <c r="E216" s="90"/>
    </row>
    <row r="217" spans="3:5" ht="12.75" customHeight="1" x14ac:dyDescent="0.2">
      <c r="C217" s="89"/>
      <c r="D217" s="89"/>
      <c r="E217" s="90"/>
    </row>
    <row r="218" spans="3:5" ht="12.75" customHeight="1" x14ac:dyDescent="0.2">
      <c r="C218" s="89"/>
      <c r="D218" s="89"/>
      <c r="E218" s="90"/>
    </row>
    <row r="219" spans="3:5" ht="12.75" customHeight="1" x14ac:dyDescent="0.2">
      <c r="C219" s="89"/>
      <c r="D219" s="89"/>
      <c r="E219" s="90"/>
    </row>
    <row r="220" spans="3:5" ht="12.75" customHeight="1" x14ac:dyDescent="0.2">
      <c r="C220" s="89"/>
      <c r="D220" s="89"/>
      <c r="E220" s="90"/>
    </row>
    <row r="221" spans="3:5" ht="12.75" customHeight="1" x14ac:dyDescent="0.2">
      <c r="C221" s="89"/>
      <c r="D221" s="89"/>
      <c r="E221" s="90"/>
    </row>
    <row r="222" spans="3:5" ht="12.75" customHeight="1" x14ac:dyDescent="0.2">
      <c r="C222" s="89"/>
      <c r="D222" s="89"/>
      <c r="E222" s="90"/>
    </row>
    <row r="223" spans="3:5" ht="12.75" customHeight="1" x14ac:dyDescent="0.2">
      <c r="C223" s="89"/>
      <c r="D223" s="89"/>
      <c r="E223" s="90"/>
    </row>
    <row r="224" spans="3:5" ht="12.75" customHeight="1" x14ac:dyDescent="0.2">
      <c r="C224" s="89"/>
      <c r="D224" s="89"/>
      <c r="E224" s="90"/>
    </row>
    <row r="225" spans="3:5" ht="12.75" customHeight="1" x14ac:dyDescent="0.2">
      <c r="C225" s="89"/>
      <c r="D225" s="89"/>
      <c r="E225" s="90"/>
    </row>
    <row r="226" spans="3:5" ht="12.75" customHeight="1" x14ac:dyDescent="0.2">
      <c r="C226" s="89"/>
      <c r="D226" s="89"/>
      <c r="E226" s="90"/>
    </row>
    <row r="227" spans="3:5" ht="12.75" customHeight="1" x14ac:dyDescent="0.2">
      <c r="C227" s="89"/>
      <c r="D227" s="89"/>
      <c r="E227" s="90"/>
    </row>
    <row r="228" spans="3:5" ht="12.75" customHeight="1" x14ac:dyDescent="0.2">
      <c r="C228" s="89"/>
      <c r="D228" s="89"/>
      <c r="E228" s="90"/>
    </row>
    <row r="229" spans="3:5" ht="12.75" customHeight="1" x14ac:dyDescent="0.2">
      <c r="C229" s="89"/>
      <c r="D229" s="89"/>
      <c r="E229" s="90"/>
    </row>
    <row r="230" spans="3:5" ht="12.75" customHeight="1" x14ac:dyDescent="0.2">
      <c r="C230" s="89"/>
      <c r="D230" s="89"/>
      <c r="E230" s="90"/>
    </row>
    <row r="231" spans="3:5" ht="12.75" customHeight="1" x14ac:dyDescent="0.2">
      <c r="C231" s="89"/>
      <c r="D231" s="89"/>
      <c r="E231" s="90"/>
    </row>
    <row r="232" spans="3:5" ht="12.75" customHeight="1" x14ac:dyDescent="0.2">
      <c r="C232" s="89"/>
      <c r="D232" s="89"/>
      <c r="E232" s="90"/>
    </row>
    <row r="233" spans="3:5" ht="12.75" customHeight="1" x14ac:dyDescent="0.2">
      <c r="C233" s="89"/>
      <c r="D233" s="89"/>
      <c r="E233" s="90"/>
    </row>
    <row r="234" spans="3:5" ht="12.75" customHeight="1" x14ac:dyDescent="0.2">
      <c r="C234" s="89"/>
      <c r="D234" s="89"/>
      <c r="E234" s="90"/>
    </row>
    <row r="235" spans="3:5" ht="12.75" customHeight="1" x14ac:dyDescent="0.2">
      <c r="C235" s="89"/>
      <c r="D235" s="89"/>
      <c r="E235" s="90"/>
    </row>
    <row r="236" spans="3:5" ht="12.75" customHeight="1" x14ac:dyDescent="0.2">
      <c r="C236" s="89"/>
      <c r="D236" s="89"/>
      <c r="E236" s="90"/>
    </row>
    <row r="237" spans="3:5" ht="12.75" customHeight="1" x14ac:dyDescent="0.2">
      <c r="C237" s="89"/>
      <c r="D237" s="89"/>
      <c r="E237" s="90"/>
    </row>
    <row r="238" spans="3:5" ht="12.75" customHeight="1" x14ac:dyDescent="0.2">
      <c r="C238" s="89"/>
      <c r="D238" s="89"/>
      <c r="E238" s="90"/>
    </row>
    <row r="239" spans="3:5" ht="12.75" customHeight="1" x14ac:dyDescent="0.2">
      <c r="C239" s="89"/>
      <c r="D239" s="89"/>
      <c r="E239" s="90"/>
    </row>
    <row r="240" spans="3:5" ht="12.75" customHeight="1" x14ac:dyDescent="0.2">
      <c r="C240" s="89"/>
      <c r="D240" s="89"/>
      <c r="E240" s="90"/>
    </row>
    <row r="241" spans="3:5" ht="12.75" customHeight="1" x14ac:dyDescent="0.2">
      <c r="C241" s="89"/>
      <c r="D241" s="89"/>
      <c r="E241" s="90"/>
    </row>
    <row r="242" spans="3:5" ht="12.75" customHeight="1" x14ac:dyDescent="0.2">
      <c r="C242" s="89"/>
      <c r="D242" s="89"/>
      <c r="E242" s="90"/>
    </row>
    <row r="243" spans="3:5" ht="12.75" customHeight="1" x14ac:dyDescent="0.2">
      <c r="C243" s="89"/>
      <c r="D243" s="89"/>
      <c r="E243" s="90"/>
    </row>
    <row r="244" spans="3:5" ht="12.75" customHeight="1" x14ac:dyDescent="0.2">
      <c r="C244" s="89"/>
      <c r="D244" s="89"/>
      <c r="E244" s="90"/>
    </row>
    <row r="245" spans="3:5" ht="12.75" customHeight="1" x14ac:dyDescent="0.2">
      <c r="C245" s="89"/>
      <c r="D245" s="89"/>
      <c r="E245" s="90"/>
    </row>
    <row r="246" spans="3:5" ht="12.75" customHeight="1" x14ac:dyDescent="0.2">
      <c r="C246" s="89"/>
      <c r="D246" s="89"/>
      <c r="E246" s="90"/>
    </row>
    <row r="247" spans="3:5" ht="12.75" customHeight="1" x14ac:dyDescent="0.2">
      <c r="C247" s="89"/>
      <c r="D247" s="89"/>
      <c r="E247" s="90"/>
    </row>
    <row r="248" spans="3:5" ht="12.75" customHeight="1" x14ac:dyDescent="0.2">
      <c r="C248" s="89"/>
      <c r="D248" s="89"/>
      <c r="E248" s="90"/>
    </row>
    <row r="249" spans="3:5" ht="12.75" customHeight="1" x14ac:dyDescent="0.2">
      <c r="C249" s="89"/>
      <c r="D249" s="89"/>
      <c r="E249" s="90"/>
    </row>
    <row r="250" spans="3:5" ht="12.75" customHeight="1" x14ac:dyDescent="0.2">
      <c r="C250" s="89"/>
      <c r="D250" s="89"/>
      <c r="E250" s="90"/>
    </row>
    <row r="251" spans="3:5" ht="12.75" customHeight="1" x14ac:dyDescent="0.2">
      <c r="C251" s="89"/>
      <c r="D251" s="89"/>
      <c r="E251" s="90"/>
    </row>
    <row r="252" spans="3:5" ht="12.75" customHeight="1" x14ac:dyDescent="0.2">
      <c r="C252" s="89"/>
      <c r="D252" s="89"/>
      <c r="E252" s="90"/>
    </row>
    <row r="253" spans="3:5" ht="12.75" customHeight="1" x14ac:dyDescent="0.2">
      <c r="C253" s="89"/>
      <c r="D253" s="89"/>
      <c r="E253" s="90"/>
    </row>
    <row r="254" spans="3:5" ht="12.75" customHeight="1" x14ac:dyDescent="0.2">
      <c r="C254" s="89"/>
      <c r="D254" s="89"/>
      <c r="E254" s="90"/>
    </row>
    <row r="255" spans="3:5" ht="12.75" customHeight="1" x14ac:dyDescent="0.2">
      <c r="C255" s="89"/>
      <c r="D255" s="89"/>
      <c r="E255" s="90"/>
    </row>
    <row r="256" spans="3:5" ht="12.75" customHeight="1" x14ac:dyDescent="0.2">
      <c r="C256" s="89"/>
      <c r="D256" s="89"/>
      <c r="E256" s="90"/>
    </row>
    <row r="257" spans="3:5" ht="12.75" customHeight="1" x14ac:dyDescent="0.2">
      <c r="C257" s="89"/>
      <c r="D257" s="89"/>
      <c r="E257" s="90"/>
    </row>
    <row r="258" spans="3:5" ht="12.75" customHeight="1" x14ac:dyDescent="0.2">
      <c r="C258" s="89"/>
      <c r="D258" s="89"/>
      <c r="E258" s="90"/>
    </row>
    <row r="259" spans="3:5" ht="12.75" customHeight="1" x14ac:dyDescent="0.2">
      <c r="C259" s="89"/>
      <c r="D259" s="89"/>
      <c r="E259" s="90"/>
    </row>
    <row r="260" spans="3:5" ht="12.75" customHeight="1" x14ac:dyDescent="0.2">
      <c r="C260" s="89"/>
      <c r="D260" s="89"/>
      <c r="E260" s="90"/>
    </row>
    <row r="261" spans="3:5" ht="12.75" customHeight="1" x14ac:dyDescent="0.2">
      <c r="C261" s="89"/>
      <c r="D261" s="89"/>
      <c r="E261" s="90"/>
    </row>
    <row r="262" spans="3:5" ht="12.75" customHeight="1" x14ac:dyDescent="0.2">
      <c r="C262" s="89"/>
      <c r="D262" s="89"/>
      <c r="E262" s="90"/>
    </row>
    <row r="263" spans="3:5" ht="12.75" customHeight="1" x14ac:dyDescent="0.2">
      <c r="C263" s="89"/>
      <c r="D263" s="89"/>
      <c r="E263" s="90"/>
    </row>
    <row r="264" spans="3:5" ht="12.75" customHeight="1" x14ac:dyDescent="0.2">
      <c r="C264" s="89"/>
      <c r="D264" s="89"/>
      <c r="E264" s="90"/>
    </row>
    <row r="265" spans="3:5" ht="12.75" customHeight="1" x14ac:dyDescent="0.2">
      <c r="C265" s="89"/>
      <c r="D265" s="89"/>
      <c r="E265" s="90"/>
    </row>
    <row r="266" spans="3:5" ht="12.75" customHeight="1" x14ac:dyDescent="0.2">
      <c r="C266" s="89"/>
      <c r="D266" s="89"/>
      <c r="E266" s="90"/>
    </row>
    <row r="267" spans="3:5" ht="12.75" customHeight="1" x14ac:dyDescent="0.2">
      <c r="C267" s="89"/>
      <c r="D267" s="89"/>
      <c r="E267" s="90"/>
    </row>
    <row r="268" spans="3:5" ht="12.75" customHeight="1" x14ac:dyDescent="0.2">
      <c r="C268" s="89"/>
      <c r="D268" s="89"/>
      <c r="E268" s="90"/>
    </row>
    <row r="269" spans="3:5" ht="12.75" customHeight="1" x14ac:dyDescent="0.2">
      <c r="C269" s="89"/>
      <c r="D269" s="89"/>
      <c r="E269" s="90"/>
    </row>
    <row r="270" spans="3:5" ht="12.75" customHeight="1" x14ac:dyDescent="0.2">
      <c r="C270" s="89"/>
      <c r="D270" s="89"/>
      <c r="E270" s="90"/>
    </row>
    <row r="271" spans="3:5" ht="12.75" customHeight="1" x14ac:dyDescent="0.2">
      <c r="C271" s="89"/>
      <c r="D271" s="89"/>
      <c r="E271" s="90"/>
    </row>
    <row r="272" spans="3:5" ht="12.75" customHeight="1" x14ac:dyDescent="0.2">
      <c r="C272" s="89"/>
      <c r="D272" s="89"/>
      <c r="E272" s="90"/>
    </row>
    <row r="273" spans="3:5" ht="12.75" customHeight="1" x14ac:dyDescent="0.2">
      <c r="C273" s="89"/>
      <c r="D273" s="89"/>
      <c r="E273" s="90"/>
    </row>
    <row r="274" spans="3:5" ht="12.75" customHeight="1" x14ac:dyDescent="0.2">
      <c r="C274" s="89"/>
      <c r="D274" s="89"/>
      <c r="E274" s="90"/>
    </row>
    <row r="275" spans="3:5" ht="12.75" customHeight="1" x14ac:dyDescent="0.2">
      <c r="C275" s="89"/>
      <c r="D275" s="89"/>
      <c r="E275" s="90"/>
    </row>
    <row r="276" spans="3:5" ht="12.75" customHeight="1" x14ac:dyDescent="0.2">
      <c r="C276" s="89"/>
      <c r="D276" s="89"/>
      <c r="E276" s="90"/>
    </row>
    <row r="277" spans="3:5" ht="12.75" customHeight="1" x14ac:dyDescent="0.2">
      <c r="C277" s="89"/>
      <c r="D277" s="89"/>
      <c r="E277" s="90"/>
    </row>
    <row r="278" spans="3:5" ht="12.75" customHeight="1" x14ac:dyDescent="0.2">
      <c r="C278" s="89"/>
      <c r="D278" s="89"/>
      <c r="E278" s="90"/>
    </row>
    <row r="279" spans="3:5" ht="12.75" customHeight="1" x14ac:dyDescent="0.2">
      <c r="C279" s="89"/>
      <c r="D279" s="89"/>
      <c r="E279" s="90"/>
    </row>
    <row r="280" spans="3:5" ht="12.75" customHeight="1" x14ac:dyDescent="0.2">
      <c r="C280" s="89"/>
      <c r="D280" s="89"/>
      <c r="E280" s="90"/>
    </row>
    <row r="281" spans="3:5" ht="12.75" customHeight="1" x14ac:dyDescent="0.2">
      <c r="C281" s="89"/>
      <c r="D281" s="89"/>
      <c r="E281" s="90"/>
    </row>
    <row r="282" spans="3:5" ht="12.75" customHeight="1" x14ac:dyDescent="0.2">
      <c r="C282" s="89"/>
      <c r="D282" s="89"/>
      <c r="E282" s="90"/>
    </row>
    <row r="283" spans="3:5" ht="12.75" customHeight="1" x14ac:dyDescent="0.2">
      <c r="C283" s="89"/>
      <c r="D283" s="89"/>
      <c r="E283" s="90"/>
    </row>
    <row r="284" spans="3:5" ht="12.75" customHeight="1" x14ac:dyDescent="0.2">
      <c r="C284" s="89"/>
      <c r="D284" s="89"/>
      <c r="E284" s="90"/>
    </row>
    <row r="285" spans="3:5" ht="12.75" customHeight="1" x14ac:dyDescent="0.2">
      <c r="C285" s="89"/>
      <c r="D285" s="89"/>
      <c r="E285" s="90"/>
    </row>
    <row r="286" spans="3:5" ht="12.75" customHeight="1" x14ac:dyDescent="0.2">
      <c r="C286" s="89"/>
      <c r="D286" s="89"/>
      <c r="E286" s="90"/>
    </row>
    <row r="287" spans="3:5" ht="12.75" customHeight="1" x14ac:dyDescent="0.2">
      <c r="C287" s="89"/>
      <c r="D287" s="89"/>
      <c r="E287" s="90"/>
    </row>
    <row r="288" spans="3:5" ht="12.75" customHeight="1" x14ac:dyDescent="0.2">
      <c r="C288" s="89"/>
      <c r="D288" s="89"/>
      <c r="E288" s="90"/>
    </row>
    <row r="289" spans="3:5" ht="12.75" customHeight="1" x14ac:dyDescent="0.2">
      <c r="C289" s="89"/>
      <c r="D289" s="89"/>
      <c r="E289" s="90"/>
    </row>
    <row r="290" spans="3:5" ht="12.75" customHeight="1" x14ac:dyDescent="0.2">
      <c r="C290" s="89"/>
      <c r="D290" s="89"/>
      <c r="E290" s="90"/>
    </row>
    <row r="291" spans="3:5" ht="12.75" customHeight="1" x14ac:dyDescent="0.2">
      <c r="C291" s="89"/>
      <c r="D291" s="89"/>
      <c r="E291" s="90"/>
    </row>
    <row r="292" spans="3:5" ht="12.75" customHeight="1" x14ac:dyDescent="0.2">
      <c r="C292" s="89"/>
      <c r="D292" s="89"/>
      <c r="E292" s="90"/>
    </row>
    <row r="293" spans="3:5" ht="12.75" customHeight="1" x14ac:dyDescent="0.2">
      <c r="C293" s="89"/>
      <c r="D293" s="89"/>
      <c r="E293" s="90"/>
    </row>
    <row r="294" spans="3:5" ht="12.75" customHeight="1" x14ac:dyDescent="0.2">
      <c r="C294" s="89"/>
      <c r="D294" s="89"/>
      <c r="E294" s="90"/>
    </row>
    <row r="295" spans="3:5" ht="12.75" customHeight="1" x14ac:dyDescent="0.2">
      <c r="C295" s="89"/>
      <c r="D295" s="89"/>
      <c r="E295" s="90"/>
    </row>
    <row r="296" spans="3:5" ht="12.75" customHeight="1" x14ac:dyDescent="0.2">
      <c r="C296" s="89"/>
      <c r="D296" s="89"/>
      <c r="E296" s="90"/>
    </row>
    <row r="297" spans="3:5" ht="12.75" customHeight="1" x14ac:dyDescent="0.2">
      <c r="C297" s="89"/>
      <c r="D297" s="89"/>
      <c r="E297" s="90"/>
    </row>
    <row r="298" spans="3:5" ht="12.75" customHeight="1" x14ac:dyDescent="0.2">
      <c r="C298" s="89"/>
      <c r="D298" s="89"/>
      <c r="E298" s="90"/>
    </row>
    <row r="299" spans="3:5" ht="12.75" customHeight="1" x14ac:dyDescent="0.2">
      <c r="C299" s="89"/>
      <c r="D299" s="89"/>
      <c r="E299" s="90"/>
    </row>
    <row r="300" spans="3:5" ht="12.75" customHeight="1" x14ac:dyDescent="0.2">
      <c r="C300" s="89"/>
      <c r="D300" s="89"/>
      <c r="E300" s="90"/>
    </row>
    <row r="301" spans="3:5" ht="12.75" customHeight="1" x14ac:dyDescent="0.2">
      <c r="C301" s="89"/>
      <c r="D301" s="89"/>
      <c r="E301" s="90"/>
    </row>
    <row r="302" spans="3:5" ht="12.75" customHeight="1" x14ac:dyDescent="0.2">
      <c r="C302" s="89"/>
      <c r="D302" s="89"/>
      <c r="E302" s="90"/>
    </row>
    <row r="303" spans="3:5" ht="12.75" customHeight="1" x14ac:dyDescent="0.2">
      <c r="C303" s="89"/>
      <c r="D303" s="89"/>
      <c r="E303" s="90"/>
    </row>
    <row r="304" spans="3:5" ht="12.75" customHeight="1" x14ac:dyDescent="0.2">
      <c r="C304" s="89"/>
      <c r="D304" s="89"/>
      <c r="E304" s="90"/>
    </row>
    <row r="305" spans="3:5" ht="12.75" customHeight="1" x14ac:dyDescent="0.2">
      <c r="C305" s="89"/>
      <c r="D305" s="89"/>
      <c r="E305" s="90"/>
    </row>
    <row r="306" spans="3:5" ht="12.75" customHeight="1" x14ac:dyDescent="0.2">
      <c r="C306" s="89"/>
      <c r="D306" s="89"/>
      <c r="E306" s="90"/>
    </row>
    <row r="307" spans="3:5" ht="12.75" customHeight="1" x14ac:dyDescent="0.2">
      <c r="C307" s="89"/>
      <c r="D307" s="89"/>
      <c r="E307" s="90"/>
    </row>
    <row r="308" spans="3:5" ht="12.75" customHeight="1" x14ac:dyDescent="0.2">
      <c r="C308" s="89"/>
      <c r="D308" s="89"/>
      <c r="E308" s="90"/>
    </row>
    <row r="309" spans="3:5" ht="12.75" customHeight="1" x14ac:dyDescent="0.2">
      <c r="C309" s="89"/>
      <c r="D309" s="89"/>
      <c r="E309" s="90"/>
    </row>
    <row r="310" spans="3:5" ht="12.75" customHeight="1" x14ac:dyDescent="0.2">
      <c r="C310" s="89"/>
      <c r="D310" s="89"/>
      <c r="E310" s="90"/>
    </row>
    <row r="311" spans="3:5" ht="12.75" customHeight="1" x14ac:dyDescent="0.2">
      <c r="C311" s="89"/>
      <c r="D311" s="89"/>
      <c r="E311" s="90"/>
    </row>
    <row r="312" spans="3:5" ht="12.75" customHeight="1" x14ac:dyDescent="0.2">
      <c r="C312" s="89"/>
      <c r="D312" s="89"/>
      <c r="E312" s="90"/>
    </row>
    <row r="313" spans="3:5" ht="12.75" customHeight="1" x14ac:dyDescent="0.2">
      <c r="C313" s="89"/>
      <c r="D313" s="89"/>
      <c r="E313" s="90"/>
    </row>
    <row r="314" spans="3:5" ht="12.75" customHeight="1" x14ac:dyDescent="0.2">
      <c r="C314" s="89"/>
      <c r="D314" s="89"/>
      <c r="E314" s="90"/>
    </row>
    <row r="315" spans="3:5" ht="12.75" customHeight="1" x14ac:dyDescent="0.2">
      <c r="C315" s="89"/>
      <c r="D315" s="89"/>
      <c r="E315" s="90"/>
    </row>
    <row r="316" spans="3:5" x14ac:dyDescent="0.2">
      <c r="C316" s="89"/>
      <c r="D316" s="89"/>
      <c r="E316" s="90"/>
    </row>
    <row r="317" spans="3:5" x14ac:dyDescent="0.2">
      <c r="C317" s="89"/>
      <c r="D317" s="89"/>
      <c r="E317" s="90"/>
    </row>
    <row r="318" spans="3:5" x14ac:dyDescent="0.2">
      <c r="C318" s="89"/>
      <c r="D318" s="89"/>
      <c r="E318" s="90"/>
    </row>
    <row r="319" spans="3:5" x14ac:dyDescent="0.2">
      <c r="C319" s="89"/>
      <c r="D319" s="89"/>
      <c r="E319" s="90"/>
    </row>
    <row r="320" spans="3:5" x14ac:dyDescent="0.2">
      <c r="C320" s="89"/>
      <c r="D320" s="89"/>
      <c r="E320" s="90"/>
    </row>
    <row r="321" spans="3:5" x14ac:dyDescent="0.2">
      <c r="C321" s="89"/>
      <c r="D321" s="89"/>
      <c r="E321" s="90"/>
    </row>
    <row r="322" spans="3:5" x14ac:dyDescent="0.2">
      <c r="C322" s="89"/>
      <c r="D322" s="89"/>
      <c r="E322" s="90"/>
    </row>
    <row r="323" spans="3:5" x14ac:dyDescent="0.2">
      <c r="C323" s="89"/>
      <c r="D323" s="89"/>
      <c r="E323" s="90"/>
    </row>
    <row r="324" spans="3:5" x14ac:dyDescent="0.2">
      <c r="C324" s="89"/>
      <c r="D324" s="89"/>
      <c r="E324" s="90"/>
    </row>
    <row r="325" spans="3:5" x14ac:dyDescent="0.2">
      <c r="C325" s="89"/>
      <c r="D325" s="89"/>
      <c r="E325" s="90"/>
    </row>
    <row r="326" spans="3:5" x14ac:dyDescent="0.2">
      <c r="C326" s="89"/>
      <c r="D326" s="89"/>
      <c r="E326" s="90"/>
    </row>
    <row r="327" spans="3:5" x14ac:dyDescent="0.2">
      <c r="C327" s="89"/>
      <c r="D327" s="89"/>
      <c r="E327" s="90"/>
    </row>
    <row r="328" spans="3:5" x14ac:dyDescent="0.2">
      <c r="C328" s="89"/>
      <c r="D328" s="89"/>
      <c r="E328" s="90"/>
    </row>
    <row r="329" spans="3:5" x14ac:dyDescent="0.2">
      <c r="C329" s="89"/>
      <c r="D329" s="89"/>
      <c r="E329" s="90"/>
    </row>
    <row r="330" spans="3:5" x14ac:dyDescent="0.2">
      <c r="C330" s="89"/>
      <c r="D330" s="89"/>
      <c r="E330" s="90"/>
    </row>
    <row r="331" spans="3:5" x14ac:dyDescent="0.2">
      <c r="C331" s="89"/>
      <c r="D331" s="89"/>
      <c r="E331" s="90"/>
    </row>
    <row r="332" spans="3:5" x14ac:dyDescent="0.2">
      <c r="C332" s="89"/>
      <c r="D332" s="89"/>
      <c r="E332" s="90"/>
    </row>
    <row r="333" spans="3:5" x14ac:dyDescent="0.2">
      <c r="C333" s="89"/>
      <c r="D333" s="89"/>
      <c r="E333" s="90"/>
    </row>
    <row r="334" spans="3:5" x14ac:dyDescent="0.2">
      <c r="C334" s="89"/>
      <c r="D334" s="89"/>
      <c r="E334" s="90"/>
    </row>
    <row r="335" spans="3:5" x14ac:dyDescent="0.2">
      <c r="C335" s="89"/>
      <c r="D335" s="89"/>
      <c r="E335" s="90"/>
    </row>
    <row r="336" spans="3:5" x14ac:dyDescent="0.2">
      <c r="C336" s="89"/>
      <c r="D336" s="89"/>
      <c r="E336" s="90"/>
    </row>
    <row r="337" spans="3:5" x14ac:dyDescent="0.2">
      <c r="C337" s="89"/>
      <c r="D337" s="89"/>
      <c r="E337" s="90"/>
    </row>
    <row r="338" spans="3:5" x14ac:dyDescent="0.2">
      <c r="C338" s="89"/>
      <c r="D338" s="89"/>
      <c r="E338" s="90"/>
    </row>
    <row r="339" spans="3:5" x14ac:dyDescent="0.2">
      <c r="C339" s="89"/>
      <c r="D339" s="89"/>
      <c r="E339" s="90"/>
    </row>
    <row r="340" spans="3:5" x14ac:dyDescent="0.2">
      <c r="C340" s="89"/>
      <c r="D340" s="89"/>
      <c r="E340" s="90"/>
    </row>
    <row r="341" spans="3:5" x14ac:dyDescent="0.2">
      <c r="C341" s="89"/>
      <c r="D341" s="89"/>
      <c r="E341" s="90"/>
    </row>
    <row r="342" spans="3:5" x14ac:dyDescent="0.2">
      <c r="C342" s="89"/>
      <c r="D342" s="89"/>
      <c r="E342" s="90"/>
    </row>
    <row r="343" spans="3:5" x14ac:dyDescent="0.2">
      <c r="C343" s="89"/>
      <c r="D343" s="89"/>
      <c r="E343" s="90"/>
    </row>
    <row r="344" spans="3:5" x14ac:dyDescent="0.2">
      <c r="C344" s="89"/>
      <c r="D344" s="89"/>
      <c r="E344" s="90"/>
    </row>
    <row r="345" spans="3:5" x14ac:dyDescent="0.2">
      <c r="C345" s="89"/>
      <c r="D345" s="89"/>
      <c r="E345" s="90"/>
    </row>
    <row r="346" spans="3:5" x14ac:dyDescent="0.2">
      <c r="C346" s="89"/>
      <c r="D346" s="89"/>
      <c r="E346" s="90"/>
    </row>
    <row r="347" spans="3:5" x14ac:dyDescent="0.2">
      <c r="C347" s="89"/>
      <c r="D347" s="89"/>
      <c r="E347" s="90"/>
    </row>
    <row r="348" spans="3:5" x14ac:dyDescent="0.2">
      <c r="C348" s="89"/>
      <c r="D348" s="89"/>
      <c r="E348" s="90"/>
    </row>
    <row r="349" spans="3:5" x14ac:dyDescent="0.2">
      <c r="C349" s="89"/>
      <c r="D349" s="89"/>
      <c r="E349" s="90"/>
    </row>
    <row r="350" spans="3:5" x14ac:dyDescent="0.2">
      <c r="C350" s="89"/>
      <c r="D350" s="89"/>
      <c r="E350" s="90"/>
    </row>
    <row r="351" spans="3:5" x14ac:dyDescent="0.2">
      <c r="C351" s="89"/>
      <c r="D351" s="89"/>
      <c r="E351" s="90"/>
    </row>
    <row r="352" spans="3:5" x14ac:dyDescent="0.2">
      <c r="C352" s="89"/>
      <c r="D352" s="89"/>
      <c r="E352" s="90"/>
    </row>
    <row r="353" spans="3:5" x14ac:dyDescent="0.2">
      <c r="C353" s="89"/>
      <c r="D353" s="89"/>
      <c r="E353" s="90"/>
    </row>
    <row r="354" spans="3:5" x14ac:dyDescent="0.2">
      <c r="C354" s="89"/>
      <c r="D354" s="89"/>
      <c r="E354" s="90"/>
    </row>
    <row r="355" spans="3:5" x14ac:dyDescent="0.2">
      <c r="C355" s="89"/>
      <c r="D355" s="89"/>
      <c r="E355" s="90"/>
    </row>
    <row r="356" spans="3:5" x14ac:dyDescent="0.2">
      <c r="C356" s="89"/>
      <c r="D356" s="89"/>
      <c r="E356" s="90"/>
    </row>
    <row r="357" spans="3:5" x14ac:dyDescent="0.2">
      <c r="C357" s="89"/>
      <c r="D357" s="89"/>
      <c r="E357" s="90"/>
    </row>
    <row r="358" spans="3:5" x14ac:dyDescent="0.2">
      <c r="C358" s="89"/>
      <c r="D358" s="89"/>
      <c r="E358" s="90"/>
    </row>
    <row r="359" spans="3:5" x14ac:dyDescent="0.2">
      <c r="C359" s="89"/>
      <c r="D359" s="89"/>
      <c r="E359" s="90"/>
    </row>
    <row r="360" spans="3:5" x14ac:dyDescent="0.2">
      <c r="C360" s="89"/>
      <c r="D360" s="89"/>
      <c r="E360" s="90"/>
    </row>
    <row r="361" spans="3:5" x14ac:dyDescent="0.2">
      <c r="C361" s="89"/>
      <c r="D361" s="89"/>
      <c r="E361" s="90"/>
    </row>
    <row r="362" spans="3:5" x14ac:dyDescent="0.2">
      <c r="C362" s="89"/>
      <c r="D362" s="89"/>
      <c r="E362" s="90"/>
    </row>
    <row r="363" spans="3:5" x14ac:dyDescent="0.2">
      <c r="C363" s="89"/>
      <c r="D363" s="89"/>
      <c r="E363" s="90"/>
    </row>
    <row r="364" spans="3:5" x14ac:dyDescent="0.2">
      <c r="C364" s="89"/>
      <c r="D364" s="89"/>
      <c r="E364" s="90"/>
    </row>
    <row r="365" spans="3:5" x14ac:dyDescent="0.2">
      <c r="C365" s="89"/>
      <c r="D365" s="89"/>
      <c r="E365" s="90"/>
    </row>
    <row r="366" spans="3:5" x14ac:dyDescent="0.2">
      <c r="C366" s="89"/>
      <c r="D366" s="89"/>
      <c r="E366" s="90"/>
    </row>
    <row r="367" spans="3:5" x14ac:dyDescent="0.2">
      <c r="C367" s="89"/>
      <c r="D367" s="89"/>
      <c r="E367" s="90"/>
    </row>
    <row r="368" spans="3:5" x14ac:dyDescent="0.2">
      <c r="C368" s="89"/>
      <c r="D368" s="89"/>
      <c r="E368" s="90"/>
    </row>
    <row r="369" spans="3:5" x14ac:dyDescent="0.2">
      <c r="C369" s="89"/>
      <c r="D369" s="89"/>
      <c r="E369" s="90"/>
    </row>
    <row r="370" spans="3:5" x14ac:dyDescent="0.2">
      <c r="C370" s="89"/>
      <c r="D370" s="89"/>
      <c r="E370" s="90"/>
    </row>
    <row r="371" spans="3:5" x14ac:dyDescent="0.2">
      <c r="C371" s="89"/>
      <c r="D371" s="89"/>
      <c r="E371" s="90"/>
    </row>
    <row r="372" spans="3:5" x14ac:dyDescent="0.2">
      <c r="C372" s="89"/>
      <c r="D372" s="89"/>
      <c r="E372" s="90"/>
    </row>
    <row r="373" spans="3:5" x14ac:dyDescent="0.2">
      <c r="C373" s="89"/>
      <c r="D373" s="89"/>
      <c r="E373" s="90"/>
    </row>
    <row r="374" spans="3:5" x14ac:dyDescent="0.2">
      <c r="C374" s="89"/>
      <c r="D374" s="89"/>
      <c r="E374" s="90"/>
    </row>
    <row r="375" spans="3:5" x14ac:dyDescent="0.2">
      <c r="C375" s="89"/>
      <c r="D375" s="89"/>
      <c r="E375" s="90"/>
    </row>
    <row r="376" spans="3:5" x14ac:dyDescent="0.2">
      <c r="C376" s="89"/>
      <c r="D376" s="89"/>
      <c r="E376" s="90"/>
    </row>
    <row r="377" spans="3:5" x14ac:dyDescent="0.2">
      <c r="C377" s="89"/>
      <c r="D377" s="89"/>
      <c r="E377" s="90"/>
    </row>
    <row r="378" spans="3:5" x14ac:dyDescent="0.2">
      <c r="C378" s="89"/>
      <c r="D378" s="89"/>
      <c r="E378" s="90"/>
    </row>
    <row r="379" spans="3:5" x14ac:dyDescent="0.2">
      <c r="C379" s="89"/>
      <c r="D379" s="89"/>
      <c r="E379" s="90"/>
    </row>
    <row r="380" spans="3:5" x14ac:dyDescent="0.2">
      <c r="C380" s="89"/>
      <c r="D380" s="89"/>
      <c r="E380" s="90"/>
    </row>
    <row r="381" spans="3:5" x14ac:dyDescent="0.2">
      <c r="C381" s="89"/>
      <c r="D381" s="89"/>
      <c r="E381" s="90"/>
    </row>
    <row r="382" spans="3:5" x14ac:dyDescent="0.2">
      <c r="C382" s="89"/>
      <c r="D382" s="89"/>
      <c r="E382" s="90"/>
    </row>
    <row r="383" spans="3:5" x14ac:dyDescent="0.2">
      <c r="C383" s="89"/>
      <c r="D383" s="89"/>
      <c r="E383" s="90"/>
    </row>
    <row r="384" spans="3:5" x14ac:dyDescent="0.2">
      <c r="C384" s="89"/>
      <c r="D384" s="89"/>
      <c r="E384" s="90"/>
    </row>
    <row r="385" spans="3:5" x14ac:dyDescent="0.2">
      <c r="C385" s="89"/>
      <c r="D385" s="89"/>
      <c r="E385" s="90"/>
    </row>
    <row r="386" spans="3:5" x14ac:dyDescent="0.2">
      <c r="C386" s="89"/>
      <c r="D386" s="89"/>
      <c r="E386" s="90"/>
    </row>
    <row r="387" spans="3:5" x14ac:dyDescent="0.2">
      <c r="C387" s="89"/>
      <c r="D387" s="89"/>
      <c r="E387" s="90"/>
    </row>
    <row r="388" spans="3:5" x14ac:dyDescent="0.2">
      <c r="C388" s="89"/>
      <c r="D388" s="89"/>
      <c r="E388" s="90"/>
    </row>
    <row r="389" spans="3:5" x14ac:dyDescent="0.2">
      <c r="C389" s="89"/>
      <c r="D389" s="89"/>
      <c r="E389" s="90"/>
    </row>
    <row r="390" spans="3:5" x14ac:dyDescent="0.2">
      <c r="C390" s="89"/>
      <c r="D390" s="89"/>
      <c r="E390" s="90"/>
    </row>
    <row r="391" spans="3:5" x14ac:dyDescent="0.2">
      <c r="C391" s="89"/>
      <c r="D391" s="89"/>
      <c r="E391" s="90"/>
    </row>
    <row r="392" spans="3:5" x14ac:dyDescent="0.2">
      <c r="C392" s="89"/>
      <c r="D392" s="89"/>
      <c r="E392" s="90"/>
    </row>
    <row r="393" spans="3:5" x14ac:dyDescent="0.2">
      <c r="C393" s="89"/>
      <c r="D393" s="89"/>
      <c r="E393" s="90"/>
    </row>
    <row r="394" spans="3:5" x14ac:dyDescent="0.2">
      <c r="C394" s="89"/>
      <c r="D394" s="89"/>
      <c r="E394" s="90"/>
    </row>
    <row r="395" spans="3:5" x14ac:dyDescent="0.2">
      <c r="C395" s="89"/>
      <c r="D395" s="89"/>
      <c r="E395" s="90"/>
    </row>
    <row r="396" spans="3:5" x14ac:dyDescent="0.2">
      <c r="C396" s="89"/>
      <c r="D396" s="89"/>
      <c r="E396" s="90"/>
    </row>
    <row r="397" spans="3:5" x14ac:dyDescent="0.2">
      <c r="C397" s="89"/>
      <c r="D397" s="89"/>
      <c r="E397" s="90"/>
    </row>
    <row r="398" spans="3:5" x14ac:dyDescent="0.2">
      <c r="C398" s="89"/>
      <c r="D398" s="89"/>
      <c r="E398" s="90"/>
    </row>
    <row r="399" spans="3:5" x14ac:dyDescent="0.2">
      <c r="C399" s="89"/>
      <c r="D399" s="89"/>
      <c r="E399" s="90"/>
    </row>
    <row r="400" spans="3:5" x14ac:dyDescent="0.2">
      <c r="C400" s="89"/>
      <c r="D400" s="89"/>
      <c r="E400" s="90"/>
    </row>
    <row r="401" spans="3:5" x14ac:dyDescent="0.2">
      <c r="C401" s="89"/>
      <c r="D401" s="89"/>
      <c r="E401" s="90"/>
    </row>
    <row r="402" spans="3:5" x14ac:dyDescent="0.2">
      <c r="C402" s="89"/>
      <c r="D402" s="89"/>
      <c r="E402" s="90"/>
    </row>
    <row r="403" spans="3:5" x14ac:dyDescent="0.2">
      <c r="C403" s="89"/>
      <c r="D403" s="89"/>
      <c r="E403" s="90"/>
    </row>
    <row r="404" spans="3:5" x14ac:dyDescent="0.2">
      <c r="C404" s="89"/>
      <c r="D404" s="89"/>
      <c r="E404" s="90"/>
    </row>
    <row r="405" spans="3:5" x14ac:dyDescent="0.2">
      <c r="C405" s="89"/>
      <c r="D405" s="89"/>
      <c r="E405" s="90"/>
    </row>
    <row r="406" spans="3:5" x14ac:dyDescent="0.2">
      <c r="C406" s="89"/>
      <c r="D406" s="89"/>
      <c r="E406" s="90"/>
    </row>
    <row r="407" spans="3:5" x14ac:dyDescent="0.2">
      <c r="C407" s="89"/>
      <c r="D407" s="89"/>
      <c r="E407" s="90"/>
    </row>
    <row r="408" spans="3:5" x14ac:dyDescent="0.2">
      <c r="C408" s="89"/>
      <c r="D408" s="89"/>
      <c r="E408" s="90"/>
    </row>
    <row r="409" spans="3:5" x14ac:dyDescent="0.2">
      <c r="C409" s="89"/>
      <c r="D409" s="89"/>
      <c r="E409" s="90"/>
    </row>
    <row r="410" spans="3:5" x14ac:dyDescent="0.2">
      <c r="C410" s="89"/>
      <c r="D410" s="89"/>
      <c r="E410" s="90"/>
    </row>
    <row r="411" spans="3:5" x14ac:dyDescent="0.2">
      <c r="C411" s="89"/>
      <c r="D411" s="89"/>
      <c r="E411" s="90"/>
    </row>
    <row r="412" spans="3:5" x14ac:dyDescent="0.2">
      <c r="C412" s="89"/>
      <c r="D412" s="89"/>
      <c r="E412" s="90"/>
    </row>
    <row r="413" spans="3:5" x14ac:dyDescent="0.2">
      <c r="C413" s="89"/>
      <c r="D413" s="89"/>
      <c r="E413" s="90"/>
    </row>
    <row r="414" spans="3:5" x14ac:dyDescent="0.2">
      <c r="C414" s="89"/>
      <c r="D414" s="89"/>
      <c r="E414" s="90"/>
    </row>
    <row r="415" spans="3:5" x14ac:dyDescent="0.2">
      <c r="C415" s="89"/>
      <c r="D415" s="89"/>
      <c r="E415" s="90"/>
    </row>
    <row r="416" spans="3:5" x14ac:dyDescent="0.2">
      <c r="C416" s="89"/>
      <c r="D416" s="89"/>
      <c r="E416" s="90"/>
    </row>
    <row r="417" spans="3:5" x14ac:dyDescent="0.2">
      <c r="C417" s="89"/>
      <c r="D417" s="89"/>
      <c r="E417" s="90"/>
    </row>
    <row r="418" spans="3:5" x14ac:dyDescent="0.2">
      <c r="C418" s="89"/>
      <c r="D418" s="89"/>
      <c r="E418" s="90"/>
    </row>
    <row r="419" spans="3:5" x14ac:dyDescent="0.2">
      <c r="C419" s="89"/>
      <c r="D419" s="89"/>
      <c r="E419" s="90"/>
    </row>
    <row r="420" spans="3:5" x14ac:dyDescent="0.2">
      <c r="C420" s="89"/>
      <c r="D420" s="89"/>
      <c r="E420" s="90"/>
    </row>
    <row r="421" spans="3:5" x14ac:dyDescent="0.2">
      <c r="C421" s="89"/>
      <c r="D421" s="89"/>
      <c r="E421" s="90"/>
    </row>
    <row r="422" spans="3:5" x14ac:dyDescent="0.2">
      <c r="C422" s="89"/>
      <c r="D422" s="89"/>
      <c r="E422" s="90"/>
    </row>
    <row r="423" spans="3:5" x14ac:dyDescent="0.2">
      <c r="C423" s="89"/>
      <c r="D423" s="89"/>
      <c r="E423" s="90"/>
    </row>
    <row r="424" spans="3:5" x14ac:dyDescent="0.2">
      <c r="C424" s="89"/>
      <c r="D424" s="89"/>
      <c r="E424" s="90"/>
    </row>
    <row r="425" spans="3:5" x14ac:dyDescent="0.2">
      <c r="C425" s="89"/>
      <c r="D425" s="89"/>
      <c r="E425" s="90"/>
    </row>
    <row r="426" spans="3:5" x14ac:dyDescent="0.2">
      <c r="C426" s="89"/>
      <c r="D426" s="89"/>
      <c r="E426" s="90"/>
    </row>
    <row r="427" spans="3:5" x14ac:dyDescent="0.2">
      <c r="C427" s="89"/>
      <c r="D427" s="89"/>
      <c r="E427" s="90"/>
    </row>
    <row r="428" spans="3:5" x14ac:dyDescent="0.2">
      <c r="C428" s="89"/>
      <c r="D428" s="89"/>
      <c r="E428" s="90"/>
    </row>
    <row r="429" spans="3:5" x14ac:dyDescent="0.2">
      <c r="C429" s="89"/>
      <c r="D429" s="89"/>
      <c r="E429" s="90"/>
    </row>
    <row r="430" spans="3:5" x14ac:dyDescent="0.2">
      <c r="C430" s="89"/>
      <c r="D430" s="89"/>
      <c r="E430" s="90"/>
    </row>
    <row r="431" spans="3:5" x14ac:dyDescent="0.2">
      <c r="C431" s="89"/>
      <c r="D431" s="89"/>
      <c r="E431" s="90"/>
    </row>
    <row r="432" spans="3:5" x14ac:dyDescent="0.2">
      <c r="C432" s="89"/>
      <c r="D432" s="89"/>
      <c r="E432" s="90"/>
    </row>
    <row r="433" spans="3:5" x14ac:dyDescent="0.2">
      <c r="C433" s="89"/>
      <c r="D433" s="89"/>
      <c r="E433" s="90"/>
    </row>
    <row r="434" spans="3:5" x14ac:dyDescent="0.2">
      <c r="C434" s="89"/>
      <c r="D434" s="89"/>
      <c r="E434" s="90"/>
    </row>
    <row r="435" spans="3:5" x14ac:dyDescent="0.2">
      <c r="C435" s="89"/>
      <c r="D435" s="89"/>
      <c r="E435" s="90"/>
    </row>
    <row r="436" spans="3:5" x14ac:dyDescent="0.2">
      <c r="C436" s="89"/>
      <c r="D436" s="89"/>
      <c r="E436" s="90"/>
    </row>
    <row r="437" spans="3:5" x14ac:dyDescent="0.2">
      <c r="C437" s="89"/>
      <c r="D437" s="89"/>
      <c r="E437" s="90"/>
    </row>
    <row r="438" spans="3:5" x14ac:dyDescent="0.2">
      <c r="C438" s="89"/>
      <c r="D438" s="89"/>
      <c r="E438" s="90"/>
    </row>
    <row r="439" spans="3:5" x14ac:dyDescent="0.2">
      <c r="C439" s="89"/>
      <c r="D439" s="89"/>
      <c r="E439" s="90"/>
    </row>
    <row r="440" spans="3:5" x14ac:dyDescent="0.2">
      <c r="C440" s="89"/>
      <c r="D440" s="89"/>
      <c r="E440" s="90"/>
    </row>
    <row r="441" spans="3:5" x14ac:dyDescent="0.2">
      <c r="C441" s="89"/>
      <c r="D441" s="89"/>
      <c r="E441" s="90"/>
    </row>
    <row r="442" spans="3:5" x14ac:dyDescent="0.2">
      <c r="C442" s="89"/>
      <c r="D442" s="89"/>
      <c r="E442" s="90"/>
    </row>
    <row r="443" spans="3:5" x14ac:dyDescent="0.2">
      <c r="C443" s="89"/>
      <c r="D443" s="89"/>
      <c r="E443" s="90"/>
    </row>
    <row r="444" spans="3:5" x14ac:dyDescent="0.2">
      <c r="C444" s="89"/>
      <c r="D444" s="89"/>
      <c r="E444" s="90"/>
    </row>
    <row r="445" spans="3:5" x14ac:dyDescent="0.2">
      <c r="C445" s="89"/>
      <c r="D445" s="89"/>
      <c r="E445" s="90"/>
    </row>
    <row r="446" spans="3:5" x14ac:dyDescent="0.2">
      <c r="C446" s="89"/>
      <c r="D446" s="89"/>
      <c r="E446" s="90"/>
    </row>
    <row r="447" spans="3:5" x14ac:dyDescent="0.2">
      <c r="C447" s="89"/>
      <c r="D447" s="89"/>
      <c r="E447" s="90"/>
    </row>
    <row r="448" spans="3:5" x14ac:dyDescent="0.2">
      <c r="C448" s="89"/>
      <c r="D448" s="89"/>
      <c r="E448" s="90"/>
    </row>
    <row r="449" spans="3:5" x14ac:dyDescent="0.2">
      <c r="C449" s="89"/>
      <c r="D449" s="89"/>
      <c r="E449" s="90"/>
    </row>
    <row r="450" spans="3:5" x14ac:dyDescent="0.2">
      <c r="C450" s="89"/>
      <c r="D450" s="89"/>
      <c r="E450" s="90"/>
    </row>
    <row r="451" spans="3:5" x14ac:dyDescent="0.2">
      <c r="C451" s="89"/>
      <c r="D451" s="89"/>
      <c r="E451" s="90"/>
    </row>
    <row r="452" spans="3:5" x14ac:dyDescent="0.2">
      <c r="C452" s="89"/>
      <c r="D452" s="89"/>
      <c r="E452" s="90"/>
    </row>
    <row r="453" spans="3:5" x14ac:dyDescent="0.2">
      <c r="C453" s="89"/>
      <c r="D453" s="89"/>
      <c r="E453" s="90"/>
    </row>
    <row r="454" spans="3:5" x14ac:dyDescent="0.2">
      <c r="C454" s="89"/>
      <c r="D454" s="89"/>
      <c r="E454" s="90"/>
    </row>
    <row r="455" spans="3:5" x14ac:dyDescent="0.2">
      <c r="C455" s="89"/>
      <c r="D455" s="89"/>
      <c r="E455" s="90"/>
    </row>
    <row r="456" spans="3:5" x14ac:dyDescent="0.2">
      <c r="C456" s="89"/>
      <c r="D456" s="89"/>
      <c r="E456" s="90"/>
    </row>
    <row r="457" spans="3:5" x14ac:dyDescent="0.2">
      <c r="C457" s="89"/>
      <c r="D457" s="89"/>
      <c r="E457" s="90"/>
    </row>
    <row r="458" spans="3:5" x14ac:dyDescent="0.2">
      <c r="C458" s="89"/>
      <c r="D458" s="89"/>
      <c r="E458" s="90"/>
    </row>
    <row r="459" spans="3:5" x14ac:dyDescent="0.2">
      <c r="C459" s="89"/>
      <c r="D459" s="89"/>
      <c r="E459" s="90"/>
    </row>
    <row r="460" spans="3:5" x14ac:dyDescent="0.2">
      <c r="C460" s="89"/>
      <c r="D460" s="89"/>
      <c r="E460" s="90"/>
    </row>
    <row r="461" spans="3:5" x14ac:dyDescent="0.2">
      <c r="C461" s="89"/>
      <c r="D461" s="89"/>
      <c r="E461" s="90"/>
    </row>
    <row r="462" spans="3:5" x14ac:dyDescent="0.2">
      <c r="C462" s="89"/>
      <c r="D462" s="89"/>
      <c r="E462" s="90"/>
    </row>
    <row r="463" spans="3:5" x14ac:dyDescent="0.2">
      <c r="C463" s="89"/>
      <c r="D463" s="89"/>
      <c r="E463" s="90"/>
    </row>
    <row r="464" spans="3:5" x14ac:dyDescent="0.2">
      <c r="C464" s="89"/>
      <c r="D464" s="89"/>
      <c r="E464" s="90"/>
    </row>
    <row r="465" spans="3:5" x14ac:dyDescent="0.2">
      <c r="C465" s="89"/>
      <c r="D465" s="89"/>
      <c r="E465" s="90"/>
    </row>
    <row r="466" spans="3:5" x14ac:dyDescent="0.2">
      <c r="C466" s="89"/>
      <c r="D466" s="89"/>
      <c r="E466" s="90"/>
    </row>
    <row r="467" spans="3:5" x14ac:dyDescent="0.2">
      <c r="C467" s="89"/>
      <c r="D467" s="89"/>
      <c r="E467" s="90"/>
    </row>
    <row r="468" spans="3:5" x14ac:dyDescent="0.2">
      <c r="C468" s="89"/>
      <c r="D468" s="89"/>
      <c r="E468" s="90"/>
    </row>
    <row r="469" spans="3:5" x14ac:dyDescent="0.2">
      <c r="C469" s="89"/>
      <c r="D469" s="89"/>
      <c r="E469" s="90"/>
    </row>
    <row r="470" spans="3:5" x14ac:dyDescent="0.2">
      <c r="C470" s="89"/>
      <c r="D470" s="89"/>
      <c r="E470" s="90"/>
    </row>
    <row r="471" spans="3:5" x14ac:dyDescent="0.2">
      <c r="C471" s="89"/>
      <c r="D471" s="89"/>
      <c r="E471" s="90"/>
    </row>
    <row r="472" spans="3:5" x14ac:dyDescent="0.2">
      <c r="C472" s="89"/>
      <c r="D472" s="89"/>
      <c r="E472" s="90"/>
    </row>
    <row r="473" spans="3:5" x14ac:dyDescent="0.2">
      <c r="C473" s="89"/>
      <c r="D473" s="89"/>
      <c r="E473" s="90"/>
    </row>
    <row r="474" spans="3:5" x14ac:dyDescent="0.2">
      <c r="C474" s="89"/>
      <c r="D474" s="89"/>
      <c r="E474" s="90"/>
    </row>
    <row r="475" spans="3:5" x14ac:dyDescent="0.2">
      <c r="C475" s="89"/>
      <c r="D475" s="89"/>
      <c r="E475" s="90"/>
    </row>
    <row r="476" spans="3:5" x14ac:dyDescent="0.2">
      <c r="C476" s="89"/>
      <c r="D476" s="89"/>
      <c r="E476" s="90"/>
    </row>
    <row r="477" spans="3:5" x14ac:dyDescent="0.2">
      <c r="C477" s="89"/>
      <c r="D477" s="89"/>
      <c r="E477" s="90"/>
    </row>
    <row r="478" spans="3:5" x14ac:dyDescent="0.2">
      <c r="C478" s="89"/>
      <c r="D478" s="89"/>
      <c r="E478" s="90"/>
    </row>
    <row r="479" spans="3:5" x14ac:dyDescent="0.2">
      <c r="C479" s="89"/>
      <c r="D479" s="89"/>
      <c r="E479" s="90"/>
    </row>
    <row r="480" spans="3:5" x14ac:dyDescent="0.2">
      <c r="C480" s="89"/>
      <c r="D480" s="89"/>
      <c r="E480" s="90"/>
    </row>
    <row r="481" spans="3:5" x14ac:dyDescent="0.2">
      <c r="C481" s="89"/>
      <c r="D481" s="89"/>
      <c r="E481" s="90"/>
    </row>
    <row r="482" spans="3:5" x14ac:dyDescent="0.2">
      <c r="C482" s="89"/>
      <c r="D482" s="89"/>
      <c r="E482" s="90"/>
    </row>
    <row r="483" spans="3:5" x14ac:dyDescent="0.2">
      <c r="C483" s="89"/>
      <c r="D483" s="89"/>
      <c r="E483" s="90"/>
    </row>
    <row r="484" spans="3:5" x14ac:dyDescent="0.2">
      <c r="C484" s="89"/>
      <c r="D484" s="89"/>
      <c r="E484" s="90"/>
    </row>
    <row r="485" spans="3:5" x14ac:dyDescent="0.2">
      <c r="C485" s="89"/>
      <c r="D485" s="89"/>
      <c r="E485" s="90"/>
    </row>
    <row r="486" spans="3:5" x14ac:dyDescent="0.2">
      <c r="C486" s="89"/>
      <c r="D486" s="89"/>
      <c r="E486" s="90"/>
    </row>
    <row r="487" spans="3:5" x14ac:dyDescent="0.2">
      <c r="C487" s="89"/>
      <c r="D487" s="89"/>
      <c r="E487" s="90"/>
    </row>
    <row r="488" spans="3:5" x14ac:dyDescent="0.2">
      <c r="C488" s="89"/>
      <c r="D488" s="89"/>
      <c r="E488" s="90"/>
    </row>
    <row r="489" spans="3:5" x14ac:dyDescent="0.2">
      <c r="C489" s="89"/>
      <c r="D489" s="89"/>
      <c r="E489" s="90"/>
    </row>
    <row r="490" spans="3:5" x14ac:dyDescent="0.2">
      <c r="C490" s="89"/>
      <c r="D490" s="89"/>
      <c r="E490" s="90"/>
    </row>
    <row r="491" spans="3:5" x14ac:dyDescent="0.2">
      <c r="C491" s="89"/>
      <c r="D491" s="89"/>
      <c r="E491" s="90"/>
    </row>
    <row r="492" spans="3:5" x14ac:dyDescent="0.2">
      <c r="C492" s="89"/>
      <c r="D492" s="89"/>
      <c r="E492" s="90"/>
    </row>
    <row r="493" spans="3:5" x14ac:dyDescent="0.2">
      <c r="C493" s="89"/>
      <c r="D493" s="89"/>
      <c r="E493" s="90"/>
    </row>
    <row r="494" spans="3:5" x14ac:dyDescent="0.2">
      <c r="C494" s="89"/>
      <c r="D494" s="89"/>
      <c r="E494" s="90"/>
    </row>
    <row r="495" spans="3:5" x14ac:dyDescent="0.2">
      <c r="C495" s="89"/>
      <c r="D495" s="89"/>
      <c r="E495" s="90"/>
    </row>
    <row r="496" spans="3:5" x14ac:dyDescent="0.2">
      <c r="C496" s="89"/>
      <c r="D496" s="89"/>
      <c r="E496" s="90"/>
    </row>
    <row r="497" spans="3:5" x14ac:dyDescent="0.2">
      <c r="C497" s="89"/>
      <c r="D497" s="89"/>
      <c r="E497" s="90"/>
    </row>
    <row r="498" spans="3:5" x14ac:dyDescent="0.2">
      <c r="C498" s="89"/>
      <c r="D498" s="89"/>
      <c r="E498" s="90"/>
    </row>
    <row r="499" spans="3:5" x14ac:dyDescent="0.2">
      <c r="C499" s="89"/>
      <c r="D499" s="89"/>
      <c r="E499" s="90"/>
    </row>
    <row r="500" spans="3:5" x14ac:dyDescent="0.2">
      <c r="C500" s="89"/>
      <c r="D500" s="89"/>
      <c r="E500" s="90"/>
    </row>
    <row r="501" spans="3:5" x14ac:dyDescent="0.2">
      <c r="C501" s="89"/>
      <c r="D501" s="89"/>
      <c r="E501" s="90"/>
    </row>
    <row r="502" spans="3:5" x14ac:dyDescent="0.2">
      <c r="C502" s="89"/>
      <c r="D502" s="89"/>
      <c r="E502" s="90"/>
    </row>
    <row r="503" spans="3:5" x14ac:dyDescent="0.2">
      <c r="C503" s="89"/>
      <c r="D503" s="89"/>
      <c r="E503" s="90"/>
    </row>
    <row r="504" spans="3:5" x14ac:dyDescent="0.2">
      <c r="C504" s="89"/>
      <c r="D504" s="89"/>
      <c r="E504" s="90"/>
    </row>
    <row r="505" spans="3:5" x14ac:dyDescent="0.2">
      <c r="C505" s="89"/>
      <c r="D505" s="89"/>
      <c r="E505" s="90"/>
    </row>
    <row r="506" spans="3:5" x14ac:dyDescent="0.2">
      <c r="C506" s="89"/>
      <c r="D506" s="89"/>
      <c r="E506" s="90"/>
    </row>
    <row r="507" spans="3:5" x14ac:dyDescent="0.2">
      <c r="C507" s="89"/>
      <c r="D507" s="89"/>
      <c r="E507" s="90"/>
    </row>
    <row r="508" spans="3:5" x14ac:dyDescent="0.2">
      <c r="C508" s="89"/>
      <c r="D508" s="89"/>
      <c r="E508" s="90"/>
    </row>
    <row r="509" spans="3:5" x14ac:dyDescent="0.2">
      <c r="C509" s="89"/>
      <c r="D509" s="89"/>
      <c r="E509" s="90"/>
    </row>
    <row r="510" spans="3:5" x14ac:dyDescent="0.2">
      <c r="C510" s="89"/>
      <c r="D510" s="89"/>
      <c r="E510" s="90"/>
    </row>
    <row r="511" spans="3:5" x14ac:dyDescent="0.2">
      <c r="C511" s="89"/>
      <c r="D511" s="89"/>
      <c r="E511" s="90"/>
    </row>
    <row r="512" spans="3:5" x14ac:dyDescent="0.2">
      <c r="C512" s="89"/>
      <c r="D512" s="89"/>
      <c r="E512" s="90"/>
    </row>
    <row r="513" spans="3:5" x14ac:dyDescent="0.2">
      <c r="C513" s="89"/>
      <c r="D513" s="89"/>
      <c r="E513" s="90"/>
    </row>
    <row r="514" spans="3:5" x14ac:dyDescent="0.2">
      <c r="C514" s="89"/>
      <c r="D514" s="89"/>
      <c r="E514" s="90"/>
    </row>
    <row r="515" spans="3:5" x14ac:dyDescent="0.2">
      <c r="C515" s="89"/>
      <c r="D515" s="89"/>
      <c r="E515" s="90"/>
    </row>
    <row r="516" spans="3:5" x14ac:dyDescent="0.2">
      <c r="C516" s="89"/>
      <c r="D516" s="89"/>
      <c r="E516" s="90"/>
    </row>
    <row r="517" spans="3:5" x14ac:dyDescent="0.2">
      <c r="C517" s="89"/>
      <c r="D517" s="89"/>
      <c r="E517" s="90"/>
    </row>
    <row r="518" spans="3:5" x14ac:dyDescent="0.2">
      <c r="C518" s="89"/>
      <c r="D518" s="89"/>
      <c r="E518" s="90"/>
    </row>
    <row r="519" spans="3:5" x14ac:dyDescent="0.2">
      <c r="C519" s="89"/>
      <c r="D519" s="89"/>
      <c r="E519" s="90"/>
    </row>
    <row r="520" spans="3:5" x14ac:dyDescent="0.2">
      <c r="C520" s="89"/>
      <c r="D520" s="89"/>
      <c r="E520" s="90"/>
    </row>
    <row r="521" spans="3:5" x14ac:dyDescent="0.2">
      <c r="C521" s="89"/>
      <c r="D521" s="89"/>
      <c r="E521" s="90"/>
    </row>
    <row r="522" spans="3:5" x14ac:dyDescent="0.2">
      <c r="C522" s="89"/>
      <c r="D522" s="89"/>
      <c r="E522" s="90"/>
    </row>
    <row r="523" spans="3:5" x14ac:dyDescent="0.2">
      <c r="C523" s="89"/>
      <c r="D523" s="89"/>
      <c r="E523" s="90"/>
    </row>
    <row r="524" spans="3:5" x14ac:dyDescent="0.2">
      <c r="C524" s="89"/>
      <c r="D524" s="89"/>
      <c r="E524" s="90"/>
    </row>
    <row r="525" spans="3:5" x14ac:dyDescent="0.2">
      <c r="C525" s="89"/>
      <c r="D525" s="89"/>
      <c r="E525" s="90"/>
    </row>
    <row r="526" spans="3:5" x14ac:dyDescent="0.2">
      <c r="C526" s="89"/>
      <c r="D526" s="89"/>
      <c r="E526" s="90"/>
    </row>
    <row r="527" spans="3:5" x14ac:dyDescent="0.2">
      <c r="C527" s="89"/>
      <c r="D527" s="89"/>
      <c r="E527" s="90"/>
    </row>
    <row r="528" spans="3:5" x14ac:dyDescent="0.2">
      <c r="C528" s="89"/>
      <c r="D528" s="89"/>
      <c r="E528" s="90"/>
    </row>
    <row r="529" spans="3:5" x14ac:dyDescent="0.2">
      <c r="C529" s="89"/>
      <c r="D529" s="89"/>
      <c r="E529" s="90"/>
    </row>
    <row r="530" spans="3:5" x14ac:dyDescent="0.2">
      <c r="C530" s="89"/>
      <c r="D530" s="89"/>
      <c r="E530" s="90"/>
    </row>
    <row r="531" spans="3:5" x14ac:dyDescent="0.2">
      <c r="C531" s="89"/>
      <c r="D531" s="89"/>
      <c r="E531" s="90"/>
    </row>
    <row r="532" spans="3:5" x14ac:dyDescent="0.2">
      <c r="C532" s="89"/>
      <c r="D532" s="89"/>
      <c r="E532" s="90"/>
    </row>
    <row r="533" spans="3:5" x14ac:dyDescent="0.2">
      <c r="C533" s="89"/>
      <c r="D533" s="89"/>
      <c r="E533" s="90"/>
    </row>
    <row r="534" spans="3:5" x14ac:dyDescent="0.2">
      <c r="C534" s="89"/>
      <c r="D534" s="89"/>
      <c r="E534" s="90"/>
    </row>
    <row r="535" spans="3:5" x14ac:dyDescent="0.2">
      <c r="C535" s="89"/>
      <c r="D535" s="89"/>
      <c r="E535" s="90"/>
    </row>
    <row r="536" spans="3:5" x14ac:dyDescent="0.2">
      <c r="C536" s="89"/>
      <c r="D536" s="89"/>
      <c r="E536" s="90"/>
    </row>
    <row r="537" spans="3:5" x14ac:dyDescent="0.2">
      <c r="C537" s="89"/>
      <c r="D537" s="89"/>
      <c r="E537" s="90"/>
    </row>
    <row r="538" spans="3:5" x14ac:dyDescent="0.2">
      <c r="C538" s="89"/>
      <c r="D538" s="89"/>
      <c r="E538" s="90"/>
    </row>
    <row r="539" spans="3:5" x14ac:dyDescent="0.2">
      <c r="C539" s="89"/>
      <c r="D539" s="89"/>
      <c r="E539" s="90"/>
    </row>
    <row r="540" spans="3:5" x14ac:dyDescent="0.2">
      <c r="C540" s="89"/>
      <c r="D540" s="89"/>
      <c r="E540" s="90"/>
    </row>
    <row r="541" spans="3:5" x14ac:dyDescent="0.2">
      <c r="C541" s="89"/>
      <c r="D541" s="89"/>
      <c r="E541" s="90"/>
    </row>
    <row r="542" spans="3:5" x14ac:dyDescent="0.2">
      <c r="C542" s="89"/>
      <c r="D542" s="89"/>
      <c r="E542" s="90"/>
    </row>
    <row r="543" spans="3:5" x14ac:dyDescent="0.2">
      <c r="C543" s="89"/>
      <c r="D543" s="89"/>
      <c r="E543" s="90"/>
    </row>
    <row r="544" spans="3:5" x14ac:dyDescent="0.2">
      <c r="C544" s="89"/>
      <c r="D544" s="89"/>
      <c r="E544" s="90"/>
    </row>
    <row r="545" spans="3:5" x14ac:dyDescent="0.2">
      <c r="C545" s="89"/>
      <c r="D545" s="89"/>
      <c r="E545" s="90"/>
    </row>
    <row r="546" spans="3:5" x14ac:dyDescent="0.2">
      <c r="C546" s="89"/>
      <c r="D546" s="89"/>
      <c r="E546" s="90"/>
    </row>
    <row r="547" spans="3:5" x14ac:dyDescent="0.2">
      <c r="C547" s="89"/>
      <c r="D547" s="89"/>
      <c r="E547" s="90"/>
    </row>
    <row r="548" spans="3:5" x14ac:dyDescent="0.2">
      <c r="C548" s="89"/>
      <c r="D548" s="89"/>
      <c r="E548" s="90"/>
    </row>
    <row r="549" spans="3:5" x14ac:dyDescent="0.2">
      <c r="C549" s="89"/>
      <c r="D549" s="89"/>
      <c r="E549" s="90"/>
    </row>
    <row r="550" spans="3:5" x14ac:dyDescent="0.2">
      <c r="C550" s="89"/>
      <c r="D550" s="89"/>
      <c r="E550" s="90"/>
    </row>
    <row r="551" spans="3:5" x14ac:dyDescent="0.2">
      <c r="C551" s="89"/>
      <c r="D551" s="89"/>
      <c r="E551" s="90"/>
    </row>
    <row r="552" spans="3:5" x14ac:dyDescent="0.2">
      <c r="C552" s="89"/>
      <c r="D552" s="89"/>
      <c r="E552" s="90"/>
    </row>
    <row r="553" spans="3:5" x14ac:dyDescent="0.2">
      <c r="C553" s="89"/>
      <c r="D553" s="89"/>
      <c r="E553" s="90"/>
    </row>
    <row r="554" spans="3:5" x14ac:dyDescent="0.2">
      <c r="C554" s="89"/>
      <c r="D554" s="89"/>
      <c r="E554" s="90"/>
    </row>
    <row r="555" spans="3:5" x14ac:dyDescent="0.2">
      <c r="C555" s="89"/>
      <c r="D555" s="89"/>
      <c r="E555" s="90"/>
    </row>
    <row r="556" spans="3:5" x14ac:dyDescent="0.2">
      <c r="C556" s="89"/>
      <c r="D556" s="89"/>
      <c r="E556" s="90"/>
    </row>
    <row r="557" spans="3:5" x14ac:dyDescent="0.2">
      <c r="C557" s="89"/>
      <c r="D557" s="89"/>
      <c r="E557" s="90"/>
    </row>
    <row r="558" spans="3:5" x14ac:dyDescent="0.2">
      <c r="C558" s="89"/>
      <c r="D558" s="89"/>
      <c r="E558" s="90"/>
    </row>
    <row r="559" spans="3:5" x14ac:dyDescent="0.2">
      <c r="C559" s="89"/>
      <c r="D559" s="89"/>
      <c r="E559" s="90"/>
    </row>
    <row r="560" spans="3:5" x14ac:dyDescent="0.2">
      <c r="C560" s="89"/>
      <c r="D560" s="89"/>
      <c r="E560" s="90"/>
    </row>
    <row r="561" spans="3:5" x14ac:dyDescent="0.2">
      <c r="C561" s="89"/>
      <c r="D561" s="89"/>
      <c r="E561" s="90"/>
    </row>
    <row r="562" spans="3:5" x14ac:dyDescent="0.2">
      <c r="C562" s="89"/>
      <c r="D562" s="89"/>
      <c r="E562" s="90"/>
    </row>
    <row r="563" spans="3:5" x14ac:dyDescent="0.2">
      <c r="C563" s="89"/>
      <c r="D563" s="89"/>
      <c r="E563" s="90"/>
    </row>
    <row r="564" spans="3:5" x14ac:dyDescent="0.2">
      <c r="C564" s="89"/>
      <c r="D564" s="89"/>
      <c r="E564" s="90"/>
    </row>
    <row r="565" spans="3:5" x14ac:dyDescent="0.2">
      <c r="C565" s="89"/>
      <c r="D565" s="89"/>
      <c r="E565" s="90"/>
    </row>
    <row r="566" spans="3:5" x14ac:dyDescent="0.2">
      <c r="C566" s="89"/>
      <c r="D566" s="89"/>
      <c r="E566" s="90"/>
    </row>
    <row r="567" spans="3:5" x14ac:dyDescent="0.2">
      <c r="C567" s="89"/>
      <c r="D567" s="89"/>
      <c r="E567" s="90"/>
    </row>
    <row r="568" spans="3:5" x14ac:dyDescent="0.2">
      <c r="C568" s="89"/>
      <c r="D568" s="89"/>
      <c r="E568" s="90"/>
    </row>
    <row r="569" spans="3:5" x14ac:dyDescent="0.2">
      <c r="C569" s="89"/>
      <c r="D569" s="89"/>
      <c r="E569" s="90"/>
    </row>
    <row r="570" spans="3:5" x14ac:dyDescent="0.2">
      <c r="C570" s="89"/>
      <c r="D570" s="89"/>
      <c r="E570" s="90"/>
    </row>
    <row r="571" spans="3:5" x14ac:dyDescent="0.2">
      <c r="C571" s="89"/>
      <c r="D571" s="89"/>
      <c r="E571" s="90"/>
    </row>
    <row r="572" spans="3:5" x14ac:dyDescent="0.2">
      <c r="C572" s="89"/>
      <c r="D572" s="89"/>
      <c r="E572" s="90"/>
    </row>
    <row r="573" spans="3:5" x14ac:dyDescent="0.2">
      <c r="C573" s="89"/>
      <c r="D573" s="89"/>
      <c r="E573" s="90"/>
    </row>
    <row r="574" spans="3:5" x14ac:dyDescent="0.2">
      <c r="C574" s="89"/>
      <c r="D574" s="89"/>
      <c r="E574" s="90"/>
    </row>
    <row r="575" spans="3:5" x14ac:dyDescent="0.2">
      <c r="C575" s="89"/>
      <c r="D575" s="89"/>
      <c r="E575" s="90"/>
    </row>
    <row r="576" spans="3:5" x14ac:dyDescent="0.2">
      <c r="C576" s="89"/>
      <c r="D576" s="89"/>
      <c r="E576" s="90"/>
    </row>
    <row r="577" spans="3:5" x14ac:dyDescent="0.2">
      <c r="C577" s="89"/>
      <c r="D577" s="89"/>
      <c r="E577" s="90"/>
    </row>
    <row r="578" spans="3:5" x14ac:dyDescent="0.2">
      <c r="C578" s="89"/>
      <c r="D578" s="89"/>
      <c r="E578" s="90"/>
    </row>
    <row r="579" spans="3:5" x14ac:dyDescent="0.2">
      <c r="C579" s="89"/>
      <c r="D579" s="89"/>
      <c r="E579" s="90"/>
    </row>
    <row r="580" spans="3:5" x14ac:dyDescent="0.2">
      <c r="C580" s="89"/>
      <c r="D580" s="89"/>
      <c r="E580" s="90"/>
    </row>
    <row r="581" spans="3:5" x14ac:dyDescent="0.2">
      <c r="C581" s="89"/>
      <c r="D581" s="89"/>
      <c r="E581" s="90"/>
    </row>
    <row r="582" spans="3:5" x14ac:dyDescent="0.2">
      <c r="C582" s="89"/>
      <c r="D582" s="89"/>
      <c r="E582" s="90"/>
    </row>
    <row r="583" spans="3:5" x14ac:dyDescent="0.2">
      <c r="C583" s="89"/>
      <c r="D583" s="89"/>
      <c r="E583" s="90"/>
    </row>
    <row r="584" spans="3:5" x14ac:dyDescent="0.2">
      <c r="C584" s="89"/>
      <c r="D584" s="89"/>
      <c r="E584" s="90"/>
    </row>
    <row r="585" spans="3:5" x14ac:dyDescent="0.2">
      <c r="C585" s="89"/>
      <c r="D585" s="89"/>
      <c r="E585" s="90"/>
    </row>
    <row r="586" spans="3:5" x14ac:dyDescent="0.2">
      <c r="C586" s="89"/>
      <c r="D586" s="89"/>
      <c r="E586" s="90"/>
    </row>
    <row r="587" spans="3:5" x14ac:dyDescent="0.2">
      <c r="C587" s="89"/>
      <c r="D587" s="89"/>
      <c r="E587" s="90"/>
    </row>
    <row r="588" spans="3:5" x14ac:dyDescent="0.2">
      <c r="C588" s="89"/>
      <c r="D588" s="89"/>
      <c r="E588" s="90"/>
    </row>
    <row r="589" spans="3:5" x14ac:dyDescent="0.2">
      <c r="C589" s="89"/>
      <c r="D589" s="89"/>
      <c r="E589" s="90"/>
    </row>
    <row r="590" spans="3:5" x14ac:dyDescent="0.2">
      <c r="C590" s="89"/>
      <c r="D590" s="89"/>
      <c r="E590" s="90"/>
    </row>
    <row r="591" spans="3:5" x14ac:dyDescent="0.2">
      <c r="C591" s="89"/>
      <c r="D591" s="89"/>
      <c r="E591" s="90"/>
    </row>
    <row r="592" spans="3:5" x14ac:dyDescent="0.2">
      <c r="C592" s="89"/>
      <c r="D592" s="89"/>
      <c r="E592" s="90"/>
    </row>
    <row r="593" spans="3:5" x14ac:dyDescent="0.2">
      <c r="C593" s="89"/>
      <c r="D593" s="89"/>
      <c r="E593" s="90"/>
    </row>
    <row r="594" spans="3:5" x14ac:dyDescent="0.2">
      <c r="C594" s="89"/>
      <c r="D594" s="89"/>
      <c r="E594" s="90"/>
    </row>
    <row r="595" spans="3:5" x14ac:dyDescent="0.2">
      <c r="C595" s="89"/>
      <c r="D595" s="89"/>
      <c r="E595" s="90"/>
    </row>
    <row r="596" spans="3:5" x14ac:dyDescent="0.2">
      <c r="C596" s="89"/>
      <c r="D596" s="89"/>
      <c r="E596" s="90"/>
    </row>
    <row r="597" spans="3:5" x14ac:dyDescent="0.2">
      <c r="C597" s="89"/>
      <c r="D597" s="89"/>
      <c r="E597" s="90"/>
    </row>
    <row r="598" spans="3:5" x14ac:dyDescent="0.2">
      <c r="C598" s="89"/>
      <c r="D598" s="89"/>
      <c r="E598" s="90"/>
    </row>
    <row r="599" spans="3:5" x14ac:dyDescent="0.2">
      <c r="C599" s="89"/>
      <c r="D599" s="89"/>
      <c r="E599" s="90"/>
    </row>
    <row r="600" spans="3:5" x14ac:dyDescent="0.2">
      <c r="C600" s="89"/>
      <c r="D600" s="89"/>
      <c r="E600" s="90"/>
    </row>
    <row r="601" spans="3:5" x14ac:dyDescent="0.2">
      <c r="C601" s="89"/>
      <c r="D601" s="89"/>
      <c r="E601" s="90"/>
    </row>
    <row r="602" spans="3:5" x14ac:dyDescent="0.2">
      <c r="C602" s="89"/>
      <c r="D602" s="89"/>
      <c r="E602" s="90"/>
    </row>
    <row r="603" spans="3:5" x14ac:dyDescent="0.2">
      <c r="C603" s="89"/>
      <c r="D603" s="89"/>
      <c r="E603" s="90"/>
    </row>
    <row r="604" spans="3:5" x14ac:dyDescent="0.2">
      <c r="C604" s="89"/>
      <c r="D604" s="89"/>
      <c r="E604" s="90"/>
    </row>
    <row r="605" spans="3:5" x14ac:dyDescent="0.2">
      <c r="C605" s="89"/>
      <c r="D605" s="89"/>
      <c r="E605" s="90"/>
    </row>
    <row r="606" spans="3:5" x14ac:dyDescent="0.2">
      <c r="C606" s="89"/>
      <c r="D606" s="89"/>
      <c r="E606" s="90"/>
    </row>
    <row r="607" spans="3:5" x14ac:dyDescent="0.2">
      <c r="C607" s="89"/>
      <c r="D607" s="89"/>
      <c r="E607" s="90"/>
    </row>
    <row r="608" spans="3:5" x14ac:dyDescent="0.2">
      <c r="C608" s="89"/>
      <c r="D608" s="89"/>
      <c r="E608" s="90"/>
    </row>
    <row r="609" spans="3:5" x14ac:dyDescent="0.2">
      <c r="C609" s="89"/>
      <c r="D609" s="89"/>
      <c r="E609" s="90"/>
    </row>
    <row r="610" spans="3:5" x14ac:dyDescent="0.2">
      <c r="C610" s="89"/>
      <c r="D610" s="89"/>
      <c r="E610" s="90"/>
    </row>
    <row r="611" spans="3:5" x14ac:dyDescent="0.2">
      <c r="C611" s="89"/>
      <c r="D611" s="89"/>
      <c r="E611" s="90"/>
    </row>
    <row r="612" spans="3:5" x14ac:dyDescent="0.2">
      <c r="C612" s="89"/>
      <c r="D612" s="89"/>
      <c r="E612" s="90"/>
    </row>
    <row r="613" spans="3:5" x14ac:dyDescent="0.2">
      <c r="C613" s="89"/>
      <c r="D613" s="89"/>
      <c r="E613" s="90"/>
    </row>
    <row r="614" spans="3:5" x14ac:dyDescent="0.2">
      <c r="C614" s="89"/>
      <c r="D614" s="89"/>
      <c r="E614" s="90"/>
    </row>
    <row r="615" spans="3:5" x14ac:dyDescent="0.2">
      <c r="C615" s="89"/>
      <c r="D615" s="89"/>
      <c r="E615" s="90"/>
    </row>
    <row r="616" spans="3:5" x14ac:dyDescent="0.2">
      <c r="C616" s="89"/>
      <c r="D616" s="89"/>
      <c r="E616" s="90"/>
    </row>
    <row r="617" spans="3:5" x14ac:dyDescent="0.2">
      <c r="C617" s="89"/>
      <c r="D617" s="89"/>
      <c r="E617" s="90"/>
    </row>
    <row r="618" spans="3:5" x14ac:dyDescent="0.2">
      <c r="C618" s="89"/>
      <c r="D618" s="89"/>
      <c r="E618" s="90"/>
    </row>
    <row r="619" spans="3:5" x14ac:dyDescent="0.2">
      <c r="C619" s="89"/>
      <c r="D619" s="89"/>
      <c r="E619" s="90"/>
    </row>
    <row r="620" spans="3:5" x14ac:dyDescent="0.2">
      <c r="C620" s="89"/>
      <c r="D620" s="89"/>
      <c r="E620" s="90"/>
    </row>
    <row r="621" spans="3:5" x14ac:dyDescent="0.2">
      <c r="C621" s="89"/>
      <c r="D621" s="89"/>
      <c r="E621" s="90"/>
    </row>
    <row r="622" spans="3:5" x14ac:dyDescent="0.2">
      <c r="C622" s="89"/>
      <c r="D622" s="89"/>
      <c r="E622" s="90"/>
    </row>
    <row r="623" spans="3:5" x14ac:dyDescent="0.2">
      <c r="C623" s="89"/>
      <c r="D623" s="89"/>
      <c r="E623" s="90"/>
    </row>
    <row r="624" spans="3:5" x14ac:dyDescent="0.2">
      <c r="C624" s="89"/>
      <c r="D624" s="89"/>
      <c r="E624" s="90"/>
    </row>
    <row r="625" spans="3:5" x14ac:dyDescent="0.2">
      <c r="C625" s="89"/>
      <c r="D625" s="89"/>
      <c r="E625" s="90"/>
    </row>
    <row r="626" spans="3:5" x14ac:dyDescent="0.2">
      <c r="C626" s="89"/>
      <c r="D626" s="89"/>
      <c r="E626" s="90"/>
    </row>
    <row r="627" spans="3:5" x14ac:dyDescent="0.2">
      <c r="C627" s="89"/>
      <c r="D627" s="89"/>
      <c r="E627" s="90"/>
    </row>
    <row r="628" spans="3:5" x14ac:dyDescent="0.2">
      <c r="C628" s="89"/>
      <c r="D628" s="89"/>
      <c r="E628" s="90"/>
    </row>
    <row r="629" spans="3:5" x14ac:dyDescent="0.2">
      <c r="C629" s="89"/>
      <c r="D629" s="89"/>
      <c r="E629" s="90"/>
    </row>
    <row r="630" spans="3:5" x14ac:dyDescent="0.2">
      <c r="C630" s="89"/>
      <c r="D630" s="89"/>
      <c r="E630" s="90"/>
    </row>
    <row r="631" spans="3:5" x14ac:dyDescent="0.2">
      <c r="C631" s="89"/>
      <c r="D631" s="89"/>
      <c r="E631" s="90"/>
    </row>
    <row r="632" spans="3:5" x14ac:dyDescent="0.2">
      <c r="C632" s="89"/>
      <c r="D632" s="89"/>
      <c r="E632" s="90"/>
    </row>
    <row r="633" spans="3:5" x14ac:dyDescent="0.2">
      <c r="C633" s="89"/>
      <c r="D633" s="89"/>
      <c r="E633" s="90"/>
    </row>
    <row r="634" spans="3:5" x14ac:dyDescent="0.2">
      <c r="C634" s="89"/>
      <c r="D634" s="89"/>
      <c r="E634" s="90"/>
    </row>
    <row r="635" spans="3:5" x14ac:dyDescent="0.2">
      <c r="C635" s="89"/>
      <c r="D635" s="89"/>
      <c r="E635" s="90"/>
    </row>
    <row r="636" spans="3:5" x14ac:dyDescent="0.2">
      <c r="C636" s="89"/>
      <c r="D636" s="89"/>
      <c r="E636" s="90"/>
    </row>
    <row r="637" spans="3:5" x14ac:dyDescent="0.2">
      <c r="C637" s="89"/>
      <c r="D637" s="89"/>
      <c r="E637" s="90"/>
    </row>
    <row r="638" spans="3:5" x14ac:dyDescent="0.2">
      <c r="C638" s="89"/>
      <c r="D638" s="89"/>
      <c r="E638" s="90"/>
    </row>
    <row r="639" spans="3:5" x14ac:dyDescent="0.2">
      <c r="C639" s="89"/>
      <c r="D639" s="89"/>
      <c r="E639" s="90"/>
    </row>
    <row r="640" spans="3:5" x14ac:dyDescent="0.2">
      <c r="C640" s="89"/>
      <c r="D640" s="89"/>
      <c r="E640" s="90"/>
    </row>
    <row r="641" spans="3:5" x14ac:dyDescent="0.2">
      <c r="C641" s="89"/>
      <c r="D641" s="89"/>
      <c r="E641" s="90"/>
    </row>
    <row r="642" spans="3:5" x14ac:dyDescent="0.2">
      <c r="C642" s="89"/>
      <c r="D642" s="89"/>
      <c r="E642" s="90"/>
    </row>
    <row r="643" spans="3:5" x14ac:dyDescent="0.2">
      <c r="C643" s="89"/>
      <c r="D643" s="89"/>
      <c r="E643" s="90"/>
    </row>
    <row r="644" spans="3:5" x14ac:dyDescent="0.2">
      <c r="C644" s="89"/>
      <c r="D644" s="89"/>
      <c r="E644" s="90"/>
    </row>
    <row r="645" spans="3:5" x14ac:dyDescent="0.2">
      <c r="C645" s="89"/>
      <c r="D645" s="89"/>
      <c r="E645" s="90"/>
    </row>
    <row r="646" spans="3:5" x14ac:dyDescent="0.2">
      <c r="C646" s="89"/>
      <c r="D646" s="89"/>
      <c r="E646" s="90"/>
    </row>
    <row r="647" spans="3:5" x14ac:dyDescent="0.2">
      <c r="C647" s="89"/>
      <c r="D647" s="89"/>
      <c r="E647" s="90"/>
    </row>
    <row r="648" spans="3:5" x14ac:dyDescent="0.2">
      <c r="C648" s="89"/>
      <c r="D648" s="89"/>
      <c r="E648" s="90"/>
    </row>
    <row r="649" spans="3:5" x14ac:dyDescent="0.2">
      <c r="C649" s="89"/>
      <c r="D649" s="89"/>
      <c r="E649" s="90"/>
    </row>
    <row r="650" spans="3:5" x14ac:dyDescent="0.2">
      <c r="C650" s="89"/>
      <c r="D650" s="89"/>
      <c r="E650" s="90"/>
    </row>
    <row r="651" spans="3:5" x14ac:dyDescent="0.2">
      <c r="C651" s="89"/>
      <c r="D651" s="89"/>
      <c r="E651" s="90"/>
    </row>
    <row r="652" spans="3:5" x14ac:dyDescent="0.2">
      <c r="C652" s="89"/>
      <c r="D652" s="89"/>
      <c r="E652" s="90"/>
    </row>
    <row r="653" spans="3:5" x14ac:dyDescent="0.2">
      <c r="C653" s="89"/>
      <c r="D653" s="89"/>
      <c r="E653" s="90"/>
    </row>
    <row r="654" spans="3:5" x14ac:dyDescent="0.2">
      <c r="C654" s="89"/>
      <c r="D654" s="89"/>
      <c r="E654" s="90"/>
    </row>
    <row r="655" spans="3:5" x14ac:dyDescent="0.2">
      <c r="C655" s="89"/>
      <c r="D655" s="89"/>
      <c r="E655" s="90"/>
    </row>
    <row r="656" spans="3:5" x14ac:dyDescent="0.2">
      <c r="C656" s="89"/>
      <c r="D656" s="89"/>
      <c r="E656" s="90"/>
    </row>
    <row r="657" spans="3:5" x14ac:dyDescent="0.2">
      <c r="C657" s="89"/>
      <c r="D657" s="89"/>
      <c r="E657" s="90"/>
    </row>
    <row r="658" spans="3:5" x14ac:dyDescent="0.2">
      <c r="C658" s="89"/>
      <c r="D658" s="89"/>
      <c r="E658" s="90"/>
    </row>
    <row r="659" spans="3:5" x14ac:dyDescent="0.2">
      <c r="C659" s="89"/>
      <c r="D659" s="89"/>
      <c r="E659" s="90"/>
    </row>
    <row r="660" spans="3:5" x14ac:dyDescent="0.2">
      <c r="C660" s="89"/>
      <c r="D660" s="89"/>
      <c r="E660" s="90"/>
    </row>
    <row r="661" spans="3:5" x14ac:dyDescent="0.2">
      <c r="C661" s="89"/>
      <c r="D661" s="89"/>
      <c r="E661" s="90"/>
    </row>
    <row r="662" spans="3:5" x14ac:dyDescent="0.2">
      <c r="C662" s="89"/>
      <c r="D662" s="89"/>
      <c r="E662" s="90"/>
    </row>
    <row r="663" spans="3:5" x14ac:dyDescent="0.2">
      <c r="C663" s="89"/>
      <c r="D663" s="89"/>
      <c r="E663" s="90"/>
    </row>
    <row r="664" spans="3:5" x14ac:dyDescent="0.2">
      <c r="C664" s="89"/>
      <c r="D664" s="89"/>
      <c r="E664" s="90"/>
    </row>
    <row r="665" spans="3:5" x14ac:dyDescent="0.2">
      <c r="C665" s="89"/>
      <c r="D665" s="89"/>
      <c r="E665" s="90"/>
    </row>
    <row r="666" spans="3:5" x14ac:dyDescent="0.2">
      <c r="C666" s="89"/>
      <c r="D666" s="89"/>
      <c r="E666" s="90"/>
    </row>
    <row r="667" spans="3:5" x14ac:dyDescent="0.2">
      <c r="C667" s="89"/>
      <c r="D667" s="89"/>
      <c r="E667" s="90"/>
    </row>
    <row r="668" spans="3:5" x14ac:dyDescent="0.2">
      <c r="C668" s="89"/>
      <c r="D668" s="89"/>
      <c r="E668" s="90"/>
    </row>
    <row r="669" spans="3:5" x14ac:dyDescent="0.2">
      <c r="C669" s="89"/>
      <c r="D669" s="89"/>
      <c r="E669" s="90"/>
    </row>
    <row r="670" spans="3:5" x14ac:dyDescent="0.2">
      <c r="C670" s="89"/>
      <c r="D670" s="89"/>
      <c r="E670" s="90"/>
    </row>
    <row r="671" spans="3:5" x14ac:dyDescent="0.2">
      <c r="C671" s="89"/>
      <c r="D671" s="89"/>
      <c r="E671" s="90"/>
    </row>
    <row r="672" spans="3:5" x14ac:dyDescent="0.2">
      <c r="C672" s="89"/>
      <c r="D672" s="89"/>
      <c r="E672" s="90"/>
    </row>
    <row r="673" spans="3:5" x14ac:dyDescent="0.2">
      <c r="C673" s="89"/>
      <c r="D673" s="89"/>
      <c r="E673" s="90"/>
    </row>
    <row r="674" spans="3:5" x14ac:dyDescent="0.2">
      <c r="C674" s="89"/>
      <c r="D674" s="89"/>
      <c r="E674" s="90"/>
    </row>
    <row r="675" spans="3:5" x14ac:dyDescent="0.2">
      <c r="C675" s="89"/>
      <c r="D675" s="89"/>
      <c r="E675" s="90"/>
    </row>
    <row r="676" spans="3:5" x14ac:dyDescent="0.2">
      <c r="C676" s="89"/>
      <c r="D676" s="89"/>
      <c r="E676" s="90"/>
    </row>
    <row r="677" spans="3:5" x14ac:dyDescent="0.2">
      <c r="C677" s="89"/>
      <c r="D677" s="89"/>
      <c r="E677" s="90"/>
    </row>
    <row r="678" spans="3:5" x14ac:dyDescent="0.2">
      <c r="C678" s="89"/>
      <c r="D678" s="89"/>
      <c r="E678" s="90"/>
    </row>
    <row r="679" spans="3:5" x14ac:dyDescent="0.2">
      <c r="C679" s="89"/>
      <c r="D679" s="89"/>
      <c r="E679" s="90"/>
    </row>
    <row r="680" spans="3:5" x14ac:dyDescent="0.2">
      <c r="C680" s="89"/>
      <c r="D680" s="89"/>
      <c r="E680" s="90"/>
    </row>
    <row r="681" spans="3:5" x14ac:dyDescent="0.2">
      <c r="C681" s="89"/>
      <c r="D681" s="89"/>
      <c r="E681" s="90"/>
    </row>
    <row r="682" spans="3:5" x14ac:dyDescent="0.2">
      <c r="C682" s="89"/>
      <c r="D682" s="89"/>
      <c r="E682" s="90"/>
    </row>
    <row r="683" spans="3:5" x14ac:dyDescent="0.2">
      <c r="C683" s="89"/>
      <c r="D683" s="89"/>
      <c r="E683" s="90"/>
    </row>
    <row r="684" spans="3:5" x14ac:dyDescent="0.2">
      <c r="C684" s="89"/>
      <c r="D684" s="89"/>
      <c r="E684" s="90"/>
    </row>
    <row r="685" spans="3:5" x14ac:dyDescent="0.2">
      <c r="C685" s="89"/>
      <c r="D685" s="89"/>
      <c r="E685" s="90"/>
    </row>
    <row r="686" spans="3:5" x14ac:dyDescent="0.2">
      <c r="C686" s="89"/>
      <c r="D686" s="89"/>
      <c r="E686" s="90"/>
    </row>
    <row r="687" spans="3:5" x14ac:dyDescent="0.2">
      <c r="C687" s="89"/>
      <c r="D687" s="89"/>
      <c r="E687" s="90"/>
    </row>
    <row r="688" spans="3:5" x14ac:dyDescent="0.2">
      <c r="C688" s="89"/>
      <c r="D688" s="89"/>
      <c r="E688" s="90"/>
    </row>
    <row r="689" spans="3:5" x14ac:dyDescent="0.2">
      <c r="C689" s="89"/>
      <c r="D689" s="89"/>
      <c r="E689" s="90"/>
    </row>
    <row r="690" spans="3:5" x14ac:dyDescent="0.2">
      <c r="C690" s="89"/>
      <c r="D690" s="89"/>
      <c r="E690" s="90"/>
    </row>
    <row r="691" spans="3:5" x14ac:dyDescent="0.2">
      <c r="C691" s="89"/>
      <c r="D691" s="89"/>
      <c r="E691" s="90"/>
    </row>
    <row r="692" spans="3:5" x14ac:dyDescent="0.2">
      <c r="C692" s="89"/>
      <c r="D692" s="89"/>
      <c r="E692" s="90"/>
    </row>
    <row r="693" spans="3:5" x14ac:dyDescent="0.2">
      <c r="C693" s="89"/>
      <c r="D693" s="89"/>
      <c r="E693" s="90"/>
    </row>
    <row r="694" spans="3:5" x14ac:dyDescent="0.2">
      <c r="C694" s="89"/>
      <c r="D694" s="89"/>
      <c r="E694" s="90"/>
    </row>
    <row r="695" spans="3:5" x14ac:dyDescent="0.2">
      <c r="C695" s="89"/>
      <c r="D695" s="89"/>
      <c r="E695" s="90"/>
    </row>
    <row r="696" spans="3:5" x14ac:dyDescent="0.2">
      <c r="C696" s="89"/>
      <c r="D696" s="89"/>
      <c r="E696" s="90"/>
    </row>
    <row r="697" spans="3:5" x14ac:dyDescent="0.2">
      <c r="C697" s="89"/>
      <c r="D697" s="89"/>
      <c r="E697" s="90"/>
    </row>
    <row r="698" spans="3:5" x14ac:dyDescent="0.2">
      <c r="C698" s="89"/>
      <c r="D698" s="89"/>
      <c r="E698" s="90"/>
    </row>
    <row r="699" spans="3:5" x14ac:dyDescent="0.2">
      <c r="C699" s="89"/>
      <c r="D699" s="89"/>
      <c r="E699" s="90"/>
    </row>
    <row r="700" spans="3:5" x14ac:dyDescent="0.2">
      <c r="C700" s="89"/>
      <c r="D700" s="89"/>
      <c r="E700" s="90"/>
    </row>
    <row r="701" spans="3:5" x14ac:dyDescent="0.2">
      <c r="C701" s="89"/>
      <c r="D701" s="89"/>
      <c r="E701" s="90"/>
    </row>
    <row r="702" spans="3:5" x14ac:dyDescent="0.2">
      <c r="C702" s="89"/>
      <c r="D702" s="89"/>
      <c r="E702" s="90"/>
    </row>
    <row r="703" spans="3:5" x14ac:dyDescent="0.2">
      <c r="C703" s="89"/>
      <c r="D703" s="89"/>
      <c r="E703" s="90"/>
    </row>
    <row r="704" spans="3:5" x14ac:dyDescent="0.2">
      <c r="C704" s="89"/>
      <c r="D704" s="89"/>
      <c r="E704" s="90"/>
    </row>
    <row r="705" spans="3:5" x14ac:dyDescent="0.2">
      <c r="C705" s="89"/>
      <c r="D705" s="89"/>
      <c r="E705" s="90"/>
    </row>
    <row r="706" spans="3:5" x14ac:dyDescent="0.2">
      <c r="C706" s="89"/>
      <c r="D706" s="89"/>
      <c r="E706" s="90"/>
    </row>
    <row r="707" spans="3:5" x14ac:dyDescent="0.2">
      <c r="C707" s="89"/>
      <c r="D707" s="89"/>
      <c r="E707" s="90"/>
    </row>
    <row r="708" spans="3:5" x14ac:dyDescent="0.2">
      <c r="C708" s="89"/>
      <c r="D708" s="89"/>
      <c r="E708" s="90"/>
    </row>
    <row r="709" spans="3:5" x14ac:dyDescent="0.2">
      <c r="C709" s="89"/>
      <c r="D709" s="89"/>
      <c r="E709" s="90"/>
    </row>
    <row r="710" spans="3:5" x14ac:dyDescent="0.2">
      <c r="C710" s="89"/>
      <c r="D710" s="89"/>
      <c r="E710" s="90"/>
    </row>
    <row r="711" spans="3:5" x14ac:dyDescent="0.2">
      <c r="C711" s="89"/>
      <c r="D711" s="89"/>
      <c r="E711" s="90"/>
    </row>
    <row r="712" spans="3:5" x14ac:dyDescent="0.2">
      <c r="C712" s="89"/>
      <c r="D712" s="89"/>
      <c r="E712" s="90"/>
    </row>
    <row r="713" spans="3:5" x14ac:dyDescent="0.2">
      <c r="C713" s="89"/>
      <c r="D713" s="89"/>
      <c r="E713" s="90"/>
    </row>
    <row r="714" spans="3:5" x14ac:dyDescent="0.2">
      <c r="C714" s="89"/>
      <c r="D714" s="89"/>
      <c r="E714" s="90"/>
    </row>
    <row r="715" spans="3:5" x14ac:dyDescent="0.2">
      <c r="C715" s="89"/>
      <c r="D715" s="89"/>
      <c r="E715" s="90"/>
    </row>
    <row r="716" spans="3:5" x14ac:dyDescent="0.2">
      <c r="C716" s="89"/>
      <c r="D716" s="89"/>
      <c r="E716" s="90"/>
    </row>
    <row r="717" spans="3:5" x14ac:dyDescent="0.2">
      <c r="C717" s="89"/>
      <c r="D717" s="89"/>
      <c r="E717" s="90"/>
    </row>
    <row r="718" spans="3:5" x14ac:dyDescent="0.2">
      <c r="C718" s="89"/>
      <c r="D718" s="89"/>
      <c r="E718" s="90"/>
    </row>
    <row r="719" spans="3:5" x14ac:dyDescent="0.2">
      <c r="C719" s="89"/>
      <c r="D719" s="89"/>
      <c r="E719" s="90"/>
    </row>
    <row r="720" spans="3:5" x14ac:dyDescent="0.2">
      <c r="C720" s="89"/>
      <c r="D720" s="89"/>
      <c r="E720" s="90"/>
    </row>
    <row r="721" spans="3:5" x14ac:dyDescent="0.2">
      <c r="C721" s="89"/>
      <c r="D721" s="89"/>
      <c r="E721" s="90"/>
    </row>
    <row r="722" spans="3:5" x14ac:dyDescent="0.2">
      <c r="C722" s="89"/>
      <c r="D722" s="89"/>
      <c r="E722" s="90"/>
    </row>
    <row r="723" spans="3:5" x14ac:dyDescent="0.2">
      <c r="C723" s="89"/>
      <c r="D723" s="89"/>
      <c r="E723" s="90"/>
    </row>
    <row r="724" spans="3:5" x14ac:dyDescent="0.2">
      <c r="C724" s="89"/>
      <c r="D724" s="89"/>
      <c r="E724" s="90"/>
    </row>
    <row r="725" spans="3:5" x14ac:dyDescent="0.2">
      <c r="C725" s="89"/>
      <c r="D725" s="89"/>
      <c r="E725" s="90"/>
    </row>
    <row r="726" spans="3:5" x14ac:dyDescent="0.2">
      <c r="C726" s="89"/>
      <c r="D726" s="89"/>
      <c r="E726" s="90"/>
    </row>
    <row r="727" spans="3:5" x14ac:dyDescent="0.2">
      <c r="C727" s="89"/>
      <c r="D727" s="89"/>
      <c r="E727" s="90"/>
    </row>
    <row r="728" spans="3:5" x14ac:dyDescent="0.2">
      <c r="C728" s="89"/>
      <c r="D728" s="89"/>
      <c r="E728" s="90"/>
    </row>
    <row r="729" spans="3:5" x14ac:dyDescent="0.2">
      <c r="C729" s="89"/>
      <c r="D729" s="89"/>
      <c r="E729" s="90"/>
    </row>
    <row r="730" spans="3:5" x14ac:dyDescent="0.2">
      <c r="C730" s="89"/>
      <c r="D730" s="89"/>
      <c r="E730" s="90"/>
    </row>
    <row r="731" spans="3:5" x14ac:dyDescent="0.2">
      <c r="C731" s="89"/>
      <c r="D731" s="89"/>
      <c r="E731" s="90"/>
    </row>
    <row r="732" spans="3:5" x14ac:dyDescent="0.2">
      <c r="C732" s="89"/>
      <c r="D732" s="89"/>
      <c r="E732" s="90"/>
    </row>
    <row r="733" spans="3:5" x14ac:dyDescent="0.2">
      <c r="C733" s="89"/>
      <c r="D733" s="89"/>
      <c r="E733" s="90"/>
    </row>
    <row r="734" spans="3:5" x14ac:dyDescent="0.2">
      <c r="C734" s="89"/>
      <c r="D734" s="89"/>
      <c r="E734" s="90"/>
    </row>
    <row r="735" spans="3:5" x14ac:dyDescent="0.2">
      <c r="C735" s="89"/>
      <c r="D735" s="89"/>
      <c r="E735" s="90"/>
    </row>
    <row r="736" spans="3:5" x14ac:dyDescent="0.2">
      <c r="C736" s="89"/>
      <c r="D736" s="89"/>
      <c r="E736" s="90"/>
    </row>
    <row r="737" spans="3:5" x14ac:dyDescent="0.2">
      <c r="C737" s="89"/>
      <c r="D737" s="89"/>
      <c r="E737" s="90"/>
    </row>
    <row r="738" spans="3:5" x14ac:dyDescent="0.2">
      <c r="C738" s="89"/>
      <c r="D738" s="89"/>
      <c r="E738" s="90"/>
    </row>
    <row r="739" spans="3:5" x14ac:dyDescent="0.2">
      <c r="C739" s="89"/>
      <c r="D739" s="89"/>
      <c r="E739" s="90"/>
    </row>
    <row r="740" spans="3:5" x14ac:dyDescent="0.2">
      <c r="C740" s="89"/>
      <c r="D740" s="89"/>
      <c r="E740" s="90"/>
    </row>
    <row r="741" spans="3:5" x14ac:dyDescent="0.2">
      <c r="C741" s="89"/>
      <c r="D741" s="89"/>
      <c r="E741" s="90"/>
    </row>
    <row r="742" spans="3:5" x14ac:dyDescent="0.2">
      <c r="C742" s="89"/>
      <c r="D742" s="89"/>
      <c r="E742" s="90"/>
    </row>
    <row r="743" spans="3:5" x14ac:dyDescent="0.2">
      <c r="C743" s="89"/>
      <c r="D743" s="89"/>
      <c r="E743" s="90"/>
    </row>
    <row r="744" spans="3:5" x14ac:dyDescent="0.2">
      <c r="C744" s="89"/>
      <c r="D744" s="89"/>
      <c r="E744" s="90"/>
    </row>
    <row r="745" spans="3:5" x14ac:dyDescent="0.2">
      <c r="C745" s="89"/>
      <c r="D745" s="89"/>
      <c r="E745" s="90"/>
    </row>
    <row r="746" spans="3:5" x14ac:dyDescent="0.2">
      <c r="C746" s="89"/>
      <c r="D746" s="89"/>
      <c r="E746" s="90"/>
    </row>
    <row r="747" spans="3:5" x14ac:dyDescent="0.2">
      <c r="C747" s="89"/>
      <c r="D747" s="89"/>
      <c r="E747" s="90"/>
    </row>
    <row r="748" spans="3:5" x14ac:dyDescent="0.2">
      <c r="C748" s="89"/>
      <c r="D748" s="89"/>
      <c r="E748" s="90"/>
    </row>
    <row r="749" spans="3:5" x14ac:dyDescent="0.2">
      <c r="C749" s="89"/>
      <c r="D749" s="89"/>
      <c r="E749" s="90"/>
    </row>
    <row r="750" spans="3:5" x14ac:dyDescent="0.2">
      <c r="C750" s="89"/>
      <c r="D750" s="89"/>
      <c r="E750" s="90"/>
    </row>
    <row r="751" spans="3:5" x14ac:dyDescent="0.2">
      <c r="C751" s="89"/>
      <c r="D751" s="89"/>
      <c r="E751" s="90"/>
    </row>
    <row r="752" spans="3:5" x14ac:dyDescent="0.2">
      <c r="C752" s="89"/>
      <c r="D752" s="89"/>
      <c r="E752" s="90"/>
    </row>
    <row r="753" spans="3:5" x14ac:dyDescent="0.2">
      <c r="C753" s="89"/>
      <c r="D753" s="89"/>
      <c r="E753" s="90"/>
    </row>
    <row r="754" spans="3:5" x14ac:dyDescent="0.2">
      <c r="C754" s="89"/>
      <c r="D754" s="89"/>
      <c r="E754" s="90"/>
    </row>
    <row r="755" spans="3:5" x14ac:dyDescent="0.2">
      <c r="C755" s="89"/>
      <c r="D755" s="89"/>
      <c r="E755" s="90"/>
    </row>
    <row r="756" spans="3:5" x14ac:dyDescent="0.2">
      <c r="C756" s="89"/>
      <c r="D756" s="89"/>
      <c r="E756" s="90"/>
    </row>
    <row r="757" spans="3:5" x14ac:dyDescent="0.2">
      <c r="C757" s="89"/>
      <c r="D757" s="89"/>
      <c r="E757" s="90"/>
    </row>
    <row r="758" spans="3:5" x14ac:dyDescent="0.2">
      <c r="C758" s="89"/>
      <c r="D758" s="89"/>
      <c r="E758" s="90"/>
    </row>
    <row r="759" spans="3:5" x14ac:dyDescent="0.2">
      <c r="C759" s="89"/>
      <c r="D759" s="89"/>
      <c r="E759" s="90"/>
    </row>
    <row r="760" spans="3:5" x14ac:dyDescent="0.2">
      <c r="C760" s="89"/>
      <c r="D760" s="89"/>
      <c r="E760" s="90"/>
    </row>
    <row r="761" spans="3:5" x14ac:dyDescent="0.2">
      <c r="C761" s="89"/>
      <c r="D761" s="89"/>
      <c r="E761" s="90"/>
    </row>
    <row r="762" spans="3:5" x14ac:dyDescent="0.2">
      <c r="C762" s="89"/>
      <c r="D762" s="89"/>
      <c r="E762" s="90"/>
    </row>
    <row r="763" spans="3:5" x14ac:dyDescent="0.2">
      <c r="C763" s="89"/>
      <c r="D763" s="89"/>
      <c r="E763" s="90"/>
    </row>
    <row r="764" spans="3:5" x14ac:dyDescent="0.2">
      <c r="C764" s="89"/>
      <c r="D764" s="89"/>
      <c r="E764" s="90"/>
    </row>
    <row r="765" spans="3:5" x14ac:dyDescent="0.2">
      <c r="C765" s="89"/>
      <c r="D765" s="89"/>
      <c r="E765" s="90"/>
    </row>
    <row r="766" spans="3:5" x14ac:dyDescent="0.2">
      <c r="C766" s="89"/>
      <c r="D766" s="89"/>
      <c r="E766" s="90"/>
    </row>
    <row r="767" spans="3:5" x14ac:dyDescent="0.2">
      <c r="C767" s="89"/>
      <c r="D767" s="89"/>
      <c r="E767" s="90"/>
    </row>
    <row r="768" spans="3:5" x14ac:dyDescent="0.2">
      <c r="C768" s="89"/>
      <c r="D768" s="89"/>
      <c r="E768" s="90"/>
    </row>
    <row r="769" spans="3:5" x14ac:dyDescent="0.2">
      <c r="C769" s="89"/>
      <c r="D769" s="89"/>
      <c r="E769" s="90"/>
    </row>
    <row r="770" spans="3:5" x14ac:dyDescent="0.2">
      <c r="C770" s="89"/>
      <c r="D770" s="89"/>
      <c r="E770" s="90"/>
    </row>
    <row r="771" spans="3:5" x14ac:dyDescent="0.2">
      <c r="C771" s="89"/>
      <c r="D771" s="89"/>
      <c r="E771" s="90"/>
    </row>
    <row r="772" spans="3:5" x14ac:dyDescent="0.2">
      <c r="C772" s="89"/>
      <c r="D772" s="89"/>
      <c r="E772" s="90"/>
    </row>
    <row r="773" spans="3:5" x14ac:dyDescent="0.2">
      <c r="C773" s="89"/>
      <c r="D773" s="89"/>
      <c r="E773" s="90"/>
    </row>
    <row r="774" spans="3:5" x14ac:dyDescent="0.2">
      <c r="C774" s="89"/>
      <c r="D774" s="89"/>
      <c r="E774" s="90"/>
    </row>
    <row r="775" spans="3:5" x14ac:dyDescent="0.2">
      <c r="C775" s="89"/>
      <c r="D775" s="89"/>
      <c r="E775" s="90"/>
    </row>
    <row r="776" spans="3:5" x14ac:dyDescent="0.2">
      <c r="C776" s="89"/>
      <c r="D776" s="89"/>
      <c r="E776" s="90"/>
    </row>
    <row r="777" spans="3:5" x14ac:dyDescent="0.2">
      <c r="C777" s="89"/>
      <c r="D777" s="89"/>
      <c r="E777" s="90"/>
    </row>
    <row r="778" spans="3:5" x14ac:dyDescent="0.2">
      <c r="C778" s="89"/>
      <c r="D778" s="89"/>
      <c r="E778" s="90"/>
    </row>
    <row r="779" spans="3:5" x14ac:dyDescent="0.2">
      <c r="C779" s="89"/>
      <c r="D779" s="89"/>
      <c r="E779" s="90"/>
    </row>
    <row r="780" spans="3:5" x14ac:dyDescent="0.2">
      <c r="C780" s="89"/>
      <c r="D780" s="89"/>
      <c r="E780" s="90"/>
    </row>
    <row r="781" spans="3:5" x14ac:dyDescent="0.2">
      <c r="C781" s="89"/>
      <c r="D781" s="89"/>
      <c r="E781" s="90"/>
    </row>
    <row r="782" spans="3:5" x14ac:dyDescent="0.2">
      <c r="C782" s="89"/>
      <c r="D782" s="89"/>
      <c r="E782" s="90"/>
    </row>
    <row r="783" spans="3:5" x14ac:dyDescent="0.2">
      <c r="C783" s="89"/>
      <c r="D783" s="89"/>
      <c r="E783" s="90"/>
    </row>
    <row r="784" spans="3:5" x14ac:dyDescent="0.2">
      <c r="C784" s="89"/>
      <c r="D784" s="89"/>
      <c r="E784" s="90"/>
    </row>
    <row r="785" spans="3:5" x14ac:dyDescent="0.2">
      <c r="C785" s="89"/>
      <c r="D785" s="89"/>
      <c r="E785" s="90"/>
    </row>
    <row r="786" spans="3:5" x14ac:dyDescent="0.2">
      <c r="C786" s="89"/>
      <c r="D786" s="89"/>
      <c r="E786" s="90"/>
    </row>
    <row r="787" spans="3:5" x14ac:dyDescent="0.2">
      <c r="C787" s="89"/>
      <c r="D787" s="89"/>
      <c r="E787" s="90"/>
    </row>
    <row r="788" spans="3:5" x14ac:dyDescent="0.2">
      <c r="C788" s="89"/>
      <c r="D788" s="89"/>
      <c r="E788" s="90"/>
    </row>
    <row r="789" spans="3:5" x14ac:dyDescent="0.2">
      <c r="C789" s="89"/>
      <c r="D789" s="89"/>
      <c r="E789" s="90"/>
    </row>
    <row r="790" spans="3:5" x14ac:dyDescent="0.2">
      <c r="C790" s="89"/>
      <c r="D790" s="89"/>
      <c r="E790" s="90"/>
    </row>
    <row r="791" spans="3:5" x14ac:dyDescent="0.2">
      <c r="C791" s="89"/>
      <c r="D791" s="89"/>
      <c r="E791" s="90"/>
    </row>
    <row r="792" spans="3:5" x14ac:dyDescent="0.2">
      <c r="C792" s="89"/>
      <c r="D792" s="89"/>
      <c r="E792" s="90"/>
    </row>
    <row r="793" spans="3:5" x14ac:dyDescent="0.2">
      <c r="C793" s="89"/>
      <c r="D793" s="89"/>
      <c r="E793" s="90"/>
    </row>
    <row r="794" spans="3:5" x14ac:dyDescent="0.2">
      <c r="C794" s="89"/>
      <c r="D794" s="89"/>
      <c r="E794" s="90"/>
    </row>
    <row r="795" spans="3:5" x14ac:dyDescent="0.2">
      <c r="C795" s="89"/>
      <c r="D795" s="89"/>
      <c r="E795" s="90"/>
    </row>
    <row r="796" spans="3:5" x14ac:dyDescent="0.2">
      <c r="C796" s="89"/>
      <c r="D796" s="89"/>
      <c r="E796" s="90"/>
    </row>
    <row r="797" spans="3:5" x14ac:dyDescent="0.2">
      <c r="C797" s="89"/>
      <c r="D797" s="89"/>
      <c r="E797" s="90"/>
    </row>
    <row r="798" spans="3:5" x14ac:dyDescent="0.2">
      <c r="C798" s="89"/>
      <c r="D798" s="89"/>
      <c r="E798" s="90"/>
    </row>
    <row r="799" spans="3:5" x14ac:dyDescent="0.2">
      <c r="C799" s="89"/>
      <c r="D799" s="89"/>
      <c r="E799" s="90"/>
    </row>
    <row r="800" spans="3:5" x14ac:dyDescent="0.2">
      <c r="C800" s="89"/>
      <c r="D800" s="89"/>
      <c r="E800" s="90"/>
    </row>
    <row r="801" spans="3:5" x14ac:dyDescent="0.2">
      <c r="C801" s="89"/>
      <c r="D801" s="89"/>
      <c r="E801" s="90"/>
    </row>
    <row r="802" spans="3:5" x14ac:dyDescent="0.2">
      <c r="C802" s="89"/>
      <c r="D802" s="89"/>
      <c r="E802" s="90"/>
    </row>
    <row r="803" spans="3:5" x14ac:dyDescent="0.2">
      <c r="C803" s="89"/>
      <c r="D803" s="89"/>
      <c r="E803" s="90"/>
    </row>
    <row r="804" spans="3:5" x14ac:dyDescent="0.2">
      <c r="C804" s="89"/>
      <c r="D804" s="89"/>
      <c r="E804" s="90"/>
    </row>
    <row r="805" spans="3:5" x14ac:dyDescent="0.2">
      <c r="C805" s="89"/>
      <c r="D805" s="89"/>
      <c r="E805" s="90"/>
    </row>
    <row r="806" spans="3:5" x14ac:dyDescent="0.2">
      <c r="C806" s="89"/>
      <c r="D806" s="89"/>
      <c r="E806" s="90"/>
    </row>
    <row r="807" spans="3:5" x14ac:dyDescent="0.2">
      <c r="C807" s="89"/>
      <c r="D807" s="89"/>
      <c r="E807" s="90"/>
    </row>
    <row r="808" spans="3:5" x14ac:dyDescent="0.2">
      <c r="C808" s="89"/>
      <c r="D808" s="89"/>
      <c r="E808" s="90"/>
    </row>
    <row r="809" spans="3:5" x14ac:dyDescent="0.2">
      <c r="C809" s="89"/>
      <c r="D809" s="89"/>
      <c r="E809" s="90"/>
    </row>
    <row r="810" spans="3:5" x14ac:dyDescent="0.2">
      <c r="C810" s="89"/>
      <c r="D810" s="89"/>
      <c r="E810" s="90"/>
    </row>
    <row r="811" spans="3:5" x14ac:dyDescent="0.2">
      <c r="C811" s="89"/>
      <c r="D811" s="89"/>
      <c r="E811" s="90"/>
    </row>
    <row r="812" spans="3:5" x14ac:dyDescent="0.2">
      <c r="C812" s="89"/>
      <c r="D812" s="89"/>
      <c r="E812" s="90"/>
    </row>
    <row r="813" spans="3:5" x14ac:dyDescent="0.2">
      <c r="C813" s="89"/>
      <c r="D813" s="89"/>
      <c r="E813" s="90"/>
    </row>
    <row r="814" spans="3:5" x14ac:dyDescent="0.2">
      <c r="C814" s="89"/>
      <c r="D814" s="89"/>
      <c r="E814" s="90"/>
    </row>
    <row r="815" spans="3:5" x14ac:dyDescent="0.2">
      <c r="C815" s="89"/>
      <c r="D815" s="89"/>
      <c r="E815" s="90"/>
    </row>
    <row r="816" spans="3:5" x14ac:dyDescent="0.2">
      <c r="C816" s="89"/>
      <c r="D816" s="89"/>
      <c r="E816" s="90"/>
    </row>
    <row r="817" spans="3:5" x14ac:dyDescent="0.2">
      <c r="C817" s="89"/>
      <c r="D817" s="89"/>
      <c r="E817" s="90"/>
    </row>
    <row r="818" spans="3:5" x14ac:dyDescent="0.2">
      <c r="C818" s="89"/>
      <c r="D818" s="89"/>
      <c r="E818" s="90"/>
    </row>
    <row r="819" spans="3:5" x14ac:dyDescent="0.2">
      <c r="C819" s="89"/>
      <c r="D819" s="89"/>
      <c r="E819" s="90"/>
    </row>
    <row r="820" spans="3:5" x14ac:dyDescent="0.2">
      <c r="C820" s="89"/>
      <c r="D820" s="89"/>
      <c r="E820" s="90"/>
    </row>
    <row r="821" spans="3:5" x14ac:dyDescent="0.2">
      <c r="C821" s="89"/>
      <c r="D821" s="89"/>
      <c r="E821" s="90"/>
    </row>
    <row r="822" spans="3:5" x14ac:dyDescent="0.2">
      <c r="C822" s="89"/>
      <c r="D822" s="89"/>
      <c r="E822" s="90"/>
    </row>
    <row r="823" spans="3:5" x14ac:dyDescent="0.2">
      <c r="C823" s="89"/>
      <c r="D823" s="89"/>
      <c r="E823" s="90"/>
    </row>
    <row r="824" spans="3:5" x14ac:dyDescent="0.2">
      <c r="C824" s="89"/>
      <c r="D824" s="89"/>
      <c r="E824" s="90"/>
    </row>
    <row r="825" spans="3:5" x14ac:dyDescent="0.2">
      <c r="C825" s="89"/>
      <c r="D825" s="89"/>
      <c r="E825" s="90"/>
    </row>
    <row r="826" spans="3:5" x14ac:dyDescent="0.2">
      <c r="C826" s="89"/>
      <c r="D826" s="89"/>
      <c r="E826" s="90"/>
    </row>
    <row r="827" spans="3:5" x14ac:dyDescent="0.2">
      <c r="C827" s="89"/>
      <c r="D827" s="89"/>
      <c r="E827" s="90"/>
    </row>
    <row r="828" spans="3:5" x14ac:dyDescent="0.2">
      <c r="C828" s="89"/>
      <c r="D828" s="89"/>
      <c r="E828" s="90"/>
    </row>
    <row r="829" spans="3:5" x14ac:dyDescent="0.2">
      <c r="C829" s="89"/>
      <c r="D829" s="89"/>
      <c r="E829" s="90"/>
    </row>
    <row r="830" spans="3:5" x14ac:dyDescent="0.2">
      <c r="C830" s="89"/>
      <c r="D830" s="89"/>
      <c r="E830" s="90"/>
    </row>
    <row r="831" spans="3:5" x14ac:dyDescent="0.2">
      <c r="C831" s="89"/>
      <c r="D831" s="89"/>
      <c r="E831" s="90"/>
    </row>
    <row r="832" spans="3:5" x14ac:dyDescent="0.2">
      <c r="C832" s="89"/>
      <c r="D832" s="89"/>
      <c r="E832" s="90"/>
    </row>
    <row r="833" spans="3:5" x14ac:dyDescent="0.2">
      <c r="C833" s="89"/>
      <c r="D833" s="89"/>
      <c r="E833" s="90"/>
    </row>
    <row r="834" spans="3:5" x14ac:dyDescent="0.2">
      <c r="C834" s="89"/>
      <c r="D834" s="89"/>
      <c r="E834" s="90"/>
    </row>
    <row r="835" spans="3:5" x14ac:dyDescent="0.2">
      <c r="C835" s="89"/>
      <c r="D835" s="89"/>
      <c r="E835" s="90"/>
    </row>
    <row r="836" spans="3:5" x14ac:dyDescent="0.2">
      <c r="C836" s="89"/>
      <c r="D836" s="89"/>
      <c r="E836" s="90"/>
    </row>
    <row r="837" spans="3:5" x14ac:dyDescent="0.2">
      <c r="C837" s="89"/>
      <c r="D837" s="89"/>
      <c r="E837" s="90"/>
    </row>
    <row r="838" spans="3:5" x14ac:dyDescent="0.2">
      <c r="C838" s="89"/>
      <c r="D838" s="89"/>
      <c r="E838" s="90"/>
    </row>
    <row r="839" spans="3:5" x14ac:dyDescent="0.2">
      <c r="C839" s="89"/>
      <c r="D839" s="89"/>
      <c r="E839" s="90"/>
    </row>
    <row r="840" spans="3:5" x14ac:dyDescent="0.2">
      <c r="C840" s="89"/>
      <c r="D840" s="89"/>
      <c r="E840" s="90"/>
    </row>
    <row r="841" spans="3:5" x14ac:dyDescent="0.2">
      <c r="C841" s="89"/>
      <c r="D841" s="89"/>
      <c r="E841" s="90"/>
    </row>
    <row r="842" spans="3:5" x14ac:dyDescent="0.2">
      <c r="C842" s="89"/>
      <c r="D842" s="89"/>
      <c r="E842" s="90"/>
    </row>
    <row r="843" spans="3:5" x14ac:dyDescent="0.2">
      <c r="C843" s="89"/>
      <c r="D843" s="89"/>
      <c r="E843" s="90"/>
    </row>
    <row r="844" spans="3:5" x14ac:dyDescent="0.2">
      <c r="C844" s="89"/>
      <c r="D844" s="89"/>
      <c r="E844" s="90"/>
    </row>
    <row r="845" spans="3:5" x14ac:dyDescent="0.2">
      <c r="C845" s="89"/>
      <c r="D845" s="89"/>
      <c r="E845" s="90"/>
    </row>
    <row r="846" spans="3:5" x14ac:dyDescent="0.2">
      <c r="C846" s="89"/>
      <c r="D846" s="89"/>
      <c r="E846" s="90"/>
    </row>
    <row r="847" spans="3:5" x14ac:dyDescent="0.2">
      <c r="C847" s="89"/>
      <c r="D847" s="89"/>
      <c r="E847" s="90"/>
    </row>
    <row r="848" spans="3:5" x14ac:dyDescent="0.2">
      <c r="C848" s="89"/>
      <c r="D848" s="89"/>
      <c r="E848" s="90"/>
    </row>
    <row r="849" spans="3:5" x14ac:dyDescent="0.2">
      <c r="C849" s="89"/>
      <c r="D849" s="89"/>
      <c r="E849" s="90"/>
    </row>
    <row r="850" spans="3:5" x14ac:dyDescent="0.2">
      <c r="C850" s="89"/>
      <c r="D850" s="89"/>
      <c r="E850" s="90"/>
    </row>
    <row r="851" spans="3:5" x14ac:dyDescent="0.2">
      <c r="C851" s="89"/>
      <c r="D851" s="89"/>
      <c r="E851" s="90"/>
    </row>
    <row r="852" spans="3:5" x14ac:dyDescent="0.2">
      <c r="C852" s="89"/>
      <c r="D852" s="89"/>
      <c r="E852" s="90"/>
    </row>
    <row r="853" spans="3:5" x14ac:dyDescent="0.2">
      <c r="C853" s="89"/>
      <c r="D853" s="89"/>
      <c r="E853" s="90"/>
    </row>
    <row r="854" spans="3:5" x14ac:dyDescent="0.2">
      <c r="C854" s="89"/>
      <c r="D854" s="89"/>
      <c r="E854" s="90"/>
    </row>
    <row r="855" spans="3:5" x14ac:dyDescent="0.2">
      <c r="C855" s="89"/>
      <c r="D855" s="89"/>
      <c r="E855" s="90"/>
    </row>
    <row r="856" spans="3:5" x14ac:dyDescent="0.2">
      <c r="C856" s="89"/>
      <c r="D856" s="89"/>
      <c r="E856" s="90"/>
    </row>
    <row r="857" spans="3:5" x14ac:dyDescent="0.2">
      <c r="C857" s="89"/>
      <c r="D857" s="89"/>
      <c r="E857" s="90"/>
    </row>
    <row r="858" spans="3:5" x14ac:dyDescent="0.2">
      <c r="C858" s="89"/>
      <c r="D858" s="89"/>
      <c r="E858" s="90"/>
    </row>
    <row r="859" spans="3:5" x14ac:dyDescent="0.2">
      <c r="C859" s="89"/>
      <c r="D859" s="89"/>
      <c r="E859" s="90"/>
    </row>
    <row r="860" spans="3:5" x14ac:dyDescent="0.2">
      <c r="C860" s="89"/>
      <c r="D860" s="89"/>
      <c r="E860" s="90"/>
    </row>
    <row r="861" spans="3:5" x14ac:dyDescent="0.2">
      <c r="C861" s="89"/>
      <c r="D861" s="89"/>
      <c r="E861" s="90"/>
    </row>
    <row r="862" spans="3:5" x14ac:dyDescent="0.2">
      <c r="C862" s="89"/>
      <c r="D862" s="89"/>
      <c r="E862" s="90"/>
    </row>
    <row r="863" spans="3:5" x14ac:dyDescent="0.2">
      <c r="C863" s="89"/>
      <c r="D863" s="89"/>
      <c r="E863" s="90"/>
    </row>
    <row r="864" spans="3:5" x14ac:dyDescent="0.2">
      <c r="C864" s="89"/>
      <c r="D864" s="89"/>
      <c r="E864" s="90"/>
    </row>
    <row r="865" spans="3:5" x14ac:dyDescent="0.2">
      <c r="C865" s="89"/>
      <c r="D865" s="89"/>
      <c r="E865" s="90"/>
    </row>
    <row r="866" spans="3:5" x14ac:dyDescent="0.2">
      <c r="C866" s="89"/>
      <c r="D866" s="89"/>
      <c r="E866" s="90"/>
    </row>
    <row r="867" spans="3:5" x14ac:dyDescent="0.2">
      <c r="C867" s="89"/>
      <c r="D867" s="89"/>
      <c r="E867" s="90"/>
    </row>
    <row r="868" spans="3:5" x14ac:dyDescent="0.2">
      <c r="C868" s="89"/>
      <c r="D868" s="89"/>
      <c r="E868" s="90"/>
    </row>
    <row r="869" spans="3:5" x14ac:dyDescent="0.2">
      <c r="C869" s="89"/>
      <c r="D869" s="89"/>
      <c r="E869" s="90"/>
    </row>
    <row r="870" spans="3:5" x14ac:dyDescent="0.2">
      <c r="C870" s="89"/>
      <c r="D870" s="89"/>
      <c r="E870" s="90"/>
    </row>
    <row r="871" spans="3:5" x14ac:dyDescent="0.2">
      <c r="C871" s="89"/>
      <c r="D871" s="89"/>
      <c r="E871" s="90"/>
    </row>
    <row r="872" spans="3:5" x14ac:dyDescent="0.2">
      <c r="C872" s="89"/>
      <c r="D872" s="89"/>
      <c r="E872" s="90"/>
    </row>
    <row r="873" spans="3:5" x14ac:dyDescent="0.2">
      <c r="C873" s="89"/>
      <c r="D873" s="89"/>
      <c r="E873" s="90"/>
    </row>
    <row r="874" spans="3:5" x14ac:dyDescent="0.2">
      <c r="C874" s="89"/>
      <c r="D874" s="89"/>
      <c r="E874" s="90"/>
    </row>
    <row r="875" spans="3:5" x14ac:dyDescent="0.2">
      <c r="C875" s="89"/>
      <c r="D875" s="89"/>
      <c r="E875" s="90"/>
    </row>
    <row r="876" spans="3:5" x14ac:dyDescent="0.2">
      <c r="C876" s="89"/>
      <c r="D876" s="89"/>
      <c r="E876" s="90"/>
    </row>
    <row r="877" spans="3:5" x14ac:dyDescent="0.2">
      <c r="C877" s="89"/>
      <c r="D877" s="89"/>
      <c r="E877" s="90"/>
    </row>
    <row r="878" spans="3:5" x14ac:dyDescent="0.2">
      <c r="C878" s="89"/>
      <c r="D878" s="89"/>
      <c r="E878" s="90"/>
    </row>
    <row r="879" spans="3:5" x14ac:dyDescent="0.2">
      <c r="C879" s="89"/>
      <c r="D879" s="89"/>
      <c r="E879" s="90"/>
    </row>
    <row r="880" spans="3:5" x14ac:dyDescent="0.2">
      <c r="C880" s="89"/>
      <c r="D880" s="89"/>
      <c r="E880" s="90"/>
    </row>
    <row r="881" spans="3:5" x14ac:dyDescent="0.2">
      <c r="C881" s="89"/>
      <c r="D881" s="89"/>
      <c r="E881" s="90"/>
    </row>
    <row r="882" spans="3:5" x14ac:dyDescent="0.2">
      <c r="C882" s="89"/>
      <c r="D882" s="89"/>
      <c r="E882" s="90"/>
    </row>
    <row r="883" spans="3:5" x14ac:dyDescent="0.2">
      <c r="C883" s="89"/>
      <c r="D883" s="89"/>
      <c r="E883" s="90"/>
    </row>
    <row r="884" spans="3:5" x14ac:dyDescent="0.2">
      <c r="C884" s="89"/>
      <c r="D884" s="89"/>
      <c r="E884" s="90"/>
    </row>
    <row r="885" spans="3:5" x14ac:dyDescent="0.2">
      <c r="C885" s="89"/>
      <c r="D885" s="89"/>
      <c r="E885" s="90"/>
    </row>
    <row r="886" spans="3:5" x14ac:dyDescent="0.2">
      <c r="C886" s="89"/>
      <c r="D886" s="89"/>
      <c r="E886" s="90"/>
    </row>
    <row r="887" spans="3:5" x14ac:dyDescent="0.2">
      <c r="C887" s="89"/>
      <c r="D887" s="89"/>
      <c r="E887" s="90"/>
    </row>
    <row r="888" spans="3:5" x14ac:dyDescent="0.2">
      <c r="C888" s="89"/>
      <c r="D888" s="89"/>
      <c r="E888" s="90"/>
    </row>
    <row r="889" spans="3:5" x14ac:dyDescent="0.2">
      <c r="C889" s="89"/>
      <c r="D889" s="89"/>
      <c r="E889" s="90"/>
    </row>
    <row r="890" spans="3:5" x14ac:dyDescent="0.2">
      <c r="C890" s="89"/>
      <c r="D890" s="89"/>
      <c r="E890" s="90"/>
    </row>
    <row r="891" spans="3:5" x14ac:dyDescent="0.2">
      <c r="C891" s="89"/>
      <c r="D891" s="89"/>
      <c r="E891" s="90"/>
    </row>
    <row r="892" spans="3:5" x14ac:dyDescent="0.2">
      <c r="C892" s="89"/>
      <c r="D892" s="89"/>
      <c r="E892" s="90"/>
    </row>
    <row r="893" spans="3:5" x14ac:dyDescent="0.2">
      <c r="C893" s="89"/>
      <c r="D893" s="89"/>
      <c r="E893" s="90"/>
    </row>
    <row r="894" spans="3:5" x14ac:dyDescent="0.2">
      <c r="C894" s="89"/>
      <c r="D894" s="89"/>
      <c r="E894" s="90"/>
    </row>
    <row r="895" spans="3:5" x14ac:dyDescent="0.2">
      <c r="C895" s="89"/>
      <c r="D895" s="89"/>
      <c r="E895" s="90"/>
    </row>
    <row r="896" spans="3:5" x14ac:dyDescent="0.2">
      <c r="C896" s="89"/>
      <c r="D896" s="89"/>
      <c r="E896" s="90"/>
    </row>
    <row r="897" spans="3:5" x14ac:dyDescent="0.2">
      <c r="C897" s="89"/>
      <c r="D897" s="89"/>
      <c r="E897" s="90"/>
    </row>
    <row r="898" spans="3:5" x14ac:dyDescent="0.2">
      <c r="C898" s="89"/>
      <c r="D898" s="89"/>
      <c r="E898" s="90"/>
    </row>
    <row r="899" spans="3:5" x14ac:dyDescent="0.2">
      <c r="C899" s="89"/>
      <c r="D899" s="89"/>
      <c r="E899" s="90"/>
    </row>
    <row r="900" spans="3:5" x14ac:dyDescent="0.2">
      <c r="C900" s="89"/>
      <c r="D900" s="89"/>
      <c r="E900" s="90"/>
    </row>
    <row r="901" spans="3:5" x14ac:dyDescent="0.2">
      <c r="C901" s="89"/>
      <c r="D901" s="89"/>
      <c r="E901" s="90"/>
    </row>
    <row r="902" spans="3:5" x14ac:dyDescent="0.2">
      <c r="C902" s="89"/>
      <c r="D902" s="89"/>
      <c r="E902" s="90"/>
    </row>
    <row r="903" spans="3:5" x14ac:dyDescent="0.2">
      <c r="C903" s="89"/>
      <c r="D903" s="89"/>
      <c r="E903" s="90"/>
    </row>
    <row r="904" spans="3:5" x14ac:dyDescent="0.2">
      <c r="C904" s="89"/>
      <c r="D904" s="89"/>
      <c r="E904" s="90"/>
    </row>
    <row r="905" spans="3:5" x14ac:dyDescent="0.2">
      <c r="C905" s="89"/>
      <c r="D905" s="89"/>
      <c r="E905" s="90"/>
    </row>
    <row r="906" spans="3:5" x14ac:dyDescent="0.2">
      <c r="C906" s="89"/>
      <c r="D906" s="89"/>
      <c r="E906" s="90"/>
    </row>
    <row r="907" spans="3:5" x14ac:dyDescent="0.2">
      <c r="C907" s="89"/>
      <c r="D907" s="89"/>
      <c r="E907" s="90"/>
    </row>
    <row r="908" spans="3:5" x14ac:dyDescent="0.2">
      <c r="C908" s="89"/>
      <c r="D908" s="89"/>
      <c r="E908" s="90"/>
    </row>
    <row r="909" spans="3:5" x14ac:dyDescent="0.2">
      <c r="C909" s="89"/>
      <c r="D909" s="89"/>
      <c r="E909" s="90"/>
    </row>
    <row r="910" spans="3:5" x14ac:dyDescent="0.2">
      <c r="C910" s="89"/>
      <c r="D910" s="89"/>
      <c r="E910" s="90"/>
    </row>
    <row r="911" spans="3:5" x14ac:dyDescent="0.2">
      <c r="C911" s="89"/>
      <c r="D911" s="89"/>
      <c r="E911" s="90"/>
    </row>
    <row r="912" spans="3:5" x14ac:dyDescent="0.2">
      <c r="C912" s="89"/>
      <c r="D912" s="89"/>
      <c r="E912" s="90"/>
    </row>
    <row r="913" spans="3:5" x14ac:dyDescent="0.2">
      <c r="C913" s="89"/>
      <c r="D913" s="89"/>
      <c r="E913" s="90"/>
    </row>
    <row r="914" spans="3:5" x14ac:dyDescent="0.2">
      <c r="C914" s="89"/>
      <c r="D914" s="89"/>
      <c r="E914" s="90"/>
    </row>
    <row r="915" spans="3:5" x14ac:dyDescent="0.2">
      <c r="C915" s="89"/>
      <c r="D915" s="89"/>
      <c r="E915" s="90"/>
    </row>
    <row r="916" spans="3:5" x14ac:dyDescent="0.2">
      <c r="C916" s="89"/>
      <c r="D916" s="89"/>
      <c r="E916" s="90"/>
    </row>
    <row r="917" spans="3:5" x14ac:dyDescent="0.2">
      <c r="C917" s="89"/>
      <c r="D917" s="89"/>
      <c r="E917" s="90"/>
    </row>
    <row r="918" spans="3:5" x14ac:dyDescent="0.2">
      <c r="C918" s="89"/>
      <c r="D918" s="89"/>
      <c r="E918" s="90"/>
    </row>
    <row r="919" spans="3:5" x14ac:dyDescent="0.2">
      <c r="C919" s="89"/>
      <c r="D919" s="89"/>
      <c r="E919" s="90"/>
    </row>
    <row r="920" spans="3:5" x14ac:dyDescent="0.2">
      <c r="C920" s="89"/>
      <c r="D920" s="89"/>
      <c r="E920" s="90"/>
    </row>
    <row r="921" spans="3:5" x14ac:dyDescent="0.2">
      <c r="C921" s="89"/>
      <c r="D921" s="89"/>
      <c r="E921" s="90"/>
    </row>
    <row r="922" spans="3:5" x14ac:dyDescent="0.2">
      <c r="C922" s="89"/>
      <c r="D922" s="89"/>
      <c r="E922" s="90"/>
    </row>
    <row r="923" spans="3:5" x14ac:dyDescent="0.2">
      <c r="C923" s="89"/>
      <c r="D923" s="89"/>
      <c r="E923" s="90"/>
    </row>
    <row r="924" spans="3:5" x14ac:dyDescent="0.2">
      <c r="C924" s="89"/>
      <c r="D924" s="89"/>
      <c r="E924" s="90"/>
    </row>
    <row r="925" spans="3:5" x14ac:dyDescent="0.2">
      <c r="C925" s="89"/>
      <c r="D925" s="89"/>
      <c r="E925" s="90"/>
    </row>
    <row r="926" spans="3:5" x14ac:dyDescent="0.2">
      <c r="C926" s="89"/>
      <c r="D926" s="89"/>
      <c r="E926" s="90"/>
    </row>
    <row r="927" spans="3:5" x14ac:dyDescent="0.2">
      <c r="C927" s="89"/>
      <c r="D927" s="89"/>
      <c r="E927" s="90"/>
    </row>
    <row r="928" spans="3:5" x14ac:dyDescent="0.2">
      <c r="C928" s="89"/>
      <c r="D928" s="89"/>
      <c r="E928" s="90"/>
    </row>
    <row r="929" spans="3:5" x14ac:dyDescent="0.2">
      <c r="C929" s="89"/>
      <c r="D929" s="89"/>
      <c r="E929" s="90"/>
    </row>
    <row r="930" spans="3:5" x14ac:dyDescent="0.2">
      <c r="C930" s="89"/>
      <c r="D930" s="89"/>
      <c r="E930" s="90"/>
    </row>
    <row r="931" spans="3:5" x14ac:dyDescent="0.2">
      <c r="C931" s="89"/>
      <c r="D931" s="89"/>
      <c r="E931" s="90"/>
    </row>
    <row r="932" spans="3:5" x14ac:dyDescent="0.2">
      <c r="C932" s="89"/>
      <c r="D932" s="89"/>
      <c r="E932" s="90"/>
    </row>
    <row r="933" spans="3:5" x14ac:dyDescent="0.2">
      <c r="C933" s="89"/>
      <c r="D933" s="89"/>
      <c r="E933" s="90"/>
    </row>
    <row r="934" spans="3:5" x14ac:dyDescent="0.2">
      <c r="C934" s="89"/>
      <c r="D934" s="89"/>
      <c r="E934" s="90"/>
    </row>
    <row r="935" spans="3:5" x14ac:dyDescent="0.2">
      <c r="C935" s="89"/>
      <c r="D935" s="89"/>
      <c r="E935" s="90"/>
    </row>
    <row r="936" spans="3:5" x14ac:dyDescent="0.2">
      <c r="C936" s="89"/>
      <c r="D936" s="89"/>
      <c r="E936" s="90"/>
    </row>
    <row r="937" spans="3:5" x14ac:dyDescent="0.2">
      <c r="C937" s="89"/>
      <c r="D937" s="89"/>
      <c r="E937" s="90"/>
    </row>
    <row r="938" spans="3:5" x14ac:dyDescent="0.2">
      <c r="C938" s="89"/>
      <c r="D938" s="89"/>
      <c r="E938" s="90"/>
    </row>
    <row r="939" spans="3:5" x14ac:dyDescent="0.2">
      <c r="C939" s="89"/>
      <c r="D939" s="89"/>
      <c r="E939" s="90"/>
    </row>
    <row r="940" spans="3:5" x14ac:dyDescent="0.2">
      <c r="C940" s="89"/>
      <c r="D940" s="89"/>
      <c r="E940" s="90"/>
    </row>
    <row r="941" spans="3:5" x14ac:dyDescent="0.2">
      <c r="C941" s="89"/>
      <c r="D941" s="89"/>
      <c r="E941" s="90"/>
    </row>
    <row r="942" spans="3:5" x14ac:dyDescent="0.2">
      <c r="C942" s="89"/>
      <c r="D942" s="89"/>
      <c r="E942" s="90"/>
    </row>
    <row r="943" spans="3:5" x14ac:dyDescent="0.2">
      <c r="C943" s="89"/>
      <c r="D943" s="89"/>
      <c r="E943" s="90"/>
    </row>
    <row r="944" spans="3:5" x14ac:dyDescent="0.2">
      <c r="C944" s="89"/>
      <c r="D944" s="89"/>
      <c r="E944" s="90"/>
    </row>
    <row r="945" spans="3:5" x14ac:dyDescent="0.2">
      <c r="C945" s="89"/>
      <c r="D945" s="89"/>
      <c r="E945" s="90"/>
    </row>
    <row r="946" spans="3:5" x14ac:dyDescent="0.2">
      <c r="C946" s="89"/>
      <c r="D946" s="89"/>
      <c r="E946" s="90"/>
    </row>
    <row r="947" spans="3:5" x14ac:dyDescent="0.2">
      <c r="C947" s="89"/>
      <c r="D947" s="89"/>
      <c r="E947" s="90"/>
    </row>
    <row r="948" spans="3:5" x14ac:dyDescent="0.2">
      <c r="C948" s="89"/>
      <c r="D948" s="89"/>
      <c r="E948" s="90"/>
    </row>
    <row r="949" spans="3:5" x14ac:dyDescent="0.2">
      <c r="C949" s="89"/>
      <c r="D949" s="89"/>
      <c r="E949" s="90"/>
    </row>
    <row r="950" spans="3:5" x14ac:dyDescent="0.2">
      <c r="C950" s="89"/>
      <c r="D950" s="89"/>
      <c r="E950" s="90"/>
    </row>
    <row r="951" spans="3:5" x14ac:dyDescent="0.2">
      <c r="C951" s="89"/>
      <c r="D951" s="89"/>
      <c r="E951" s="90"/>
    </row>
    <row r="952" spans="3:5" x14ac:dyDescent="0.2">
      <c r="C952" s="89"/>
      <c r="D952" s="89"/>
      <c r="E952" s="90"/>
    </row>
    <row r="953" spans="3:5" x14ac:dyDescent="0.2">
      <c r="C953" s="89"/>
      <c r="D953" s="89"/>
      <c r="E953" s="90"/>
    </row>
    <row r="954" spans="3:5" x14ac:dyDescent="0.2">
      <c r="C954" s="89"/>
      <c r="D954" s="89"/>
      <c r="E954" s="90"/>
    </row>
    <row r="955" spans="3:5" x14ac:dyDescent="0.2">
      <c r="C955" s="89"/>
      <c r="D955" s="89"/>
      <c r="E955" s="90"/>
    </row>
    <row r="956" spans="3:5" x14ac:dyDescent="0.2">
      <c r="C956" s="78"/>
      <c r="D956" s="78"/>
      <c r="E956" s="73"/>
    </row>
    <row r="957" spans="3:5" x14ac:dyDescent="0.2">
      <c r="C957" s="78"/>
      <c r="D957" s="78"/>
      <c r="E957" s="73"/>
    </row>
    <row r="958" spans="3:5" x14ac:dyDescent="0.2">
      <c r="C958" s="78"/>
      <c r="D958" s="78"/>
      <c r="E958" s="73"/>
    </row>
    <row r="959" spans="3:5" x14ac:dyDescent="0.2">
      <c r="C959" s="78"/>
      <c r="D959" s="78"/>
      <c r="E959" s="73"/>
    </row>
    <row r="960" spans="3:5" x14ac:dyDescent="0.2">
      <c r="C960" s="78"/>
      <c r="D960" s="78"/>
      <c r="E960" s="73"/>
    </row>
    <row r="961" spans="3:5" x14ac:dyDescent="0.2">
      <c r="C961" s="78"/>
      <c r="D961" s="78"/>
      <c r="E961" s="73"/>
    </row>
    <row r="962" spans="3:5" x14ac:dyDescent="0.2">
      <c r="C962" s="78"/>
      <c r="D962" s="78"/>
      <c r="E962" s="73"/>
    </row>
    <row r="963" spans="3:5" x14ac:dyDescent="0.2">
      <c r="C963" s="78"/>
      <c r="D963" s="78"/>
      <c r="E963" s="73"/>
    </row>
    <row r="964" spans="3:5" x14ac:dyDescent="0.2">
      <c r="C964" s="73"/>
      <c r="D964" s="73"/>
      <c r="E964" s="73"/>
    </row>
    <row r="965" spans="3:5" x14ac:dyDescent="0.2">
      <c r="C965" s="73"/>
      <c r="D965" s="73"/>
      <c r="E965" s="73"/>
    </row>
    <row r="966" spans="3:5" x14ac:dyDescent="0.2">
      <c r="C966" s="73"/>
      <c r="D966" s="73"/>
      <c r="E966" s="73"/>
    </row>
    <row r="967" spans="3:5" x14ac:dyDescent="0.2">
      <c r="C967" s="73"/>
      <c r="D967" s="73"/>
      <c r="E967" s="73"/>
    </row>
    <row r="968" spans="3:5" x14ac:dyDescent="0.2">
      <c r="C968" s="73"/>
      <c r="D968" s="73"/>
      <c r="E968" s="73"/>
    </row>
    <row r="969" spans="3:5" x14ac:dyDescent="0.2">
      <c r="C969" s="73"/>
      <c r="D969" s="73"/>
      <c r="E969" s="73"/>
    </row>
    <row r="970" spans="3:5" x14ac:dyDescent="0.2">
      <c r="C970" s="73"/>
      <c r="D970" s="73"/>
      <c r="E970" s="73"/>
    </row>
    <row r="971" spans="3:5" x14ac:dyDescent="0.2">
      <c r="C971" s="73"/>
      <c r="D971" s="73"/>
      <c r="E971" s="73"/>
    </row>
    <row r="972" spans="3:5" x14ac:dyDescent="0.2">
      <c r="C972" s="73"/>
      <c r="D972" s="73"/>
      <c r="E972" s="73"/>
    </row>
    <row r="973" spans="3:5" x14ac:dyDescent="0.2">
      <c r="C973" s="73"/>
      <c r="D973" s="73"/>
      <c r="E973" s="73"/>
    </row>
    <row r="974" spans="3:5" x14ac:dyDescent="0.2">
      <c r="C974" s="73"/>
      <c r="D974" s="73"/>
      <c r="E974" s="73"/>
    </row>
    <row r="975" spans="3:5" x14ac:dyDescent="0.2">
      <c r="C975" s="73"/>
      <c r="D975" s="73"/>
      <c r="E975" s="73"/>
    </row>
    <row r="976" spans="3:5" x14ac:dyDescent="0.2">
      <c r="C976" s="73"/>
      <c r="D976" s="73"/>
      <c r="E976" s="73"/>
    </row>
    <row r="977" spans="3:5" x14ac:dyDescent="0.2">
      <c r="C977" s="73"/>
      <c r="D977" s="73"/>
      <c r="E977" s="73"/>
    </row>
    <row r="978" spans="3:5" x14ac:dyDescent="0.2">
      <c r="C978" s="73"/>
      <c r="D978" s="73"/>
      <c r="E978" s="73"/>
    </row>
    <row r="979" spans="3:5" x14ac:dyDescent="0.2">
      <c r="C979" s="73"/>
      <c r="D979" s="73"/>
      <c r="E979" s="73"/>
    </row>
    <row r="980" spans="3:5" x14ac:dyDescent="0.2">
      <c r="C980" s="73"/>
      <c r="D980" s="73"/>
      <c r="E980" s="73"/>
    </row>
    <row r="981" spans="3:5" x14ac:dyDescent="0.2">
      <c r="C981" s="73"/>
      <c r="D981" s="73"/>
      <c r="E981" s="73"/>
    </row>
    <row r="982" spans="3:5" x14ac:dyDescent="0.2">
      <c r="C982" s="73"/>
      <c r="D982" s="73"/>
      <c r="E982" s="73"/>
    </row>
    <row r="983" spans="3:5" x14ac:dyDescent="0.2">
      <c r="C983" s="73"/>
      <c r="D983" s="73"/>
      <c r="E983" s="73"/>
    </row>
    <row r="984" spans="3:5" x14ac:dyDescent="0.2">
      <c r="C984" s="73"/>
      <c r="D984" s="73"/>
      <c r="E984" s="73"/>
    </row>
    <row r="985" spans="3:5" x14ac:dyDescent="0.2">
      <c r="C985" s="73"/>
      <c r="D985" s="73"/>
      <c r="E985" s="73"/>
    </row>
    <row r="986" spans="3:5" x14ac:dyDescent="0.2">
      <c r="C986" s="73"/>
      <c r="D986" s="73"/>
      <c r="E986" s="73"/>
    </row>
    <row r="987" spans="3:5" x14ac:dyDescent="0.2">
      <c r="C987" s="73"/>
      <c r="D987" s="73"/>
      <c r="E987" s="73"/>
    </row>
    <row r="988" spans="3:5" x14ac:dyDescent="0.2">
      <c r="C988" s="73"/>
      <c r="D988" s="73"/>
      <c r="E988" s="73"/>
    </row>
    <row r="989" spans="3:5" x14ac:dyDescent="0.2">
      <c r="C989" s="73"/>
      <c r="D989" s="73"/>
      <c r="E989" s="73"/>
    </row>
    <row r="990" spans="3:5" x14ac:dyDescent="0.2">
      <c r="C990" s="73"/>
      <c r="D990" s="73"/>
      <c r="E990" s="73"/>
    </row>
    <row r="991" spans="3:5" x14ac:dyDescent="0.2">
      <c r="C991" s="73"/>
      <c r="D991" s="73"/>
      <c r="E991" s="73"/>
    </row>
    <row r="992" spans="3:5" x14ac:dyDescent="0.2">
      <c r="C992" s="73"/>
      <c r="D992" s="73"/>
      <c r="E992" s="73"/>
    </row>
    <row r="993" spans="3:5" x14ac:dyDescent="0.2">
      <c r="C993" s="73"/>
      <c r="D993" s="73"/>
      <c r="E993" s="73"/>
    </row>
    <row r="994" spans="3:5" x14ac:dyDescent="0.2">
      <c r="C994" s="73"/>
      <c r="D994" s="73"/>
      <c r="E994" s="73"/>
    </row>
    <row r="995" spans="3:5" x14ac:dyDescent="0.2">
      <c r="C995" s="73"/>
      <c r="D995" s="73"/>
      <c r="E995" s="73"/>
    </row>
    <row r="996" spans="3:5" x14ac:dyDescent="0.2">
      <c r="C996" s="73"/>
      <c r="D996" s="73"/>
      <c r="E996" s="73"/>
    </row>
    <row r="997" spans="3:5" x14ac:dyDescent="0.2">
      <c r="C997" s="73"/>
      <c r="D997" s="73"/>
      <c r="E997" s="73"/>
    </row>
    <row r="998" spans="3:5" x14ac:dyDescent="0.2">
      <c r="C998" s="73"/>
      <c r="D998" s="73"/>
      <c r="E998" s="73"/>
    </row>
    <row r="999" spans="3:5" x14ac:dyDescent="0.2">
      <c r="C999" s="73"/>
      <c r="D999" s="73"/>
      <c r="E999" s="73"/>
    </row>
    <row r="1000" spans="3:5" x14ac:dyDescent="0.2">
      <c r="C1000" s="73"/>
      <c r="D1000" s="73"/>
      <c r="E1000" s="73"/>
    </row>
    <row r="1001" spans="3:5" x14ac:dyDescent="0.2">
      <c r="C1001" s="73"/>
      <c r="D1001" s="73"/>
      <c r="E1001" s="73"/>
    </row>
    <row r="1002" spans="3:5" x14ac:dyDescent="0.2">
      <c r="C1002" s="73"/>
      <c r="D1002" s="73"/>
      <c r="E1002" s="73"/>
    </row>
    <row r="1003" spans="3:5" x14ac:dyDescent="0.2">
      <c r="C1003" s="73"/>
      <c r="D1003" s="73"/>
      <c r="E1003" s="73"/>
    </row>
    <row r="1004" spans="3:5" x14ac:dyDescent="0.2">
      <c r="C1004" s="73"/>
      <c r="D1004" s="73"/>
      <c r="E1004" s="73"/>
    </row>
    <row r="1005" spans="3:5" x14ac:dyDescent="0.2">
      <c r="C1005" s="73"/>
      <c r="D1005" s="73"/>
      <c r="E1005" s="73"/>
    </row>
    <row r="1006" spans="3:5" x14ac:dyDescent="0.2">
      <c r="C1006" s="73"/>
      <c r="D1006" s="73"/>
      <c r="E1006" s="73"/>
    </row>
    <row r="1007" spans="3:5" x14ac:dyDescent="0.2">
      <c r="C1007" s="73"/>
      <c r="D1007" s="73"/>
      <c r="E1007" s="73"/>
    </row>
    <row r="1008" spans="3:5" x14ac:dyDescent="0.2">
      <c r="C1008" s="73"/>
      <c r="D1008" s="73"/>
      <c r="E1008" s="73"/>
    </row>
    <row r="1009" spans="3:5" x14ac:dyDescent="0.2">
      <c r="C1009" s="73"/>
      <c r="D1009" s="73"/>
      <c r="E1009" s="73"/>
    </row>
    <row r="1010" spans="3:5" x14ac:dyDescent="0.2">
      <c r="C1010" s="73"/>
      <c r="D1010" s="73"/>
      <c r="E1010" s="73"/>
    </row>
    <row r="1011" spans="3:5" x14ac:dyDescent="0.2">
      <c r="C1011" s="73"/>
      <c r="D1011" s="73"/>
      <c r="E1011" s="73"/>
    </row>
    <row r="1012" spans="3:5" x14ac:dyDescent="0.2">
      <c r="C1012" s="73"/>
      <c r="D1012" s="73"/>
      <c r="E1012" s="73"/>
    </row>
    <row r="1013" spans="3:5" x14ac:dyDescent="0.2">
      <c r="C1013" s="73"/>
      <c r="D1013" s="73"/>
      <c r="E1013" s="73"/>
    </row>
    <row r="1014" spans="3:5" x14ac:dyDescent="0.2">
      <c r="C1014" s="73"/>
      <c r="D1014" s="73"/>
      <c r="E1014" s="73"/>
    </row>
    <row r="1015" spans="3:5" x14ac:dyDescent="0.2">
      <c r="C1015" s="73"/>
      <c r="D1015" s="73"/>
      <c r="E1015" s="73"/>
    </row>
    <row r="1016" spans="3:5" x14ac:dyDescent="0.2">
      <c r="C1016" s="73"/>
      <c r="D1016" s="73"/>
      <c r="E1016" s="73"/>
    </row>
    <row r="1017" spans="3:5" x14ac:dyDescent="0.2">
      <c r="C1017" s="73"/>
      <c r="D1017" s="73"/>
      <c r="E1017" s="73"/>
    </row>
    <row r="1018" spans="3:5" x14ac:dyDescent="0.2">
      <c r="C1018" s="73"/>
      <c r="D1018" s="73"/>
      <c r="E1018" s="73"/>
    </row>
    <row r="1019" spans="3:5" x14ac:dyDescent="0.2">
      <c r="C1019" s="73"/>
      <c r="D1019" s="73"/>
      <c r="E1019" s="73"/>
    </row>
    <row r="1020" spans="3:5" x14ac:dyDescent="0.2">
      <c r="C1020" s="73"/>
      <c r="D1020" s="73"/>
      <c r="E1020" s="73"/>
    </row>
    <row r="1021" spans="3:5" x14ac:dyDescent="0.2">
      <c r="C1021" s="73"/>
      <c r="D1021" s="73"/>
      <c r="E1021" s="73"/>
    </row>
    <row r="1022" spans="3:5" x14ac:dyDescent="0.2">
      <c r="C1022" s="73"/>
      <c r="D1022" s="73"/>
      <c r="E1022" s="73"/>
    </row>
    <row r="1023" spans="3:5" x14ac:dyDescent="0.2">
      <c r="C1023" s="73"/>
      <c r="D1023" s="73"/>
      <c r="E1023" s="73"/>
    </row>
    <row r="1024" spans="3:5" x14ac:dyDescent="0.2">
      <c r="C1024" s="73"/>
      <c r="D1024" s="73"/>
      <c r="E1024" s="73"/>
    </row>
    <row r="1025" spans="3:5" x14ac:dyDescent="0.2">
      <c r="C1025" s="73"/>
      <c r="D1025" s="73"/>
      <c r="E1025" s="73"/>
    </row>
    <row r="1026" spans="3:5" x14ac:dyDescent="0.2">
      <c r="C1026" s="73"/>
      <c r="D1026" s="73"/>
      <c r="E1026" s="73"/>
    </row>
    <row r="1027" spans="3:5" x14ac:dyDescent="0.2">
      <c r="C1027" s="73"/>
      <c r="D1027" s="73"/>
      <c r="E1027" s="73"/>
    </row>
    <row r="1028" spans="3:5" x14ac:dyDescent="0.2">
      <c r="C1028" s="73"/>
      <c r="D1028" s="73"/>
      <c r="E1028" s="73"/>
    </row>
    <row r="1029" spans="3:5" x14ac:dyDescent="0.2">
      <c r="C1029" s="73"/>
      <c r="D1029" s="73"/>
      <c r="E1029" s="73"/>
    </row>
    <row r="1030" spans="3:5" x14ac:dyDescent="0.2">
      <c r="C1030" s="73"/>
      <c r="D1030" s="73"/>
      <c r="E1030" s="73"/>
    </row>
    <row r="1031" spans="3:5" x14ac:dyDescent="0.2">
      <c r="C1031" s="73"/>
      <c r="D1031" s="73"/>
      <c r="E1031" s="73"/>
    </row>
    <row r="1032" spans="3:5" x14ac:dyDescent="0.2">
      <c r="C1032" s="73"/>
      <c r="D1032" s="73"/>
      <c r="E1032" s="73"/>
    </row>
    <row r="1033" spans="3:5" x14ac:dyDescent="0.2">
      <c r="C1033" s="73"/>
      <c r="D1033" s="73"/>
      <c r="E1033" s="73"/>
    </row>
    <row r="1034" spans="3:5" x14ac:dyDescent="0.2">
      <c r="C1034" s="73"/>
      <c r="D1034" s="73"/>
      <c r="E1034" s="73"/>
    </row>
    <row r="1035" spans="3:5" x14ac:dyDescent="0.2">
      <c r="C1035" s="73"/>
      <c r="D1035" s="73"/>
      <c r="E1035" s="73"/>
    </row>
    <row r="1036" spans="3:5" x14ac:dyDescent="0.2">
      <c r="C1036" s="73"/>
      <c r="D1036" s="73"/>
      <c r="E1036" s="73"/>
    </row>
    <row r="1037" spans="3:5" x14ac:dyDescent="0.2">
      <c r="C1037" s="73"/>
      <c r="D1037" s="73"/>
      <c r="E1037" s="73"/>
    </row>
    <row r="1038" spans="3:5" x14ac:dyDescent="0.2">
      <c r="C1038" s="73"/>
      <c r="D1038" s="73"/>
      <c r="E1038" s="73"/>
    </row>
    <row r="1039" spans="3:5" x14ac:dyDescent="0.2">
      <c r="C1039" s="73"/>
      <c r="D1039" s="73"/>
      <c r="E1039" s="73"/>
    </row>
    <row r="1040" spans="3:5" x14ac:dyDescent="0.2">
      <c r="C1040" s="73"/>
      <c r="D1040" s="73"/>
      <c r="E1040" s="73"/>
    </row>
    <row r="1041" spans="3:5" x14ac:dyDescent="0.2">
      <c r="C1041" s="73"/>
      <c r="D1041" s="73"/>
      <c r="E1041" s="73"/>
    </row>
    <row r="1042" spans="3:5" x14ac:dyDescent="0.2">
      <c r="C1042" s="73"/>
      <c r="D1042" s="73"/>
      <c r="E1042" s="73"/>
    </row>
    <row r="1043" spans="3:5" x14ac:dyDescent="0.2">
      <c r="C1043" s="73"/>
      <c r="D1043" s="73"/>
      <c r="E1043" s="73"/>
    </row>
    <row r="1044" spans="3:5" x14ac:dyDescent="0.2">
      <c r="C1044" s="73"/>
      <c r="D1044" s="73"/>
      <c r="E1044" s="73"/>
    </row>
    <row r="1045" spans="3:5" x14ac:dyDescent="0.2">
      <c r="C1045" s="73"/>
      <c r="D1045" s="73"/>
      <c r="E1045" s="73"/>
    </row>
    <row r="1046" spans="3:5" x14ac:dyDescent="0.2">
      <c r="C1046" s="73"/>
      <c r="D1046" s="73"/>
      <c r="E1046" s="73"/>
    </row>
    <row r="1047" spans="3:5" x14ac:dyDescent="0.2">
      <c r="C1047" s="73"/>
      <c r="D1047" s="73"/>
      <c r="E1047" s="73"/>
    </row>
    <row r="1048" spans="3:5" x14ac:dyDescent="0.2">
      <c r="C1048" s="73"/>
      <c r="D1048" s="73"/>
      <c r="E1048" s="73"/>
    </row>
    <row r="1049" spans="3:5" x14ac:dyDescent="0.2">
      <c r="C1049" s="73"/>
      <c r="D1049" s="73"/>
      <c r="E1049" s="73"/>
    </row>
    <row r="1050" spans="3:5" x14ac:dyDescent="0.2">
      <c r="C1050" s="73"/>
      <c r="D1050" s="73"/>
      <c r="E1050" s="73"/>
    </row>
    <row r="1051" spans="3:5" x14ac:dyDescent="0.2">
      <c r="C1051" s="73"/>
      <c r="D1051" s="73"/>
      <c r="E1051" s="73"/>
    </row>
    <row r="1052" spans="3:5" x14ac:dyDescent="0.2">
      <c r="C1052" s="73"/>
      <c r="D1052" s="73"/>
      <c r="E1052" s="73"/>
    </row>
    <row r="1053" spans="3:5" x14ac:dyDescent="0.2">
      <c r="C1053" s="73"/>
      <c r="D1053" s="73"/>
      <c r="E1053" s="73"/>
    </row>
    <row r="1054" spans="3:5" x14ac:dyDescent="0.2">
      <c r="C1054" s="73"/>
      <c r="D1054" s="73"/>
      <c r="E1054" s="73"/>
    </row>
    <row r="1055" spans="3:5" x14ac:dyDescent="0.2">
      <c r="C1055" s="73"/>
      <c r="D1055" s="73"/>
      <c r="E1055" s="73"/>
    </row>
    <row r="1056" spans="3:5" x14ac:dyDescent="0.2">
      <c r="C1056" s="73"/>
      <c r="D1056" s="73"/>
      <c r="E1056" s="73"/>
    </row>
    <row r="1057" spans="3:5" x14ac:dyDescent="0.2">
      <c r="C1057" s="73"/>
      <c r="D1057" s="73"/>
      <c r="E1057" s="73"/>
    </row>
    <row r="1058" spans="3:5" x14ac:dyDescent="0.2">
      <c r="C1058" s="73"/>
      <c r="D1058" s="73"/>
      <c r="E1058" s="73"/>
    </row>
    <row r="1059" spans="3:5" x14ac:dyDescent="0.2">
      <c r="C1059" s="73"/>
      <c r="D1059" s="73"/>
      <c r="E1059" s="73"/>
    </row>
  </sheetData>
  <autoFilter ref="A6:M141"/>
  <sortState ref="A7:M140">
    <sortCondition descending="1" ref="C7:C140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  <ignoredError sqref="E141" formula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526"/>
  <sheetViews>
    <sheetView showGridLines="0" workbookViewId="0"/>
  </sheetViews>
  <sheetFormatPr defaultColWidth="9.140625"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5" width="11.28515625" style="20" bestFit="1" customWidth="1"/>
    <col min="6" max="16384" width="9.140625" style="20"/>
  </cols>
  <sheetData>
    <row r="1" spans="1:4" ht="20.25" x14ac:dyDescent="0.2">
      <c r="A1" s="158" t="s">
        <v>360</v>
      </c>
      <c r="B1" s="20"/>
      <c r="C1" s="20"/>
      <c r="D1" s="20"/>
    </row>
    <row r="2" spans="1:4" ht="15" x14ac:dyDescent="0.2">
      <c r="A2" s="21" t="s">
        <v>2935</v>
      </c>
      <c r="B2" s="20"/>
      <c r="C2" s="20"/>
      <c r="D2" s="20"/>
    </row>
    <row r="3" spans="1:4" x14ac:dyDescent="0.2">
      <c r="A3" s="22"/>
      <c r="B3" s="22"/>
      <c r="C3" s="22"/>
      <c r="D3" s="22"/>
    </row>
    <row r="4" spans="1:4" x14ac:dyDescent="0.2">
      <c r="A4" s="20"/>
      <c r="B4" s="20"/>
      <c r="C4" s="20"/>
      <c r="D4" s="20"/>
    </row>
    <row r="5" spans="1:4" x14ac:dyDescent="0.2">
      <c r="A5" s="23" t="s">
        <v>471</v>
      </c>
      <c r="B5" s="23" t="s">
        <v>119</v>
      </c>
      <c r="C5" s="23" t="s">
        <v>1086</v>
      </c>
      <c r="D5" s="23" t="s">
        <v>901</v>
      </c>
    </row>
    <row r="6" spans="1:4" x14ac:dyDescent="0.2">
      <c r="A6" s="23"/>
      <c r="B6" s="23"/>
      <c r="C6" s="23"/>
      <c r="D6" s="23"/>
    </row>
    <row r="7" spans="1:4" x14ac:dyDescent="0.2">
      <c r="A7" s="28" t="s">
        <v>2253</v>
      </c>
      <c r="B7" s="28" t="s">
        <v>394</v>
      </c>
      <c r="C7" s="28" t="s">
        <v>1069</v>
      </c>
      <c r="D7" s="28" t="s">
        <v>332</v>
      </c>
    </row>
    <row r="8" spans="1:4" x14ac:dyDescent="0.2">
      <c r="A8" s="28"/>
      <c r="B8" s="28"/>
      <c r="C8" s="28"/>
      <c r="D8" s="28" t="s">
        <v>902</v>
      </c>
    </row>
    <row r="9" spans="1:4" x14ac:dyDescent="0.2">
      <c r="A9" s="28" t="s">
        <v>2852</v>
      </c>
      <c r="B9" s="28" t="s">
        <v>244</v>
      </c>
      <c r="C9" s="28" t="s">
        <v>1069</v>
      </c>
      <c r="D9" s="28" t="s">
        <v>902</v>
      </c>
    </row>
    <row r="10" spans="1:4" x14ac:dyDescent="0.2">
      <c r="A10" s="28"/>
      <c r="B10" s="28"/>
      <c r="C10" s="28"/>
      <c r="D10" s="28" t="s">
        <v>328</v>
      </c>
    </row>
    <row r="11" spans="1:4" x14ac:dyDescent="0.2">
      <c r="A11" s="28" t="s">
        <v>2890</v>
      </c>
      <c r="B11" s="28" t="s">
        <v>1164</v>
      </c>
      <c r="C11" s="28" t="s">
        <v>1069</v>
      </c>
      <c r="D11" s="28" t="s">
        <v>333</v>
      </c>
    </row>
    <row r="12" spans="1:4" x14ac:dyDescent="0.2">
      <c r="A12" s="28" t="s">
        <v>2194</v>
      </c>
      <c r="B12" s="28" t="s">
        <v>82</v>
      </c>
      <c r="C12" s="28" t="s">
        <v>1069</v>
      </c>
      <c r="D12" s="28" t="s">
        <v>332</v>
      </c>
    </row>
    <row r="13" spans="1:4" x14ac:dyDescent="0.2">
      <c r="A13" s="28" t="s">
        <v>2883</v>
      </c>
      <c r="B13" s="28" t="s">
        <v>1186</v>
      </c>
      <c r="C13" s="28" t="s">
        <v>1069</v>
      </c>
      <c r="D13" s="28" t="s">
        <v>902</v>
      </c>
    </row>
    <row r="14" spans="1:4" x14ac:dyDescent="0.2">
      <c r="A14" s="28"/>
      <c r="B14" s="28"/>
      <c r="C14" s="28"/>
      <c r="D14" s="28" t="s">
        <v>328</v>
      </c>
    </row>
    <row r="15" spans="1:4" x14ac:dyDescent="0.2">
      <c r="A15" s="28" t="s">
        <v>2792</v>
      </c>
      <c r="B15" s="28" t="s">
        <v>1185</v>
      </c>
      <c r="C15" s="28" t="s">
        <v>1069</v>
      </c>
      <c r="D15" s="28" t="s">
        <v>902</v>
      </c>
    </row>
    <row r="16" spans="1:4" x14ac:dyDescent="0.2">
      <c r="A16" s="28"/>
      <c r="B16" s="28"/>
      <c r="C16" s="28"/>
      <c r="D16" s="28" t="s">
        <v>328</v>
      </c>
    </row>
    <row r="17" spans="1:4" x14ac:dyDescent="0.2">
      <c r="A17" s="28" t="s">
        <v>2872</v>
      </c>
      <c r="B17" s="28" t="s">
        <v>236</v>
      </c>
      <c r="C17" s="28" t="s">
        <v>1069</v>
      </c>
      <c r="D17" s="28" t="s">
        <v>902</v>
      </c>
    </row>
    <row r="18" spans="1:4" x14ac:dyDescent="0.2">
      <c r="A18" s="28"/>
      <c r="B18" s="28"/>
      <c r="C18" s="28"/>
      <c r="D18" s="28" t="s">
        <v>328</v>
      </c>
    </row>
    <row r="19" spans="1:4" x14ac:dyDescent="0.2">
      <c r="A19" s="28" t="s">
        <v>2912</v>
      </c>
      <c r="B19" s="28" t="s">
        <v>237</v>
      </c>
      <c r="C19" s="28" t="s">
        <v>1069</v>
      </c>
      <c r="D19" s="28" t="s">
        <v>328</v>
      </c>
    </row>
    <row r="20" spans="1:4" x14ac:dyDescent="0.2">
      <c r="A20" s="28" t="s">
        <v>2147</v>
      </c>
      <c r="B20" s="28" t="s">
        <v>81</v>
      </c>
      <c r="C20" s="28" t="s">
        <v>1069</v>
      </c>
      <c r="D20" s="28" t="s">
        <v>332</v>
      </c>
    </row>
    <row r="21" spans="1:4" x14ac:dyDescent="0.2">
      <c r="A21" s="28"/>
      <c r="B21" s="28"/>
      <c r="C21" s="28"/>
      <c r="D21" s="28" t="s">
        <v>902</v>
      </c>
    </row>
    <row r="22" spans="1:4" x14ac:dyDescent="0.2">
      <c r="A22" s="28"/>
      <c r="B22" s="28"/>
      <c r="C22" s="28"/>
      <c r="D22" s="28" t="s">
        <v>904</v>
      </c>
    </row>
    <row r="23" spans="1:4" x14ac:dyDescent="0.2">
      <c r="A23" s="28" t="s">
        <v>2879</v>
      </c>
      <c r="B23" s="28" t="s">
        <v>389</v>
      </c>
      <c r="C23" s="28" t="s">
        <v>1069</v>
      </c>
      <c r="D23" s="28" t="s">
        <v>332</v>
      </c>
    </row>
    <row r="24" spans="1:4" x14ac:dyDescent="0.2">
      <c r="A24" s="28" t="s">
        <v>2796</v>
      </c>
      <c r="B24" s="28" t="s">
        <v>1169</v>
      </c>
      <c r="C24" s="28" t="s">
        <v>1069</v>
      </c>
      <c r="D24" s="28" t="s">
        <v>332</v>
      </c>
    </row>
    <row r="25" spans="1:4" x14ac:dyDescent="0.2">
      <c r="A25" s="28"/>
      <c r="B25" s="28"/>
      <c r="C25" s="28"/>
      <c r="D25" s="28" t="s">
        <v>902</v>
      </c>
    </row>
    <row r="26" spans="1:4" x14ac:dyDescent="0.2">
      <c r="A26" s="28" t="s">
        <v>2900</v>
      </c>
      <c r="B26" s="28" t="s">
        <v>239</v>
      </c>
      <c r="C26" s="28" t="s">
        <v>1069</v>
      </c>
      <c r="D26" s="28" t="s">
        <v>902</v>
      </c>
    </row>
    <row r="27" spans="1:4" x14ac:dyDescent="0.2">
      <c r="A27" s="28"/>
      <c r="B27" s="28"/>
      <c r="C27" s="28"/>
      <c r="D27" s="28" t="s">
        <v>328</v>
      </c>
    </row>
    <row r="28" spans="1:4" x14ac:dyDescent="0.2">
      <c r="A28" s="28" t="s">
        <v>2811</v>
      </c>
      <c r="B28" s="28" t="s">
        <v>240</v>
      </c>
      <c r="C28" s="28" t="s">
        <v>1069</v>
      </c>
      <c r="D28" s="28" t="s">
        <v>902</v>
      </c>
    </row>
    <row r="29" spans="1:4" x14ac:dyDescent="0.2">
      <c r="A29" s="28"/>
      <c r="B29" s="28"/>
      <c r="C29" s="28"/>
      <c r="D29" s="28" t="s">
        <v>328</v>
      </c>
    </row>
    <row r="30" spans="1:4" x14ac:dyDescent="0.2">
      <c r="A30" s="28" t="s">
        <v>2906</v>
      </c>
      <c r="B30" s="28" t="s">
        <v>241</v>
      </c>
      <c r="C30" s="28" t="s">
        <v>1069</v>
      </c>
      <c r="D30" s="28" t="s">
        <v>902</v>
      </c>
    </row>
    <row r="31" spans="1:4" x14ac:dyDescent="0.2">
      <c r="A31" s="28"/>
      <c r="B31" s="28"/>
      <c r="C31" s="28"/>
      <c r="D31" s="28" t="s">
        <v>328</v>
      </c>
    </row>
    <row r="32" spans="1:4" x14ac:dyDescent="0.2">
      <c r="A32" s="28" t="s">
        <v>2870</v>
      </c>
      <c r="B32" s="28" t="s">
        <v>242</v>
      </c>
      <c r="C32" s="28" t="s">
        <v>1069</v>
      </c>
      <c r="D32" s="28" t="s">
        <v>902</v>
      </c>
    </row>
    <row r="33" spans="1:4" x14ac:dyDescent="0.2">
      <c r="A33" s="28"/>
      <c r="B33" s="28"/>
      <c r="C33" s="28"/>
      <c r="D33" s="28" t="s">
        <v>328</v>
      </c>
    </row>
    <row r="34" spans="1:4" x14ac:dyDescent="0.2">
      <c r="A34" s="28" t="s">
        <v>2913</v>
      </c>
      <c r="B34" s="28" t="s">
        <v>243</v>
      </c>
      <c r="C34" s="28" t="s">
        <v>1069</v>
      </c>
      <c r="D34" s="28" t="s">
        <v>902</v>
      </c>
    </row>
    <row r="35" spans="1:4" x14ac:dyDescent="0.2">
      <c r="A35" s="28"/>
      <c r="B35" s="28"/>
      <c r="C35" s="28"/>
      <c r="D35" s="28" t="s">
        <v>328</v>
      </c>
    </row>
    <row r="36" spans="1:4" x14ac:dyDescent="0.2">
      <c r="A36" s="28" t="s">
        <v>2787</v>
      </c>
      <c r="B36" s="28" t="s">
        <v>238</v>
      </c>
      <c r="C36" s="28" t="s">
        <v>1069</v>
      </c>
      <c r="D36" s="28" t="s">
        <v>902</v>
      </c>
    </row>
    <row r="37" spans="1:4" x14ac:dyDescent="0.2">
      <c r="A37" s="28"/>
      <c r="B37" s="28"/>
      <c r="C37" s="28"/>
      <c r="D37" s="28" t="s">
        <v>328</v>
      </c>
    </row>
    <row r="38" spans="1:4" x14ac:dyDescent="0.2">
      <c r="A38" s="28" t="s">
        <v>2918</v>
      </c>
      <c r="B38" s="28" t="s">
        <v>582</v>
      </c>
      <c r="C38" s="28" t="s">
        <v>1069</v>
      </c>
      <c r="D38" s="28" t="s">
        <v>902</v>
      </c>
    </row>
    <row r="39" spans="1:4" x14ac:dyDescent="0.2">
      <c r="A39" s="28"/>
      <c r="B39" s="28"/>
      <c r="C39" s="28"/>
      <c r="D39" s="28" t="s">
        <v>328</v>
      </c>
    </row>
    <row r="40" spans="1:4" x14ac:dyDescent="0.2">
      <c r="A40" s="28" t="s">
        <v>2708</v>
      </c>
      <c r="B40" s="28" t="s">
        <v>393</v>
      </c>
      <c r="C40" s="28" t="s">
        <v>1069</v>
      </c>
      <c r="D40" s="28" t="s">
        <v>902</v>
      </c>
    </row>
    <row r="41" spans="1:4" x14ac:dyDescent="0.2">
      <c r="A41" s="28"/>
      <c r="B41" s="28"/>
      <c r="C41" s="28"/>
      <c r="D41" s="28" t="s">
        <v>328</v>
      </c>
    </row>
    <row r="42" spans="1:4" x14ac:dyDescent="0.2">
      <c r="A42" s="28" t="s">
        <v>2698</v>
      </c>
      <c r="B42" s="28" t="s">
        <v>2106</v>
      </c>
      <c r="C42" s="28" t="s">
        <v>1069</v>
      </c>
      <c r="D42" s="28" t="s">
        <v>332</v>
      </c>
    </row>
    <row r="43" spans="1:4" x14ac:dyDescent="0.2">
      <c r="A43" s="28" t="s">
        <v>2738</v>
      </c>
      <c r="B43" s="28" t="s">
        <v>83</v>
      </c>
      <c r="C43" s="28" t="s">
        <v>1069</v>
      </c>
      <c r="D43" s="28" t="s">
        <v>332</v>
      </c>
    </row>
    <row r="44" spans="1:4" x14ac:dyDescent="0.2">
      <c r="A44" s="28"/>
      <c r="B44" s="28"/>
      <c r="C44" s="28"/>
      <c r="D44" s="28" t="s">
        <v>902</v>
      </c>
    </row>
    <row r="45" spans="1:4" x14ac:dyDescent="0.2">
      <c r="A45" s="28" t="s">
        <v>2788</v>
      </c>
      <c r="B45" s="28" t="s">
        <v>84</v>
      </c>
      <c r="C45" s="28" t="s">
        <v>1069</v>
      </c>
      <c r="D45" s="28" t="s">
        <v>332</v>
      </c>
    </row>
    <row r="46" spans="1:4" x14ac:dyDescent="0.2">
      <c r="A46" s="28"/>
      <c r="B46" s="28"/>
      <c r="C46" s="28"/>
      <c r="D46" s="28" t="s">
        <v>902</v>
      </c>
    </row>
    <row r="47" spans="1:4" x14ac:dyDescent="0.2">
      <c r="A47" s="28" t="s">
        <v>2765</v>
      </c>
      <c r="B47" s="28" t="s">
        <v>85</v>
      </c>
      <c r="C47" s="28" t="s">
        <v>1069</v>
      </c>
      <c r="D47" s="28" t="s">
        <v>332</v>
      </c>
    </row>
    <row r="48" spans="1:4" x14ac:dyDescent="0.2">
      <c r="A48" s="28" t="s">
        <v>2727</v>
      </c>
      <c r="B48" s="28" t="s">
        <v>1165</v>
      </c>
      <c r="C48" s="28" t="s">
        <v>1069</v>
      </c>
      <c r="D48" s="28" t="s">
        <v>332</v>
      </c>
    </row>
    <row r="49" spans="1:4" x14ac:dyDescent="0.2">
      <c r="A49" s="28"/>
      <c r="B49" s="28"/>
      <c r="C49" s="28"/>
      <c r="D49" s="28" t="s">
        <v>333</v>
      </c>
    </row>
    <row r="50" spans="1:4" x14ac:dyDescent="0.2">
      <c r="A50" s="28" t="s">
        <v>2730</v>
      </c>
      <c r="B50" s="28" t="s">
        <v>86</v>
      </c>
      <c r="C50" s="28" t="s">
        <v>1069</v>
      </c>
      <c r="D50" s="28" t="s">
        <v>332</v>
      </c>
    </row>
    <row r="51" spans="1:4" x14ac:dyDescent="0.2">
      <c r="A51" s="28"/>
      <c r="B51" s="28"/>
      <c r="C51" s="28"/>
      <c r="D51" s="28" t="s">
        <v>902</v>
      </c>
    </row>
    <row r="52" spans="1:4" x14ac:dyDescent="0.2">
      <c r="A52" s="28"/>
      <c r="B52" s="28"/>
      <c r="C52" s="28"/>
      <c r="D52" s="28" t="s">
        <v>333</v>
      </c>
    </row>
    <row r="53" spans="1:4" x14ac:dyDescent="0.2">
      <c r="A53" s="28" t="s">
        <v>2746</v>
      </c>
      <c r="B53" s="28" t="s">
        <v>1152</v>
      </c>
      <c r="C53" s="28" t="s">
        <v>1069</v>
      </c>
      <c r="D53" s="28" t="s">
        <v>332</v>
      </c>
    </row>
    <row r="54" spans="1:4" x14ac:dyDescent="0.2">
      <c r="A54" s="28"/>
      <c r="B54" s="28"/>
      <c r="C54" s="28"/>
      <c r="D54" s="28" t="s">
        <v>902</v>
      </c>
    </row>
    <row r="55" spans="1:4" x14ac:dyDescent="0.2">
      <c r="A55" s="28"/>
      <c r="B55" s="28"/>
      <c r="C55" s="28"/>
      <c r="D55" s="28" t="s">
        <v>333</v>
      </c>
    </row>
    <row r="56" spans="1:4" x14ac:dyDescent="0.2">
      <c r="A56" s="28" t="s">
        <v>2753</v>
      </c>
      <c r="B56" s="28" t="s">
        <v>1469</v>
      </c>
      <c r="C56" s="28" t="s">
        <v>1069</v>
      </c>
      <c r="D56" s="28" t="s">
        <v>332</v>
      </c>
    </row>
    <row r="57" spans="1:4" x14ac:dyDescent="0.2">
      <c r="A57" s="28"/>
      <c r="B57" s="28"/>
      <c r="C57" s="28"/>
      <c r="D57" s="28" t="s">
        <v>902</v>
      </c>
    </row>
    <row r="58" spans="1:4" x14ac:dyDescent="0.2">
      <c r="A58" s="28"/>
      <c r="B58" s="28"/>
      <c r="C58" s="28"/>
      <c r="D58" s="28" t="s">
        <v>333</v>
      </c>
    </row>
    <row r="59" spans="1:4" x14ac:dyDescent="0.2">
      <c r="A59" s="28" t="s">
        <v>2809</v>
      </c>
      <c r="B59" s="28" t="s">
        <v>1468</v>
      </c>
      <c r="C59" s="28" t="s">
        <v>1069</v>
      </c>
      <c r="D59" s="28" t="s">
        <v>332</v>
      </c>
    </row>
    <row r="60" spans="1:4" x14ac:dyDescent="0.2">
      <c r="A60" s="28"/>
      <c r="B60" s="28"/>
      <c r="C60" s="28"/>
      <c r="D60" s="28" t="s">
        <v>902</v>
      </c>
    </row>
    <row r="61" spans="1:4" x14ac:dyDescent="0.2">
      <c r="A61" s="28"/>
      <c r="B61" s="28"/>
      <c r="C61" s="28"/>
      <c r="D61" s="28" t="s">
        <v>333</v>
      </c>
    </row>
    <row r="62" spans="1:4" x14ac:dyDescent="0.2">
      <c r="A62" s="28" t="s">
        <v>2758</v>
      </c>
      <c r="B62" s="28" t="s">
        <v>589</v>
      </c>
      <c r="C62" s="28" t="s">
        <v>1069</v>
      </c>
      <c r="D62" s="28" t="s">
        <v>332</v>
      </c>
    </row>
    <row r="63" spans="1:4" x14ac:dyDescent="0.2">
      <c r="A63" s="28"/>
      <c r="B63" s="28"/>
      <c r="C63" s="28"/>
      <c r="D63" s="28" t="s">
        <v>902</v>
      </c>
    </row>
    <row r="64" spans="1:4" x14ac:dyDescent="0.2">
      <c r="A64" s="28"/>
      <c r="B64" s="28"/>
      <c r="C64" s="28"/>
      <c r="D64" s="28" t="s">
        <v>333</v>
      </c>
    </row>
    <row r="65" spans="1:4" x14ac:dyDescent="0.2">
      <c r="A65" s="28" t="s">
        <v>2794</v>
      </c>
      <c r="B65" s="28" t="s">
        <v>245</v>
      </c>
      <c r="C65" s="28" t="s">
        <v>1069</v>
      </c>
      <c r="D65" s="28" t="s">
        <v>332</v>
      </c>
    </row>
    <row r="66" spans="1:4" x14ac:dyDescent="0.2">
      <c r="A66" s="28"/>
      <c r="B66" s="28"/>
      <c r="C66" s="28"/>
      <c r="D66" s="28" t="s">
        <v>902</v>
      </c>
    </row>
    <row r="67" spans="1:4" x14ac:dyDescent="0.2">
      <c r="A67" s="28" t="s">
        <v>2227</v>
      </c>
      <c r="B67" s="28" t="s">
        <v>87</v>
      </c>
      <c r="C67" s="28" t="s">
        <v>1069</v>
      </c>
      <c r="D67" s="28" t="s">
        <v>332</v>
      </c>
    </row>
    <row r="68" spans="1:4" x14ac:dyDescent="0.2">
      <c r="A68" s="28"/>
      <c r="B68" s="28"/>
      <c r="C68" s="28"/>
      <c r="D68" s="28" t="s">
        <v>902</v>
      </c>
    </row>
    <row r="69" spans="1:4" x14ac:dyDescent="0.2">
      <c r="A69" s="28" t="s">
        <v>2756</v>
      </c>
      <c r="B69" s="28" t="s">
        <v>246</v>
      </c>
      <c r="C69" s="28" t="s">
        <v>1069</v>
      </c>
      <c r="D69" s="28" t="s">
        <v>332</v>
      </c>
    </row>
    <row r="70" spans="1:4" x14ac:dyDescent="0.2">
      <c r="A70" s="28"/>
      <c r="B70" s="28"/>
      <c r="C70" s="28"/>
      <c r="D70" s="28" t="s">
        <v>902</v>
      </c>
    </row>
    <row r="71" spans="1:4" x14ac:dyDescent="0.2">
      <c r="A71" s="28" t="s">
        <v>2827</v>
      </c>
      <c r="B71" s="28" t="s">
        <v>247</v>
      </c>
      <c r="C71" s="28" t="s">
        <v>1069</v>
      </c>
      <c r="D71" s="28" t="s">
        <v>332</v>
      </c>
    </row>
    <row r="72" spans="1:4" x14ac:dyDescent="0.2">
      <c r="A72" s="28"/>
      <c r="B72" s="28"/>
      <c r="C72" s="28"/>
      <c r="D72" s="28" t="s">
        <v>902</v>
      </c>
    </row>
    <row r="73" spans="1:4" x14ac:dyDescent="0.2">
      <c r="A73" s="28" t="s">
        <v>2862</v>
      </c>
      <c r="B73" s="28" t="s">
        <v>248</v>
      </c>
      <c r="C73" s="28" t="s">
        <v>1069</v>
      </c>
      <c r="D73" s="28" t="s">
        <v>332</v>
      </c>
    </row>
    <row r="74" spans="1:4" x14ac:dyDescent="0.2">
      <c r="A74" s="28"/>
      <c r="B74" s="28"/>
      <c r="C74" s="28"/>
      <c r="D74" s="28" t="s">
        <v>902</v>
      </c>
    </row>
    <row r="75" spans="1:4" x14ac:dyDescent="0.2">
      <c r="A75" s="28" t="s">
        <v>2842</v>
      </c>
      <c r="B75" s="28" t="s">
        <v>586</v>
      </c>
      <c r="C75" s="28" t="s">
        <v>1069</v>
      </c>
      <c r="D75" s="28" t="s">
        <v>332</v>
      </c>
    </row>
    <row r="76" spans="1:4" x14ac:dyDescent="0.2">
      <c r="A76" s="28"/>
      <c r="B76" s="28"/>
      <c r="C76" s="28"/>
      <c r="D76" s="28" t="s">
        <v>902</v>
      </c>
    </row>
    <row r="77" spans="1:4" x14ac:dyDescent="0.2">
      <c r="A77" s="28" t="s">
        <v>2820</v>
      </c>
      <c r="B77" s="28" t="s">
        <v>1166</v>
      </c>
      <c r="C77" s="28" t="s">
        <v>1069</v>
      </c>
      <c r="D77" s="28" t="s">
        <v>332</v>
      </c>
    </row>
    <row r="78" spans="1:4" x14ac:dyDescent="0.2">
      <c r="A78" s="28"/>
      <c r="B78" s="28"/>
      <c r="C78" s="28"/>
      <c r="D78" s="28" t="s">
        <v>902</v>
      </c>
    </row>
    <row r="79" spans="1:4" x14ac:dyDescent="0.2">
      <c r="A79" s="28" t="s">
        <v>2864</v>
      </c>
      <c r="B79" s="28" t="s">
        <v>2111</v>
      </c>
      <c r="C79" s="28" t="s">
        <v>1069</v>
      </c>
      <c r="D79" s="28" t="s">
        <v>332</v>
      </c>
    </row>
    <row r="80" spans="1:4" x14ac:dyDescent="0.2">
      <c r="A80" s="28"/>
      <c r="B80" s="28"/>
      <c r="C80" s="28"/>
      <c r="D80" s="28" t="s">
        <v>902</v>
      </c>
    </row>
    <row r="81" spans="1:4" x14ac:dyDescent="0.2">
      <c r="A81" s="28" t="s">
        <v>2812</v>
      </c>
      <c r="B81" s="28" t="s">
        <v>249</v>
      </c>
      <c r="C81" s="28" t="s">
        <v>1069</v>
      </c>
      <c r="D81" s="28" t="s">
        <v>332</v>
      </c>
    </row>
    <row r="82" spans="1:4" x14ac:dyDescent="0.2">
      <c r="A82" s="28"/>
      <c r="B82" s="28"/>
      <c r="C82" s="28"/>
      <c r="D82" s="28" t="s">
        <v>902</v>
      </c>
    </row>
    <row r="83" spans="1:4" x14ac:dyDescent="0.2">
      <c r="A83" s="28" t="s">
        <v>2755</v>
      </c>
      <c r="B83" s="28" t="s">
        <v>250</v>
      </c>
      <c r="C83" s="28" t="s">
        <v>1069</v>
      </c>
      <c r="D83" s="28" t="s">
        <v>332</v>
      </c>
    </row>
    <row r="84" spans="1:4" x14ac:dyDescent="0.2">
      <c r="A84" s="28"/>
      <c r="B84" s="28"/>
      <c r="C84" s="28"/>
      <c r="D84" s="28" t="s">
        <v>902</v>
      </c>
    </row>
    <row r="85" spans="1:4" x14ac:dyDescent="0.2">
      <c r="A85" s="28" t="s">
        <v>2911</v>
      </c>
      <c r="B85" s="28" t="s">
        <v>251</v>
      </c>
      <c r="C85" s="28" t="s">
        <v>1069</v>
      </c>
      <c r="D85" s="28" t="s">
        <v>332</v>
      </c>
    </row>
    <row r="86" spans="1:4" x14ac:dyDescent="0.2">
      <c r="A86" s="28"/>
      <c r="B86" s="28"/>
      <c r="C86" s="28"/>
      <c r="D86" s="28" t="s">
        <v>902</v>
      </c>
    </row>
    <row r="87" spans="1:4" x14ac:dyDescent="0.2">
      <c r="A87" s="28" t="s">
        <v>2825</v>
      </c>
      <c r="B87" s="28" t="s">
        <v>254</v>
      </c>
      <c r="C87" s="28" t="s">
        <v>1069</v>
      </c>
      <c r="D87" s="28" t="s">
        <v>332</v>
      </c>
    </row>
    <row r="88" spans="1:4" x14ac:dyDescent="0.2">
      <c r="A88" s="28"/>
      <c r="B88" s="28"/>
      <c r="C88" s="28"/>
      <c r="D88" s="28" t="s">
        <v>902</v>
      </c>
    </row>
    <row r="89" spans="1:4" x14ac:dyDescent="0.2">
      <c r="A89" s="28" t="s">
        <v>2898</v>
      </c>
      <c r="B89" s="28" t="s">
        <v>253</v>
      </c>
      <c r="C89" s="28" t="s">
        <v>1069</v>
      </c>
      <c r="D89" s="28" t="s">
        <v>332</v>
      </c>
    </row>
    <row r="90" spans="1:4" x14ac:dyDescent="0.2">
      <c r="A90" s="28"/>
      <c r="B90" s="28"/>
      <c r="C90" s="28"/>
      <c r="D90" s="28" t="s">
        <v>902</v>
      </c>
    </row>
    <row r="91" spans="1:4" x14ac:dyDescent="0.2">
      <c r="A91" s="28" t="s">
        <v>2784</v>
      </c>
      <c r="B91" s="28" t="s">
        <v>255</v>
      </c>
      <c r="C91" s="28" t="s">
        <v>1069</v>
      </c>
      <c r="D91" s="28" t="s">
        <v>332</v>
      </c>
    </row>
    <row r="92" spans="1:4" x14ac:dyDescent="0.2">
      <c r="A92" s="28"/>
      <c r="B92" s="28"/>
      <c r="C92" s="28"/>
      <c r="D92" s="28" t="s">
        <v>902</v>
      </c>
    </row>
    <row r="93" spans="1:4" x14ac:dyDescent="0.2">
      <c r="A93" s="28" t="s">
        <v>2799</v>
      </c>
      <c r="B93" s="28" t="s">
        <v>88</v>
      </c>
      <c r="C93" s="28" t="s">
        <v>1069</v>
      </c>
      <c r="D93" s="28" t="s">
        <v>332</v>
      </c>
    </row>
    <row r="94" spans="1:4" x14ac:dyDescent="0.2">
      <c r="A94" s="28"/>
      <c r="B94" s="28"/>
      <c r="C94" s="28"/>
      <c r="D94" s="28" t="s">
        <v>902</v>
      </c>
    </row>
    <row r="95" spans="1:4" x14ac:dyDescent="0.2">
      <c r="A95" s="28" t="s">
        <v>2716</v>
      </c>
      <c r="B95" s="28" t="s">
        <v>256</v>
      </c>
      <c r="C95" s="28" t="s">
        <v>1069</v>
      </c>
      <c r="D95" s="28" t="s">
        <v>332</v>
      </c>
    </row>
    <row r="96" spans="1:4" x14ac:dyDescent="0.2">
      <c r="A96" s="28"/>
      <c r="B96" s="28"/>
      <c r="C96" s="28"/>
      <c r="D96" s="28" t="s">
        <v>902</v>
      </c>
    </row>
    <row r="97" spans="1:4" x14ac:dyDescent="0.2">
      <c r="A97" s="28" t="s">
        <v>2778</v>
      </c>
      <c r="B97" s="28" t="s">
        <v>89</v>
      </c>
      <c r="C97" s="28" t="s">
        <v>1069</v>
      </c>
      <c r="D97" s="28" t="s">
        <v>332</v>
      </c>
    </row>
    <row r="98" spans="1:4" x14ac:dyDescent="0.2">
      <c r="A98" s="28"/>
      <c r="B98" s="28"/>
      <c r="C98" s="28"/>
      <c r="D98" s="28" t="s">
        <v>902</v>
      </c>
    </row>
    <row r="99" spans="1:4" x14ac:dyDescent="0.2">
      <c r="A99" s="28" t="s">
        <v>2773</v>
      </c>
      <c r="B99" s="28" t="s">
        <v>90</v>
      </c>
      <c r="C99" s="28" t="s">
        <v>1069</v>
      </c>
      <c r="D99" s="28" t="s">
        <v>332</v>
      </c>
    </row>
    <row r="100" spans="1:4" x14ac:dyDescent="0.2">
      <c r="A100" s="28"/>
      <c r="B100" s="28"/>
      <c r="C100" s="28"/>
      <c r="D100" s="28" t="s">
        <v>902</v>
      </c>
    </row>
    <row r="101" spans="1:4" x14ac:dyDescent="0.2">
      <c r="A101" s="28"/>
      <c r="B101" s="28"/>
      <c r="C101" s="28"/>
      <c r="D101" s="28" t="s">
        <v>333</v>
      </c>
    </row>
    <row r="102" spans="1:4" x14ac:dyDescent="0.2">
      <c r="A102" s="28" t="s">
        <v>2715</v>
      </c>
      <c r="B102" s="28" t="s">
        <v>91</v>
      </c>
      <c r="C102" s="28" t="s">
        <v>1069</v>
      </c>
      <c r="D102" s="28" t="s">
        <v>332</v>
      </c>
    </row>
    <row r="103" spans="1:4" x14ac:dyDescent="0.2">
      <c r="A103" s="28"/>
      <c r="B103" s="28"/>
      <c r="C103" s="28"/>
      <c r="D103" s="28" t="s">
        <v>902</v>
      </c>
    </row>
    <row r="104" spans="1:4" x14ac:dyDescent="0.2">
      <c r="A104" s="28"/>
      <c r="B104" s="28"/>
      <c r="C104" s="28"/>
      <c r="D104" s="28" t="s">
        <v>333</v>
      </c>
    </row>
    <row r="105" spans="1:4" x14ac:dyDescent="0.2">
      <c r="A105" s="28" t="s">
        <v>2720</v>
      </c>
      <c r="B105" s="28" t="s">
        <v>1154</v>
      </c>
      <c r="C105" s="28" t="s">
        <v>1069</v>
      </c>
      <c r="D105" s="28" t="s">
        <v>332</v>
      </c>
    </row>
    <row r="106" spans="1:4" x14ac:dyDescent="0.2">
      <c r="A106" s="28" t="s">
        <v>2737</v>
      </c>
      <c r="B106" s="28" t="s">
        <v>92</v>
      </c>
      <c r="C106" s="28" t="s">
        <v>1069</v>
      </c>
      <c r="D106" s="28" t="s">
        <v>332</v>
      </c>
    </row>
    <row r="107" spans="1:4" x14ac:dyDescent="0.2">
      <c r="A107" s="28"/>
      <c r="B107" s="28"/>
      <c r="C107" s="28"/>
      <c r="D107" s="28" t="s">
        <v>902</v>
      </c>
    </row>
    <row r="108" spans="1:4" x14ac:dyDescent="0.2">
      <c r="A108" s="28"/>
      <c r="B108" s="28"/>
      <c r="C108" s="28"/>
      <c r="D108" s="28" t="s">
        <v>333</v>
      </c>
    </row>
    <row r="109" spans="1:4" x14ac:dyDescent="0.2">
      <c r="A109" s="28" t="s">
        <v>2719</v>
      </c>
      <c r="B109" s="28" t="s">
        <v>1470</v>
      </c>
      <c r="C109" s="28" t="s">
        <v>1069</v>
      </c>
      <c r="D109" s="28" t="s">
        <v>332</v>
      </c>
    </row>
    <row r="110" spans="1:4" x14ac:dyDescent="0.2">
      <c r="A110" s="28"/>
      <c r="B110" s="28"/>
      <c r="C110" s="28"/>
      <c r="D110" s="28" t="s">
        <v>902</v>
      </c>
    </row>
    <row r="111" spans="1:4" x14ac:dyDescent="0.2">
      <c r="A111" s="28" t="s">
        <v>2776</v>
      </c>
      <c r="B111" s="28" t="s">
        <v>1158</v>
      </c>
      <c r="C111" s="28" t="s">
        <v>1069</v>
      </c>
      <c r="D111" s="28" t="s">
        <v>332</v>
      </c>
    </row>
    <row r="112" spans="1:4" x14ac:dyDescent="0.2">
      <c r="A112" s="28"/>
      <c r="B112" s="28"/>
      <c r="C112" s="28"/>
      <c r="D112" s="28" t="s">
        <v>902</v>
      </c>
    </row>
    <row r="113" spans="1:4" x14ac:dyDescent="0.2">
      <c r="A113" s="28" t="s">
        <v>2276</v>
      </c>
      <c r="B113" s="28" t="s">
        <v>1167</v>
      </c>
      <c r="C113" s="28" t="s">
        <v>1069</v>
      </c>
      <c r="D113" s="28" t="s">
        <v>332</v>
      </c>
    </row>
    <row r="114" spans="1:4" x14ac:dyDescent="0.2">
      <c r="A114" s="28"/>
      <c r="B114" s="28"/>
      <c r="C114" s="28"/>
      <c r="D114" s="28" t="s">
        <v>902</v>
      </c>
    </row>
    <row r="115" spans="1:4" x14ac:dyDescent="0.2">
      <c r="A115" s="28" t="s">
        <v>2206</v>
      </c>
      <c r="B115" s="28" t="s">
        <v>93</v>
      </c>
      <c r="C115" s="28" t="s">
        <v>1069</v>
      </c>
      <c r="D115" s="28" t="s">
        <v>332</v>
      </c>
    </row>
    <row r="116" spans="1:4" x14ac:dyDescent="0.2">
      <c r="A116" s="28"/>
      <c r="B116" s="28"/>
      <c r="C116" s="28"/>
      <c r="D116" s="28" t="s">
        <v>902</v>
      </c>
    </row>
    <row r="117" spans="1:4" x14ac:dyDescent="0.2">
      <c r="A117" s="28" t="s">
        <v>2835</v>
      </c>
      <c r="B117" s="28" t="s">
        <v>1168</v>
      </c>
      <c r="C117" s="28" t="s">
        <v>1069</v>
      </c>
      <c r="D117" s="28" t="s">
        <v>332</v>
      </c>
    </row>
    <row r="118" spans="1:4" x14ac:dyDescent="0.2">
      <c r="A118" s="28"/>
      <c r="B118" s="28"/>
      <c r="C118" s="28"/>
      <c r="D118" s="28" t="s">
        <v>902</v>
      </c>
    </row>
    <row r="119" spans="1:4" x14ac:dyDescent="0.2">
      <c r="A119" s="28" t="s">
        <v>2790</v>
      </c>
      <c r="B119" s="28" t="s">
        <v>94</v>
      </c>
      <c r="C119" s="28" t="s">
        <v>1069</v>
      </c>
      <c r="D119" s="28" t="s">
        <v>332</v>
      </c>
    </row>
    <row r="120" spans="1:4" x14ac:dyDescent="0.2">
      <c r="A120" s="28"/>
      <c r="B120" s="28"/>
      <c r="C120" s="28"/>
      <c r="D120" s="28" t="s">
        <v>902</v>
      </c>
    </row>
    <row r="121" spans="1:4" x14ac:dyDescent="0.2">
      <c r="A121" s="28" t="s">
        <v>2815</v>
      </c>
      <c r="B121" s="28" t="s">
        <v>95</v>
      </c>
      <c r="C121" s="28" t="s">
        <v>1069</v>
      </c>
      <c r="D121" s="28" t="s">
        <v>332</v>
      </c>
    </row>
    <row r="122" spans="1:4" x14ac:dyDescent="0.2">
      <c r="A122" s="28"/>
      <c r="B122" s="28"/>
      <c r="C122" s="28"/>
      <c r="D122" s="28" t="s">
        <v>902</v>
      </c>
    </row>
    <row r="123" spans="1:4" x14ac:dyDescent="0.2">
      <c r="A123" s="28" t="s">
        <v>2903</v>
      </c>
      <c r="B123" s="28" t="s">
        <v>1162</v>
      </c>
      <c r="C123" s="28" t="s">
        <v>1069</v>
      </c>
      <c r="D123" s="28" t="s">
        <v>332</v>
      </c>
    </row>
    <row r="124" spans="1:4" x14ac:dyDescent="0.2">
      <c r="A124" s="28"/>
      <c r="B124" s="28"/>
      <c r="C124" s="28"/>
      <c r="D124" s="28" t="s">
        <v>902</v>
      </c>
    </row>
    <row r="125" spans="1:4" x14ac:dyDescent="0.2">
      <c r="A125" s="28" t="s">
        <v>2749</v>
      </c>
      <c r="B125" s="28" t="s">
        <v>1467</v>
      </c>
      <c r="C125" s="28" t="s">
        <v>1069</v>
      </c>
      <c r="D125" s="28" t="s">
        <v>332</v>
      </c>
    </row>
    <row r="126" spans="1:4" x14ac:dyDescent="0.2">
      <c r="A126" s="28"/>
      <c r="B126" s="28"/>
      <c r="C126" s="28"/>
      <c r="D126" s="28" t="s">
        <v>902</v>
      </c>
    </row>
    <row r="127" spans="1:4" x14ac:dyDescent="0.2">
      <c r="A127" s="28"/>
      <c r="B127" s="28"/>
      <c r="C127" s="28"/>
      <c r="D127" s="28" t="s">
        <v>904</v>
      </c>
    </row>
    <row r="128" spans="1:4" x14ac:dyDescent="0.2">
      <c r="A128" s="28"/>
      <c r="B128" s="28"/>
      <c r="C128" s="28"/>
      <c r="D128" s="28" t="s">
        <v>333</v>
      </c>
    </row>
    <row r="129" spans="1:4" x14ac:dyDescent="0.2">
      <c r="A129" s="28" t="s">
        <v>2795</v>
      </c>
      <c r="B129" s="28" t="s">
        <v>1180</v>
      </c>
      <c r="C129" s="28" t="s">
        <v>1069</v>
      </c>
      <c r="D129" s="28" t="s">
        <v>332</v>
      </c>
    </row>
    <row r="130" spans="1:4" x14ac:dyDescent="0.2">
      <c r="A130" s="28" t="s">
        <v>2246</v>
      </c>
      <c r="B130" s="28" t="s">
        <v>382</v>
      </c>
      <c r="C130" s="28" t="s">
        <v>1069</v>
      </c>
      <c r="D130" s="28" t="s">
        <v>332</v>
      </c>
    </row>
    <row r="131" spans="1:4" x14ac:dyDescent="0.2">
      <c r="A131" s="28"/>
      <c r="B131" s="28"/>
      <c r="C131" s="28"/>
      <c r="D131" s="28" t="s">
        <v>902</v>
      </c>
    </row>
    <row r="132" spans="1:4" x14ac:dyDescent="0.2">
      <c r="A132" s="28"/>
      <c r="B132" s="28"/>
      <c r="C132" s="28"/>
      <c r="D132" s="28" t="s">
        <v>904</v>
      </c>
    </row>
    <row r="133" spans="1:4" x14ac:dyDescent="0.2">
      <c r="A133" s="28" t="s">
        <v>2224</v>
      </c>
      <c r="B133" s="28" t="s">
        <v>1850</v>
      </c>
      <c r="C133" s="28" t="s">
        <v>1069</v>
      </c>
      <c r="D133" s="28" t="s">
        <v>332</v>
      </c>
    </row>
    <row r="134" spans="1:4" x14ac:dyDescent="0.2">
      <c r="A134" s="28" t="s">
        <v>2185</v>
      </c>
      <c r="B134" s="28" t="s">
        <v>383</v>
      </c>
      <c r="C134" s="28" t="s">
        <v>1069</v>
      </c>
      <c r="D134" s="28" t="s">
        <v>332</v>
      </c>
    </row>
    <row r="135" spans="1:4" x14ac:dyDescent="0.2">
      <c r="A135" s="28"/>
      <c r="B135" s="28"/>
      <c r="C135" s="28"/>
      <c r="D135" s="28" t="s">
        <v>902</v>
      </c>
    </row>
    <row r="136" spans="1:4" x14ac:dyDescent="0.2">
      <c r="A136" s="28"/>
      <c r="B136" s="28"/>
      <c r="C136" s="28"/>
      <c r="D136" s="28" t="s">
        <v>904</v>
      </c>
    </row>
    <row r="137" spans="1:4" x14ac:dyDescent="0.2">
      <c r="A137" s="28" t="s">
        <v>2817</v>
      </c>
      <c r="B137" s="28" t="s">
        <v>252</v>
      </c>
      <c r="C137" s="28" t="s">
        <v>1069</v>
      </c>
      <c r="D137" s="28" t="s">
        <v>332</v>
      </c>
    </row>
    <row r="138" spans="1:4" x14ac:dyDescent="0.2">
      <c r="A138" s="28"/>
      <c r="B138" s="28"/>
      <c r="C138" s="28"/>
      <c r="D138" s="28" t="s">
        <v>902</v>
      </c>
    </row>
    <row r="139" spans="1:4" x14ac:dyDescent="0.2">
      <c r="A139" s="28" t="s">
        <v>2797</v>
      </c>
      <c r="B139" s="28" t="s">
        <v>96</v>
      </c>
      <c r="C139" s="28" t="s">
        <v>1069</v>
      </c>
      <c r="D139" s="28" t="s">
        <v>332</v>
      </c>
    </row>
    <row r="140" spans="1:4" x14ac:dyDescent="0.2">
      <c r="A140" s="28"/>
      <c r="B140" s="28"/>
      <c r="C140" s="28"/>
      <c r="D140" s="28" t="s">
        <v>902</v>
      </c>
    </row>
    <row r="141" spans="1:4" x14ac:dyDescent="0.2">
      <c r="A141" s="28" t="s">
        <v>2770</v>
      </c>
      <c r="B141" s="28" t="s">
        <v>97</v>
      </c>
      <c r="C141" s="28" t="s">
        <v>1069</v>
      </c>
      <c r="D141" s="28" t="s">
        <v>332</v>
      </c>
    </row>
    <row r="142" spans="1:4" x14ac:dyDescent="0.2">
      <c r="A142" s="28"/>
      <c r="B142" s="28"/>
      <c r="C142" s="28"/>
      <c r="D142" s="28" t="s">
        <v>902</v>
      </c>
    </row>
    <row r="143" spans="1:4" x14ac:dyDescent="0.2">
      <c r="A143" s="28" t="s">
        <v>2895</v>
      </c>
      <c r="B143" s="28" t="s">
        <v>1155</v>
      </c>
      <c r="C143" s="28" t="s">
        <v>1069</v>
      </c>
      <c r="D143" s="28" t="s">
        <v>902</v>
      </c>
    </row>
    <row r="144" spans="1:4" x14ac:dyDescent="0.2">
      <c r="A144" s="28"/>
      <c r="B144" s="28"/>
      <c r="C144" s="28"/>
      <c r="D144" s="28" t="s">
        <v>328</v>
      </c>
    </row>
    <row r="145" spans="1:4" x14ac:dyDescent="0.2">
      <c r="A145" s="28" t="s">
        <v>2915</v>
      </c>
      <c r="B145" s="28" t="s">
        <v>1170</v>
      </c>
      <c r="C145" s="28" t="s">
        <v>1069</v>
      </c>
      <c r="D145" s="28" t="s">
        <v>902</v>
      </c>
    </row>
    <row r="146" spans="1:4" x14ac:dyDescent="0.2">
      <c r="A146" s="28"/>
      <c r="B146" s="28"/>
      <c r="C146" s="28"/>
      <c r="D146" s="28" t="s">
        <v>328</v>
      </c>
    </row>
    <row r="147" spans="1:4" x14ac:dyDescent="0.2">
      <c r="A147" s="28" t="s">
        <v>2916</v>
      </c>
      <c r="B147" s="28" t="s">
        <v>1160</v>
      </c>
      <c r="C147" s="28" t="s">
        <v>1069</v>
      </c>
      <c r="D147" s="28" t="s">
        <v>902</v>
      </c>
    </row>
    <row r="148" spans="1:4" x14ac:dyDescent="0.2">
      <c r="A148" s="28"/>
      <c r="B148" s="28"/>
      <c r="C148" s="28"/>
      <c r="D148" s="28" t="s">
        <v>328</v>
      </c>
    </row>
    <row r="149" spans="1:4" x14ac:dyDescent="0.2">
      <c r="A149" s="28" t="s">
        <v>2866</v>
      </c>
      <c r="B149" s="28" t="s">
        <v>1171</v>
      </c>
      <c r="C149" s="28" t="s">
        <v>1069</v>
      </c>
      <c r="D149" s="28" t="s">
        <v>902</v>
      </c>
    </row>
    <row r="150" spans="1:4" x14ac:dyDescent="0.2">
      <c r="A150" s="28"/>
      <c r="B150" s="28"/>
      <c r="C150" s="28"/>
      <c r="D150" s="28" t="s">
        <v>328</v>
      </c>
    </row>
    <row r="151" spans="1:4" x14ac:dyDescent="0.2">
      <c r="A151" s="28" t="s">
        <v>2917</v>
      </c>
      <c r="B151" s="28" t="s">
        <v>1161</v>
      </c>
      <c r="C151" s="28" t="s">
        <v>1069</v>
      </c>
      <c r="D151" s="28" t="s">
        <v>902</v>
      </c>
    </row>
    <row r="152" spans="1:4" x14ac:dyDescent="0.2">
      <c r="A152" s="28"/>
      <c r="B152" s="28"/>
      <c r="C152" s="28"/>
      <c r="D152" s="28" t="s">
        <v>328</v>
      </c>
    </row>
    <row r="153" spans="1:4" x14ac:dyDescent="0.2">
      <c r="A153" s="28" t="s">
        <v>2914</v>
      </c>
      <c r="B153" s="28" t="s">
        <v>1163</v>
      </c>
      <c r="C153" s="28" t="s">
        <v>1069</v>
      </c>
      <c r="D153" s="28" t="s">
        <v>902</v>
      </c>
    </row>
    <row r="154" spans="1:4" x14ac:dyDescent="0.2">
      <c r="A154" s="28"/>
      <c r="B154" s="28"/>
      <c r="C154" s="28"/>
      <c r="D154" s="28" t="s">
        <v>328</v>
      </c>
    </row>
    <row r="155" spans="1:4" x14ac:dyDescent="0.2">
      <c r="A155" s="28" t="s">
        <v>2771</v>
      </c>
      <c r="B155" s="28" t="s">
        <v>1159</v>
      </c>
      <c r="C155" s="28" t="s">
        <v>1069</v>
      </c>
      <c r="D155" s="28" t="s">
        <v>332</v>
      </c>
    </row>
    <row r="156" spans="1:4" x14ac:dyDescent="0.2">
      <c r="A156" s="28"/>
      <c r="B156" s="28"/>
      <c r="C156" s="28"/>
      <c r="D156" s="28" t="s">
        <v>902</v>
      </c>
    </row>
    <row r="157" spans="1:4" x14ac:dyDescent="0.2">
      <c r="A157" s="28" t="s">
        <v>2498</v>
      </c>
      <c r="B157" s="28" t="s">
        <v>693</v>
      </c>
      <c r="C157" s="28" t="s">
        <v>2499</v>
      </c>
      <c r="D157" s="28" t="s">
        <v>902</v>
      </c>
    </row>
    <row r="158" spans="1:4" x14ac:dyDescent="0.2">
      <c r="A158" s="28" t="s">
        <v>2500</v>
      </c>
      <c r="B158" s="28" t="s">
        <v>1078</v>
      </c>
      <c r="C158" s="28" t="s">
        <v>2499</v>
      </c>
      <c r="D158" s="28" t="s">
        <v>902</v>
      </c>
    </row>
    <row r="159" spans="1:4" x14ac:dyDescent="0.2">
      <c r="A159" s="28" t="s">
        <v>2501</v>
      </c>
      <c r="B159" s="28" t="s">
        <v>1079</v>
      </c>
      <c r="C159" s="28" t="s">
        <v>2499</v>
      </c>
      <c r="D159" s="28" t="s">
        <v>902</v>
      </c>
    </row>
    <row r="160" spans="1:4" x14ac:dyDescent="0.2">
      <c r="A160" s="28" t="s">
        <v>2502</v>
      </c>
      <c r="B160" s="28" t="s">
        <v>1077</v>
      </c>
      <c r="C160" s="28" t="s">
        <v>2499</v>
      </c>
      <c r="D160" s="28" t="s">
        <v>902</v>
      </c>
    </row>
    <row r="161" spans="1:4" x14ac:dyDescent="0.2">
      <c r="A161" s="28" t="s">
        <v>2503</v>
      </c>
      <c r="B161" s="28" t="s">
        <v>344</v>
      </c>
      <c r="C161" s="28" t="s">
        <v>2499</v>
      </c>
      <c r="D161" s="28" t="s">
        <v>902</v>
      </c>
    </row>
    <row r="162" spans="1:4" x14ac:dyDescent="0.2">
      <c r="A162" s="28" t="s">
        <v>2504</v>
      </c>
      <c r="B162" s="28" t="s">
        <v>345</v>
      </c>
      <c r="C162" s="28" t="s">
        <v>2499</v>
      </c>
      <c r="D162" s="28" t="s">
        <v>902</v>
      </c>
    </row>
    <row r="163" spans="1:4" x14ac:dyDescent="0.2">
      <c r="A163" s="28" t="s">
        <v>2505</v>
      </c>
      <c r="B163" s="28" t="s">
        <v>339</v>
      </c>
      <c r="C163" s="28" t="s">
        <v>2499</v>
      </c>
      <c r="D163" s="28" t="s">
        <v>902</v>
      </c>
    </row>
    <row r="164" spans="1:4" x14ac:dyDescent="0.2">
      <c r="A164" s="28" t="s">
        <v>2506</v>
      </c>
      <c r="B164" s="28" t="s">
        <v>325</v>
      </c>
      <c r="C164" s="28" t="s">
        <v>2499</v>
      </c>
      <c r="D164" s="28" t="s">
        <v>902</v>
      </c>
    </row>
    <row r="165" spans="1:4" x14ac:dyDescent="0.2">
      <c r="A165" s="28" t="s">
        <v>2507</v>
      </c>
      <c r="B165" s="28" t="s">
        <v>37</v>
      </c>
      <c r="C165" s="28" t="s">
        <v>2499</v>
      </c>
      <c r="D165" s="28" t="s">
        <v>902</v>
      </c>
    </row>
    <row r="166" spans="1:4" x14ac:dyDescent="0.2">
      <c r="A166" s="28" t="s">
        <v>2508</v>
      </c>
      <c r="B166" s="28" t="s">
        <v>579</v>
      </c>
      <c r="C166" s="28" t="s">
        <v>2499</v>
      </c>
      <c r="D166" s="28" t="s">
        <v>902</v>
      </c>
    </row>
    <row r="167" spans="1:4" x14ac:dyDescent="0.2">
      <c r="A167" s="28" t="s">
        <v>2509</v>
      </c>
      <c r="B167" s="28" t="s">
        <v>580</v>
      </c>
      <c r="C167" s="28" t="s">
        <v>2499</v>
      </c>
      <c r="D167" s="28" t="s">
        <v>902</v>
      </c>
    </row>
    <row r="168" spans="1:4" x14ac:dyDescent="0.2">
      <c r="A168" s="28" t="s">
        <v>2510</v>
      </c>
      <c r="B168" s="28" t="s">
        <v>523</v>
      </c>
      <c r="C168" s="28" t="s">
        <v>2499</v>
      </c>
      <c r="D168" s="28" t="s">
        <v>902</v>
      </c>
    </row>
    <row r="169" spans="1:4" x14ac:dyDescent="0.2">
      <c r="A169" s="28" t="s">
        <v>2757</v>
      </c>
      <c r="B169" s="28" t="s">
        <v>1010</v>
      </c>
      <c r="C169" s="28" t="s">
        <v>2499</v>
      </c>
      <c r="D169" s="28" t="s">
        <v>902</v>
      </c>
    </row>
    <row r="170" spans="1:4" x14ac:dyDescent="0.2">
      <c r="A170" s="28" t="s">
        <v>2511</v>
      </c>
      <c r="B170" s="28" t="s">
        <v>576</v>
      </c>
      <c r="C170" s="28" t="s">
        <v>2499</v>
      </c>
      <c r="D170" s="28" t="s">
        <v>902</v>
      </c>
    </row>
    <row r="171" spans="1:4" x14ac:dyDescent="0.2">
      <c r="A171" s="28" t="s">
        <v>2512</v>
      </c>
      <c r="B171" s="28" t="s">
        <v>692</v>
      </c>
      <c r="C171" s="28" t="s">
        <v>2499</v>
      </c>
      <c r="D171" s="28" t="s">
        <v>902</v>
      </c>
    </row>
    <row r="172" spans="1:4" x14ac:dyDescent="0.2">
      <c r="A172" s="28" t="s">
        <v>2513</v>
      </c>
      <c r="B172" s="28" t="s">
        <v>691</v>
      </c>
      <c r="C172" s="28" t="s">
        <v>2499</v>
      </c>
      <c r="D172" s="28" t="s">
        <v>902</v>
      </c>
    </row>
    <row r="173" spans="1:4" x14ac:dyDescent="0.2">
      <c r="A173" s="28" t="s">
        <v>2514</v>
      </c>
      <c r="B173" s="28" t="s">
        <v>524</v>
      </c>
      <c r="C173" s="28" t="s">
        <v>2499</v>
      </c>
      <c r="D173" s="28" t="s">
        <v>902</v>
      </c>
    </row>
    <row r="174" spans="1:4" x14ac:dyDescent="0.2">
      <c r="A174" s="28" t="s">
        <v>2515</v>
      </c>
      <c r="B174" s="28" t="s">
        <v>525</v>
      </c>
      <c r="C174" s="28" t="s">
        <v>2499</v>
      </c>
      <c r="D174" s="28" t="s">
        <v>902</v>
      </c>
    </row>
    <row r="175" spans="1:4" x14ac:dyDescent="0.2">
      <c r="A175" s="28" t="s">
        <v>2516</v>
      </c>
      <c r="B175" s="28" t="s">
        <v>1336</v>
      </c>
      <c r="C175" s="28" t="s">
        <v>2499</v>
      </c>
      <c r="D175" s="28" t="s">
        <v>902</v>
      </c>
    </row>
    <row r="176" spans="1:4" x14ac:dyDescent="0.2">
      <c r="A176" s="28" t="s">
        <v>2517</v>
      </c>
      <c r="B176" s="28" t="s">
        <v>764</v>
      </c>
      <c r="C176" s="28" t="s">
        <v>2499</v>
      </c>
      <c r="D176" s="28" t="s">
        <v>902</v>
      </c>
    </row>
    <row r="177" spans="1:4" x14ac:dyDescent="0.2">
      <c r="A177" s="28" t="s">
        <v>2518</v>
      </c>
      <c r="B177" s="28" t="s">
        <v>766</v>
      </c>
      <c r="C177" s="28" t="s">
        <v>2499</v>
      </c>
      <c r="D177" s="28" t="s">
        <v>902</v>
      </c>
    </row>
    <row r="178" spans="1:4" x14ac:dyDescent="0.2">
      <c r="A178" s="28" t="s">
        <v>2519</v>
      </c>
      <c r="B178" s="28" t="s">
        <v>768</v>
      </c>
      <c r="C178" s="28" t="s">
        <v>2499</v>
      </c>
      <c r="D178" s="28" t="s">
        <v>902</v>
      </c>
    </row>
    <row r="179" spans="1:4" x14ac:dyDescent="0.2">
      <c r="A179" s="28" t="s">
        <v>2520</v>
      </c>
      <c r="B179" s="28" t="s">
        <v>2442</v>
      </c>
      <c r="C179" s="28" t="s">
        <v>2499</v>
      </c>
      <c r="D179" s="28" t="s">
        <v>902</v>
      </c>
    </row>
    <row r="180" spans="1:4" x14ac:dyDescent="0.2">
      <c r="A180" s="28" t="s">
        <v>2521</v>
      </c>
      <c r="B180" s="28" t="s">
        <v>765</v>
      </c>
      <c r="C180" s="28" t="s">
        <v>2499</v>
      </c>
      <c r="D180" s="28" t="s">
        <v>902</v>
      </c>
    </row>
    <row r="181" spans="1:4" x14ac:dyDescent="0.2">
      <c r="A181" s="28"/>
      <c r="B181" s="28"/>
      <c r="C181" s="28"/>
      <c r="D181" s="28" t="s">
        <v>333</v>
      </c>
    </row>
    <row r="182" spans="1:4" x14ac:dyDescent="0.2">
      <c r="A182" s="28" t="s">
        <v>2522</v>
      </c>
      <c r="B182" s="28" t="s">
        <v>767</v>
      </c>
      <c r="C182" s="28" t="s">
        <v>2499</v>
      </c>
      <c r="D182" s="28" t="s">
        <v>902</v>
      </c>
    </row>
    <row r="183" spans="1:4" x14ac:dyDescent="0.2">
      <c r="A183" s="28"/>
      <c r="B183" s="28"/>
      <c r="C183" s="28"/>
      <c r="D183" s="28" t="s">
        <v>333</v>
      </c>
    </row>
    <row r="184" spans="1:4" x14ac:dyDescent="0.2">
      <c r="A184" s="28" t="s">
        <v>2523</v>
      </c>
      <c r="B184" s="28" t="s">
        <v>1157</v>
      </c>
      <c r="C184" s="28" t="s">
        <v>2499</v>
      </c>
      <c r="D184" s="28" t="s">
        <v>902</v>
      </c>
    </row>
    <row r="185" spans="1:4" x14ac:dyDescent="0.2">
      <c r="A185" s="28" t="s">
        <v>2524</v>
      </c>
      <c r="B185" s="28" t="s">
        <v>1156</v>
      </c>
      <c r="C185" s="28" t="s">
        <v>2499</v>
      </c>
      <c r="D185" s="28" t="s">
        <v>902</v>
      </c>
    </row>
    <row r="186" spans="1:4" x14ac:dyDescent="0.2">
      <c r="A186" s="28" t="s">
        <v>2525</v>
      </c>
      <c r="B186" s="28" t="s">
        <v>1172</v>
      </c>
      <c r="C186" s="28" t="s">
        <v>2499</v>
      </c>
      <c r="D186" s="28" t="s">
        <v>902</v>
      </c>
    </row>
    <row r="187" spans="1:4" x14ac:dyDescent="0.2">
      <c r="A187" s="28" t="s">
        <v>2526</v>
      </c>
      <c r="B187" s="28" t="s">
        <v>763</v>
      </c>
      <c r="C187" s="28" t="s">
        <v>2499</v>
      </c>
      <c r="D187" s="28" t="s">
        <v>902</v>
      </c>
    </row>
    <row r="188" spans="1:4" x14ac:dyDescent="0.2">
      <c r="A188" s="28" t="s">
        <v>2527</v>
      </c>
      <c r="B188" s="28" t="s">
        <v>488</v>
      </c>
      <c r="C188" s="28" t="s">
        <v>2499</v>
      </c>
      <c r="D188" s="28" t="s">
        <v>902</v>
      </c>
    </row>
    <row r="189" spans="1:4" x14ac:dyDescent="0.2">
      <c r="A189" s="28" t="s">
        <v>2528</v>
      </c>
      <c r="B189" s="28" t="s">
        <v>484</v>
      </c>
      <c r="C189" s="28" t="s">
        <v>2499</v>
      </c>
      <c r="D189" s="28" t="s">
        <v>902</v>
      </c>
    </row>
    <row r="190" spans="1:4" x14ac:dyDescent="0.2">
      <c r="A190" s="28" t="s">
        <v>2529</v>
      </c>
      <c r="B190" s="28" t="s">
        <v>489</v>
      </c>
      <c r="C190" s="28" t="s">
        <v>2499</v>
      </c>
      <c r="D190" s="28" t="s">
        <v>902</v>
      </c>
    </row>
    <row r="191" spans="1:4" x14ac:dyDescent="0.2">
      <c r="A191" s="28" t="s">
        <v>2530</v>
      </c>
      <c r="B191" s="28" t="s">
        <v>490</v>
      </c>
      <c r="C191" s="28" t="s">
        <v>2499</v>
      </c>
      <c r="D191" s="28" t="s">
        <v>902</v>
      </c>
    </row>
    <row r="192" spans="1:4" x14ac:dyDescent="0.2">
      <c r="A192" s="28" t="s">
        <v>2531</v>
      </c>
      <c r="B192" s="28" t="s">
        <v>485</v>
      </c>
      <c r="C192" s="28" t="s">
        <v>2499</v>
      </c>
      <c r="D192" s="28" t="s">
        <v>902</v>
      </c>
    </row>
    <row r="193" spans="1:4" x14ac:dyDescent="0.2">
      <c r="A193" s="28" t="s">
        <v>2532</v>
      </c>
      <c r="B193" s="28" t="s">
        <v>275</v>
      </c>
      <c r="C193" s="28" t="s">
        <v>2499</v>
      </c>
      <c r="D193" s="28" t="s">
        <v>902</v>
      </c>
    </row>
    <row r="194" spans="1:4" x14ac:dyDescent="0.2">
      <c r="A194" s="28" t="s">
        <v>2533</v>
      </c>
      <c r="B194" s="28" t="s">
        <v>486</v>
      </c>
      <c r="C194" s="28" t="s">
        <v>2499</v>
      </c>
      <c r="D194" s="28" t="s">
        <v>902</v>
      </c>
    </row>
    <row r="195" spans="1:4" x14ac:dyDescent="0.2">
      <c r="A195" s="28" t="s">
        <v>2534</v>
      </c>
      <c r="B195" s="28" t="s">
        <v>487</v>
      </c>
      <c r="C195" s="28" t="s">
        <v>2499</v>
      </c>
      <c r="D195" s="28" t="s">
        <v>902</v>
      </c>
    </row>
    <row r="196" spans="1:4" x14ac:dyDescent="0.2">
      <c r="A196" s="28" t="s">
        <v>2535</v>
      </c>
      <c r="B196" s="28" t="s">
        <v>483</v>
      </c>
      <c r="C196" s="28" t="s">
        <v>2499</v>
      </c>
      <c r="D196" s="28" t="s">
        <v>902</v>
      </c>
    </row>
    <row r="197" spans="1:4" x14ac:dyDescent="0.2">
      <c r="A197" s="28" t="s">
        <v>2536</v>
      </c>
      <c r="B197" s="28" t="s">
        <v>493</v>
      </c>
      <c r="C197" s="28" t="s">
        <v>2499</v>
      </c>
      <c r="D197" s="28" t="s">
        <v>902</v>
      </c>
    </row>
    <row r="198" spans="1:4" x14ac:dyDescent="0.2">
      <c r="A198" s="28" t="s">
        <v>2537</v>
      </c>
      <c r="B198" s="28" t="s">
        <v>491</v>
      </c>
      <c r="C198" s="28" t="s">
        <v>2499</v>
      </c>
      <c r="D198" s="28" t="s">
        <v>902</v>
      </c>
    </row>
    <row r="199" spans="1:4" x14ac:dyDescent="0.2">
      <c r="A199" s="28" t="s">
        <v>2538</v>
      </c>
      <c r="B199" s="28" t="s">
        <v>273</v>
      </c>
      <c r="C199" s="28" t="s">
        <v>2499</v>
      </c>
      <c r="D199" s="28" t="s">
        <v>902</v>
      </c>
    </row>
    <row r="200" spans="1:4" x14ac:dyDescent="0.2">
      <c r="A200" s="28" t="s">
        <v>2539</v>
      </c>
      <c r="B200" s="28" t="s">
        <v>492</v>
      </c>
      <c r="C200" s="28" t="s">
        <v>2499</v>
      </c>
      <c r="D200" s="28" t="s">
        <v>902</v>
      </c>
    </row>
    <row r="201" spans="1:4" x14ac:dyDescent="0.2">
      <c r="A201" s="28" t="s">
        <v>2540</v>
      </c>
      <c r="B201" s="28" t="s">
        <v>274</v>
      </c>
      <c r="C201" s="28" t="s">
        <v>2499</v>
      </c>
      <c r="D201" s="28" t="s">
        <v>902</v>
      </c>
    </row>
    <row r="202" spans="1:4" x14ac:dyDescent="0.2">
      <c r="A202" s="28" t="s">
        <v>2541</v>
      </c>
      <c r="B202" s="28" t="s">
        <v>675</v>
      </c>
      <c r="C202" s="28" t="s">
        <v>2499</v>
      </c>
      <c r="D202" s="28" t="s">
        <v>902</v>
      </c>
    </row>
    <row r="203" spans="1:4" x14ac:dyDescent="0.2">
      <c r="A203" s="28"/>
      <c r="B203" s="28"/>
      <c r="C203" s="28"/>
      <c r="D203" s="28" t="s">
        <v>333</v>
      </c>
    </row>
    <row r="204" spans="1:4" x14ac:dyDescent="0.2">
      <c r="A204" s="28" t="s">
        <v>2542</v>
      </c>
      <c r="B204" s="28" t="s">
        <v>1648</v>
      </c>
      <c r="C204" s="28" t="s">
        <v>2499</v>
      </c>
      <c r="D204" s="28" t="s">
        <v>902</v>
      </c>
    </row>
    <row r="205" spans="1:4" x14ac:dyDescent="0.2">
      <c r="A205" s="28"/>
      <c r="B205" s="28"/>
      <c r="C205" s="28"/>
      <c r="D205" s="28" t="s">
        <v>333</v>
      </c>
    </row>
    <row r="206" spans="1:4" x14ac:dyDescent="0.2">
      <c r="A206" s="28" t="s">
        <v>2543</v>
      </c>
      <c r="B206" s="28" t="s">
        <v>1338</v>
      </c>
      <c r="C206" s="28" t="s">
        <v>2499</v>
      </c>
      <c r="D206" s="28" t="s">
        <v>902</v>
      </c>
    </row>
    <row r="207" spans="1:4" x14ac:dyDescent="0.2">
      <c r="A207" s="28"/>
      <c r="B207" s="28"/>
      <c r="C207" s="28"/>
      <c r="D207" s="28" t="s">
        <v>333</v>
      </c>
    </row>
    <row r="208" spans="1:4" x14ac:dyDescent="0.2">
      <c r="A208" s="28" t="s">
        <v>2544</v>
      </c>
      <c r="B208" s="28" t="s">
        <v>671</v>
      </c>
      <c r="C208" s="28" t="s">
        <v>2499</v>
      </c>
      <c r="D208" s="28" t="s">
        <v>902</v>
      </c>
    </row>
    <row r="209" spans="1:4" x14ac:dyDescent="0.2">
      <c r="A209" s="28" t="s">
        <v>2545</v>
      </c>
      <c r="B209" s="28" t="s">
        <v>686</v>
      </c>
      <c r="C209" s="28" t="s">
        <v>2499</v>
      </c>
      <c r="D209" s="28" t="s">
        <v>902</v>
      </c>
    </row>
    <row r="210" spans="1:4" x14ac:dyDescent="0.2">
      <c r="A210" s="28" t="s">
        <v>2546</v>
      </c>
      <c r="B210" s="28" t="s">
        <v>687</v>
      </c>
      <c r="C210" s="28" t="s">
        <v>2499</v>
      </c>
      <c r="D210" s="28" t="s">
        <v>902</v>
      </c>
    </row>
    <row r="211" spans="1:4" x14ac:dyDescent="0.2">
      <c r="A211" s="28" t="s">
        <v>2547</v>
      </c>
      <c r="B211" s="28" t="s">
        <v>688</v>
      </c>
      <c r="C211" s="28" t="s">
        <v>2499</v>
      </c>
      <c r="D211" s="28" t="s">
        <v>902</v>
      </c>
    </row>
    <row r="212" spans="1:4" x14ac:dyDescent="0.2">
      <c r="A212" s="28" t="s">
        <v>2548</v>
      </c>
      <c r="B212" s="28" t="s">
        <v>670</v>
      </c>
      <c r="C212" s="28" t="s">
        <v>2499</v>
      </c>
      <c r="D212" s="28" t="s">
        <v>902</v>
      </c>
    </row>
    <row r="213" spans="1:4" x14ac:dyDescent="0.2">
      <c r="A213" s="28" t="s">
        <v>2549</v>
      </c>
      <c r="B213" s="28" t="s">
        <v>676</v>
      </c>
      <c r="C213" s="28" t="s">
        <v>2499</v>
      </c>
      <c r="D213" s="28" t="s">
        <v>902</v>
      </c>
    </row>
    <row r="214" spans="1:4" x14ac:dyDescent="0.2">
      <c r="A214" s="28" t="s">
        <v>2550</v>
      </c>
      <c r="B214" s="28" t="s">
        <v>672</v>
      </c>
      <c r="C214" s="28" t="s">
        <v>2499</v>
      </c>
      <c r="D214" s="28" t="s">
        <v>902</v>
      </c>
    </row>
    <row r="215" spans="1:4" x14ac:dyDescent="0.2">
      <c r="A215" s="28" t="s">
        <v>2551</v>
      </c>
      <c r="B215" s="28" t="s">
        <v>674</v>
      </c>
      <c r="C215" s="28" t="s">
        <v>2499</v>
      </c>
      <c r="D215" s="28" t="s">
        <v>902</v>
      </c>
    </row>
    <row r="216" spans="1:4" x14ac:dyDescent="0.2">
      <c r="A216" s="28"/>
      <c r="B216" s="28"/>
      <c r="C216" s="28"/>
      <c r="D216" s="28" t="s">
        <v>333</v>
      </c>
    </row>
    <row r="217" spans="1:4" x14ac:dyDescent="0.2">
      <c r="A217" s="28" t="s">
        <v>2552</v>
      </c>
      <c r="B217" s="28" t="s">
        <v>673</v>
      </c>
      <c r="C217" s="28" t="s">
        <v>2499</v>
      </c>
      <c r="D217" s="28" t="s">
        <v>902</v>
      </c>
    </row>
    <row r="218" spans="1:4" x14ac:dyDescent="0.2">
      <c r="A218" s="28" t="s">
        <v>2553</v>
      </c>
      <c r="B218" s="28" t="s">
        <v>677</v>
      </c>
      <c r="C218" s="28" t="s">
        <v>2499</v>
      </c>
      <c r="D218" s="28" t="s">
        <v>902</v>
      </c>
    </row>
    <row r="219" spans="1:4" x14ac:dyDescent="0.2">
      <c r="A219" s="28"/>
      <c r="B219" s="28"/>
      <c r="C219" s="28"/>
      <c r="D219" s="28" t="s">
        <v>333</v>
      </c>
    </row>
    <row r="220" spans="1:4" x14ac:dyDescent="0.2">
      <c r="A220" s="28" t="s">
        <v>2554</v>
      </c>
      <c r="B220" s="28" t="s">
        <v>678</v>
      </c>
      <c r="C220" s="28" t="s">
        <v>2499</v>
      </c>
      <c r="D220" s="28" t="s">
        <v>902</v>
      </c>
    </row>
    <row r="221" spans="1:4" x14ac:dyDescent="0.2">
      <c r="A221" s="28"/>
      <c r="B221" s="28"/>
      <c r="C221" s="28"/>
      <c r="D221" s="28" t="s">
        <v>333</v>
      </c>
    </row>
    <row r="222" spans="1:4" x14ac:dyDescent="0.2">
      <c r="A222" s="28" t="s">
        <v>2555</v>
      </c>
      <c r="B222" s="28" t="s">
        <v>683</v>
      </c>
      <c r="C222" s="28" t="s">
        <v>2499</v>
      </c>
      <c r="D222" s="28" t="s">
        <v>902</v>
      </c>
    </row>
    <row r="223" spans="1:4" x14ac:dyDescent="0.2">
      <c r="A223" s="28" t="s">
        <v>2556</v>
      </c>
      <c r="B223" s="28" t="s">
        <v>684</v>
      </c>
      <c r="C223" s="28" t="s">
        <v>2499</v>
      </c>
      <c r="D223" s="28" t="s">
        <v>902</v>
      </c>
    </row>
    <row r="224" spans="1:4" x14ac:dyDescent="0.2">
      <c r="A224" s="28" t="s">
        <v>2557</v>
      </c>
      <c r="B224" s="28" t="s">
        <v>685</v>
      </c>
      <c r="C224" s="28" t="s">
        <v>2499</v>
      </c>
      <c r="D224" s="28" t="s">
        <v>902</v>
      </c>
    </row>
    <row r="225" spans="1:4" x14ac:dyDescent="0.2">
      <c r="A225" s="28" t="s">
        <v>2558</v>
      </c>
      <c r="B225" s="28" t="s">
        <v>679</v>
      </c>
      <c r="C225" s="28" t="s">
        <v>2499</v>
      </c>
      <c r="D225" s="28" t="s">
        <v>902</v>
      </c>
    </row>
    <row r="226" spans="1:4" x14ac:dyDescent="0.2">
      <c r="A226" s="28" t="s">
        <v>2559</v>
      </c>
      <c r="B226" s="28" t="s">
        <v>669</v>
      </c>
      <c r="C226" s="28" t="s">
        <v>2499</v>
      </c>
      <c r="D226" s="28" t="s">
        <v>902</v>
      </c>
    </row>
    <row r="227" spans="1:4" x14ac:dyDescent="0.2">
      <c r="A227" s="28" t="s">
        <v>2560</v>
      </c>
      <c r="B227" s="28" t="s">
        <v>2443</v>
      </c>
      <c r="C227" s="28" t="s">
        <v>2499</v>
      </c>
      <c r="D227" s="28" t="s">
        <v>902</v>
      </c>
    </row>
    <row r="228" spans="1:4" x14ac:dyDescent="0.2">
      <c r="A228" s="28" t="s">
        <v>2736</v>
      </c>
      <c r="B228" s="28" t="s">
        <v>577</v>
      </c>
      <c r="C228" s="28" t="s">
        <v>2499</v>
      </c>
      <c r="D228" s="28" t="s">
        <v>902</v>
      </c>
    </row>
    <row r="229" spans="1:4" x14ac:dyDescent="0.2">
      <c r="A229" s="28" t="s">
        <v>2561</v>
      </c>
      <c r="B229" s="28" t="s">
        <v>578</v>
      </c>
      <c r="C229" s="28" t="s">
        <v>2499</v>
      </c>
      <c r="D229" s="28" t="s">
        <v>902</v>
      </c>
    </row>
    <row r="230" spans="1:4" x14ac:dyDescent="0.2">
      <c r="A230" s="28" t="s">
        <v>2562</v>
      </c>
      <c r="B230" s="28" t="s">
        <v>1080</v>
      </c>
      <c r="C230" s="28" t="s">
        <v>2499</v>
      </c>
      <c r="D230" s="28" t="s">
        <v>902</v>
      </c>
    </row>
    <row r="231" spans="1:4" x14ac:dyDescent="0.2">
      <c r="A231" s="28" t="s">
        <v>2563</v>
      </c>
      <c r="B231" s="28" t="s">
        <v>172</v>
      </c>
      <c r="C231" s="28" t="s">
        <v>2499</v>
      </c>
      <c r="D231" s="28" t="s">
        <v>902</v>
      </c>
    </row>
    <row r="232" spans="1:4" x14ac:dyDescent="0.2">
      <c r="A232" s="28" t="s">
        <v>2564</v>
      </c>
      <c r="B232" s="28" t="s">
        <v>170</v>
      </c>
      <c r="C232" s="28" t="s">
        <v>2499</v>
      </c>
      <c r="D232" s="28" t="s">
        <v>902</v>
      </c>
    </row>
    <row r="233" spans="1:4" x14ac:dyDescent="0.2">
      <c r="A233" s="28" t="s">
        <v>2565</v>
      </c>
      <c r="B233" s="28" t="s">
        <v>1081</v>
      </c>
      <c r="C233" s="28" t="s">
        <v>2499</v>
      </c>
      <c r="D233" s="28" t="s">
        <v>902</v>
      </c>
    </row>
    <row r="234" spans="1:4" x14ac:dyDescent="0.2">
      <c r="A234" s="28" t="s">
        <v>2566</v>
      </c>
      <c r="B234" s="28" t="s">
        <v>1989</v>
      </c>
      <c r="C234" s="28" t="s">
        <v>2499</v>
      </c>
      <c r="D234" s="28" t="s">
        <v>902</v>
      </c>
    </row>
    <row r="235" spans="1:4" x14ac:dyDescent="0.2">
      <c r="A235" s="28" t="s">
        <v>2726</v>
      </c>
      <c r="B235" s="28" t="s">
        <v>1003</v>
      </c>
      <c r="C235" s="28" t="s">
        <v>2499</v>
      </c>
      <c r="D235" s="28" t="s">
        <v>902</v>
      </c>
    </row>
    <row r="236" spans="1:4" x14ac:dyDescent="0.2">
      <c r="A236" s="28" t="s">
        <v>2762</v>
      </c>
      <c r="B236" s="28" t="s">
        <v>1012</v>
      </c>
      <c r="C236" s="28" t="s">
        <v>2499</v>
      </c>
      <c r="D236" s="28" t="s">
        <v>902</v>
      </c>
    </row>
    <row r="237" spans="1:4" x14ac:dyDescent="0.2">
      <c r="A237" s="28" t="s">
        <v>2567</v>
      </c>
      <c r="B237" s="28" t="s">
        <v>689</v>
      </c>
      <c r="C237" s="28" t="s">
        <v>2499</v>
      </c>
      <c r="D237" s="28" t="s">
        <v>902</v>
      </c>
    </row>
    <row r="238" spans="1:4" x14ac:dyDescent="0.2">
      <c r="A238" s="28" t="s">
        <v>2568</v>
      </c>
      <c r="B238" s="28" t="s">
        <v>1009</v>
      </c>
      <c r="C238" s="28" t="s">
        <v>2499</v>
      </c>
      <c r="D238" s="28" t="s">
        <v>902</v>
      </c>
    </row>
    <row r="239" spans="1:4" x14ac:dyDescent="0.2">
      <c r="A239" s="28" t="s">
        <v>2569</v>
      </c>
      <c r="B239" s="28" t="s">
        <v>527</v>
      </c>
      <c r="C239" s="28" t="s">
        <v>2499</v>
      </c>
      <c r="D239" s="28" t="s">
        <v>902</v>
      </c>
    </row>
    <row r="240" spans="1:4" x14ac:dyDescent="0.2">
      <c r="A240" s="28" t="s">
        <v>2570</v>
      </c>
      <c r="B240" s="28" t="s">
        <v>528</v>
      </c>
      <c r="C240" s="28" t="s">
        <v>2499</v>
      </c>
      <c r="D240" s="28" t="s">
        <v>902</v>
      </c>
    </row>
    <row r="241" spans="1:4" x14ac:dyDescent="0.2">
      <c r="A241" s="28" t="s">
        <v>2571</v>
      </c>
      <c r="B241" s="28" t="s">
        <v>529</v>
      </c>
      <c r="C241" s="28" t="s">
        <v>2499</v>
      </c>
      <c r="D241" s="28" t="s">
        <v>902</v>
      </c>
    </row>
    <row r="242" spans="1:4" x14ac:dyDescent="0.2">
      <c r="A242" s="28" t="s">
        <v>2572</v>
      </c>
      <c r="B242" s="28" t="s">
        <v>530</v>
      </c>
      <c r="C242" s="28" t="s">
        <v>2499</v>
      </c>
      <c r="D242" s="28" t="s">
        <v>902</v>
      </c>
    </row>
    <row r="243" spans="1:4" x14ac:dyDescent="0.2">
      <c r="A243" s="28" t="s">
        <v>2573</v>
      </c>
      <c r="B243" s="28" t="s">
        <v>531</v>
      </c>
      <c r="C243" s="28" t="s">
        <v>2499</v>
      </c>
      <c r="D243" s="28" t="s">
        <v>902</v>
      </c>
    </row>
    <row r="244" spans="1:4" x14ac:dyDescent="0.2">
      <c r="A244" s="28" t="s">
        <v>2574</v>
      </c>
      <c r="B244" s="28" t="s">
        <v>532</v>
      </c>
      <c r="C244" s="28" t="s">
        <v>2499</v>
      </c>
      <c r="D244" s="28" t="s">
        <v>902</v>
      </c>
    </row>
    <row r="245" spans="1:4" x14ac:dyDescent="0.2">
      <c r="A245" s="28" t="s">
        <v>2575</v>
      </c>
      <c r="B245" s="28" t="s">
        <v>564</v>
      </c>
      <c r="C245" s="28" t="s">
        <v>2499</v>
      </c>
      <c r="D245" s="28" t="s">
        <v>902</v>
      </c>
    </row>
    <row r="246" spans="1:4" x14ac:dyDescent="0.2">
      <c r="A246" s="28" t="s">
        <v>2576</v>
      </c>
      <c r="B246" s="28" t="s">
        <v>565</v>
      </c>
      <c r="C246" s="28" t="s">
        <v>2499</v>
      </c>
      <c r="D246" s="28" t="s">
        <v>902</v>
      </c>
    </row>
    <row r="247" spans="1:4" x14ac:dyDescent="0.2">
      <c r="A247" s="28" t="s">
        <v>2577</v>
      </c>
      <c r="B247" s="28" t="s">
        <v>566</v>
      </c>
      <c r="C247" s="28" t="s">
        <v>2499</v>
      </c>
      <c r="D247" s="28" t="s">
        <v>902</v>
      </c>
    </row>
    <row r="248" spans="1:4" x14ac:dyDescent="0.2">
      <c r="A248" s="28" t="s">
        <v>2578</v>
      </c>
      <c r="B248" s="28" t="s">
        <v>567</v>
      </c>
      <c r="C248" s="28" t="s">
        <v>2499</v>
      </c>
      <c r="D248" s="28" t="s">
        <v>902</v>
      </c>
    </row>
    <row r="249" spans="1:4" x14ac:dyDescent="0.2">
      <c r="A249" s="28" t="s">
        <v>2579</v>
      </c>
      <c r="B249" s="28" t="s">
        <v>568</v>
      </c>
      <c r="C249" s="28" t="s">
        <v>2499</v>
      </c>
      <c r="D249" s="28" t="s">
        <v>902</v>
      </c>
    </row>
    <row r="250" spans="1:4" x14ac:dyDescent="0.2">
      <c r="A250" s="28" t="s">
        <v>2580</v>
      </c>
      <c r="B250" s="28" t="s">
        <v>526</v>
      </c>
      <c r="C250" s="28" t="s">
        <v>2499</v>
      </c>
      <c r="D250" s="28" t="s">
        <v>902</v>
      </c>
    </row>
    <row r="251" spans="1:4" x14ac:dyDescent="0.2">
      <c r="A251" s="28" t="s">
        <v>2581</v>
      </c>
      <c r="B251" s="28" t="s">
        <v>569</v>
      </c>
      <c r="C251" s="28" t="s">
        <v>2499</v>
      </c>
      <c r="D251" s="28" t="s">
        <v>902</v>
      </c>
    </row>
    <row r="252" spans="1:4" x14ac:dyDescent="0.2">
      <c r="A252" s="28" t="s">
        <v>2582</v>
      </c>
      <c r="B252" s="28" t="s">
        <v>570</v>
      </c>
      <c r="C252" s="28" t="s">
        <v>2499</v>
      </c>
      <c r="D252" s="28" t="s">
        <v>902</v>
      </c>
    </row>
    <row r="253" spans="1:4" x14ac:dyDescent="0.2">
      <c r="A253" s="28" t="s">
        <v>2583</v>
      </c>
      <c r="B253" s="28" t="s">
        <v>495</v>
      </c>
      <c r="C253" s="28" t="s">
        <v>2499</v>
      </c>
      <c r="D253" s="28" t="s">
        <v>902</v>
      </c>
    </row>
    <row r="254" spans="1:4" x14ac:dyDescent="0.2">
      <c r="A254" s="28" t="s">
        <v>2584</v>
      </c>
      <c r="B254" s="28" t="s">
        <v>571</v>
      </c>
      <c r="C254" s="28" t="s">
        <v>2499</v>
      </c>
      <c r="D254" s="28" t="s">
        <v>902</v>
      </c>
    </row>
    <row r="255" spans="1:4" x14ac:dyDescent="0.2">
      <c r="A255" s="28" t="s">
        <v>2585</v>
      </c>
      <c r="B255" s="28" t="s">
        <v>572</v>
      </c>
      <c r="C255" s="28" t="s">
        <v>2499</v>
      </c>
      <c r="D255" s="28" t="s">
        <v>902</v>
      </c>
    </row>
    <row r="256" spans="1:4" x14ac:dyDescent="0.2">
      <c r="A256" s="28" t="s">
        <v>2586</v>
      </c>
      <c r="B256" s="28" t="s">
        <v>573</v>
      </c>
      <c r="C256" s="28" t="s">
        <v>2499</v>
      </c>
      <c r="D256" s="28" t="s">
        <v>902</v>
      </c>
    </row>
    <row r="257" spans="1:4" x14ac:dyDescent="0.2">
      <c r="A257" s="28" t="s">
        <v>2587</v>
      </c>
      <c r="B257" s="28" t="s">
        <v>574</v>
      </c>
      <c r="C257" s="28" t="s">
        <v>2499</v>
      </c>
      <c r="D257" s="28" t="s">
        <v>902</v>
      </c>
    </row>
    <row r="258" spans="1:4" x14ac:dyDescent="0.2">
      <c r="A258" s="28" t="s">
        <v>2588</v>
      </c>
      <c r="B258" s="28" t="s">
        <v>575</v>
      </c>
      <c r="C258" s="28" t="s">
        <v>2499</v>
      </c>
      <c r="D258" s="28" t="s">
        <v>902</v>
      </c>
    </row>
    <row r="259" spans="1:4" x14ac:dyDescent="0.2">
      <c r="A259" s="28" t="s">
        <v>2589</v>
      </c>
      <c r="B259" s="28" t="s">
        <v>690</v>
      </c>
      <c r="C259" s="28" t="s">
        <v>2499</v>
      </c>
      <c r="D259" s="28" t="s">
        <v>902</v>
      </c>
    </row>
    <row r="260" spans="1:4" x14ac:dyDescent="0.2">
      <c r="A260" s="28" t="s">
        <v>2724</v>
      </c>
      <c r="B260" s="28" t="s">
        <v>1603</v>
      </c>
      <c r="C260" s="28" t="s">
        <v>809</v>
      </c>
      <c r="D260" s="28" t="s">
        <v>331</v>
      </c>
    </row>
    <row r="261" spans="1:4" x14ac:dyDescent="0.2">
      <c r="A261" s="28"/>
      <c r="B261" s="28"/>
      <c r="C261" s="28"/>
      <c r="D261" s="28" t="s">
        <v>2605</v>
      </c>
    </row>
    <row r="262" spans="1:4" x14ac:dyDescent="0.2">
      <c r="A262" s="28" t="s">
        <v>2846</v>
      </c>
      <c r="B262" s="28" t="s">
        <v>456</v>
      </c>
      <c r="C262" s="28" t="s">
        <v>809</v>
      </c>
      <c r="D262" s="28" t="s">
        <v>902</v>
      </c>
    </row>
    <row r="263" spans="1:4" x14ac:dyDescent="0.2">
      <c r="A263" s="28"/>
      <c r="B263" s="28"/>
      <c r="C263" s="28"/>
      <c r="D263" s="28" t="s">
        <v>331</v>
      </c>
    </row>
    <row r="264" spans="1:4" x14ac:dyDescent="0.2">
      <c r="A264" s="28"/>
      <c r="B264" s="28"/>
      <c r="C264" s="28"/>
      <c r="D264" s="28" t="s">
        <v>2605</v>
      </c>
    </row>
    <row r="265" spans="1:4" x14ac:dyDescent="0.2">
      <c r="A265" s="28"/>
      <c r="B265" s="28"/>
      <c r="C265" s="28"/>
      <c r="D265" s="28" t="s">
        <v>904</v>
      </c>
    </row>
    <row r="266" spans="1:4" x14ac:dyDescent="0.2">
      <c r="A266" s="28" t="s">
        <v>2750</v>
      </c>
      <c r="B266" s="28" t="s">
        <v>457</v>
      </c>
      <c r="C266" s="28" t="s">
        <v>809</v>
      </c>
      <c r="D266" s="28" t="s">
        <v>902</v>
      </c>
    </row>
    <row r="267" spans="1:4" x14ac:dyDescent="0.2">
      <c r="A267" s="28"/>
      <c r="B267" s="28"/>
      <c r="C267" s="28"/>
      <c r="D267" s="28" t="s">
        <v>331</v>
      </c>
    </row>
    <row r="268" spans="1:4" x14ac:dyDescent="0.2">
      <c r="A268" s="28"/>
      <c r="B268" s="28"/>
      <c r="C268" s="28"/>
      <c r="D268" s="28" t="s">
        <v>2605</v>
      </c>
    </row>
    <row r="269" spans="1:4" x14ac:dyDescent="0.2">
      <c r="A269" s="28"/>
      <c r="B269" s="28"/>
      <c r="C269" s="28"/>
      <c r="D269" s="28" t="s">
        <v>904</v>
      </c>
    </row>
    <row r="270" spans="1:4" x14ac:dyDescent="0.2">
      <c r="A270" s="28" t="s">
        <v>2114</v>
      </c>
      <c r="B270" s="28" t="s">
        <v>426</v>
      </c>
      <c r="C270" s="28" t="s">
        <v>809</v>
      </c>
      <c r="D270" s="28" t="s">
        <v>902</v>
      </c>
    </row>
    <row r="271" spans="1:4" x14ac:dyDescent="0.2">
      <c r="A271" s="28"/>
      <c r="B271" s="28"/>
      <c r="C271" s="28"/>
      <c r="D271" s="28" t="s">
        <v>331</v>
      </c>
    </row>
    <row r="272" spans="1:4" x14ac:dyDescent="0.2">
      <c r="A272" s="28"/>
      <c r="B272" s="28"/>
      <c r="C272" s="28"/>
      <c r="D272" s="28" t="s">
        <v>2605</v>
      </c>
    </row>
    <row r="273" spans="1:4" x14ac:dyDescent="0.2">
      <c r="A273" s="28"/>
      <c r="B273" s="28"/>
      <c r="C273" s="28"/>
      <c r="D273" s="28" t="s">
        <v>333</v>
      </c>
    </row>
    <row r="274" spans="1:4" x14ac:dyDescent="0.2">
      <c r="A274" s="28" t="s">
        <v>1968</v>
      </c>
      <c r="B274" s="28" t="s">
        <v>1969</v>
      </c>
      <c r="C274" s="28" t="s">
        <v>809</v>
      </c>
      <c r="D274" s="28" t="s">
        <v>331</v>
      </c>
    </row>
    <row r="275" spans="1:4" x14ac:dyDescent="0.2">
      <c r="A275" s="28"/>
      <c r="B275" s="28"/>
      <c r="C275" s="28"/>
      <c r="D275" s="28" t="s">
        <v>2605</v>
      </c>
    </row>
    <row r="276" spans="1:4" x14ac:dyDescent="0.2">
      <c r="A276" s="28"/>
      <c r="B276" s="28"/>
      <c r="C276" s="28"/>
      <c r="D276" s="28" t="s">
        <v>333</v>
      </c>
    </row>
    <row r="277" spans="1:4" x14ac:dyDescent="0.2">
      <c r="A277" s="28" t="s">
        <v>1970</v>
      </c>
      <c r="B277" s="28" t="s">
        <v>1971</v>
      </c>
      <c r="C277" s="28" t="s">
        <v>809</v>
      </c>
      <c r="D277" s="28" t="s">
        <v>331</v>
      </c>
    </row>
    <row r="278" spans="1:4" x14ac:dyDescent="0.2">
      <c r="A278" s="28"/>
      <c r="B278" s="28"/>
      <c r="C278" s="28"/>
      <c r="D278" s="28" t="s">
        <v>2605</v>
      </c>
    </row>
    <row r="279" spans="1:4" x14ac:dyDescent="0.2">
      <c r="A279" s="28"/>
      <c r="B279" s="28"/>
      <c r="C279" s="28"/>
      <c r="D279" s="28" t="s">
        <v>333</v>
      </c>
    </row>
    <row r="280" spans="1:4" x14ac:dyDescent="0.2">
      <c r="A280" s="28" t="s">
        <v>1972</v>
      </c>
      <c r="B280" s="28" t="s">
        <v>1973</v>
      </c>
      <c r="C280" s="28" t="s">
        <v>809</v>
      </c>
      <c r="D280" s="28" t="s">
        <v>331</v>
      </c>
    </row>
    <row r="281" spans="1:4" x14ac:dyDescent="0.2">
      <c r="A281" s="28"/>
      <c r="B281" s="28"/>
      <c r="C281" s="28"/>
      <c r="D281" s="28" t="s">
        <v>2605</v>
      </c>
    </row>
    <row r="282" spans="1:4" x14ac:dyDescent="0.2">
      <c r="A282" s="28"/>
      <c r="B282" s="28"/>
      <c r="C282" s="28"/>
      <c r="D282" s="28" t="s">
        <v>333</v>
      </c>
    </row>
    <row r="283" spans="1:4" x14ac:dyDescent="0.2">
      <c r="A283" s="28" t="s">
        <v>1974</v>
      </c>
      <c r="B283" s="28" t="s">
        <v>1975</v>
      </c>
      <c r="C283" s="28" t="s">
        <v>809</v>
      </c>
      <c r="D283" s="28" t="s">
        <v>331</v>
      </c>
    </row>
    <row r="284" spans="1:4" x14ac:dyDescent="0.2">
      <c r="A284" s="28"/>
      <c r="B284" s="28"/>
      <c r="C284" s="28"/>
      <c r="D284" s="28" t="s">
        <v>2605</v>
      </c>
    </row>
    <row r="285" spans="1:4" x14ac:dyDescent="0.2">
      <c r="A285" s="28"/>
      <c r="B285" s="28"/>
      <c r="C285" s="28"/>
      <c r="D285" s="28" t="s">
        <v>333</v>
      </c>
    </row>
    <row r="286" spans="1:4" x14ac:dyDescent="0.2">
      <c r="A286" s="28" t="s">
        <v>1976</v>
      </c>
      <c r="B286" s="28" t="s">
        <v>1977</v>
      </c>
      <c r="C286" s="28" t="s">
        <v>809</v>
      </c>
      <c r="D286" s="28" t="s">
        <v>331</v>
      </c>
    </row>
    <row r="287" spans="1:4" x14ac:dyDescent="0.2">
      <c r="A287" s="28"/>
      <c r="B287" s="28"/>
      <c r="C287" s="28"/>
      <c r="D287" s="28" t="s">
        <v>2605</v>
      </c>
    </row>
    <row r="288" spans="1:4" x14ac:dyDescent="0.2">
      <c r="A288" s="28"/>
      <c r="B288" s="28"/>
      <c r="C288" s="28"/>
      <c r="D288" s="28" t="s">
        <v>333</v>
      </c>
    </row>
    <row r="289" spans="1:4" x14ac:dyDescent="0.2">
      <c r="A289" s="28" t="s">
        <v>2071</v>
      </c>
      <c r="B289" s="28" t="s">
        <v>1896</v>
      </c>
      <c r="C289" s="28" t="s">
        <v>809</v>
      </c>
      <c r="D289" s="28" t="s">
        <v>902</v>
      </c>
    </row>
    <row r="290" spans="1:4" x14ac:dyDescent="0.2">
      <c r="A290" s="28"/>
      <c r="B290" s="28"/>
      <c r="C290" s="28"/>
      <c r="D290" s="28" t="s">
        <v>331</v>
      </c>
    </row>
    <row r="291" spans="1:4" x14ac:dyDescent="0.2">
      <c r="A291" s="28"/>
      <c r="B291" s="28"/>
      <c r="C291" s="28"/>
      <c r="D291" s="28" t="s">
        <v>2605</v>
      </c>
    </row>
    <row r="292" spans="1:4" x14ac:dyDescent="0.2">
      <c r="A292" s="28"/>
      <c r="B292" s="28"/>
      <c r="C292" s="28"/>
      <c r="D292" s="28" t="s">
        <v>333</v>
      </c>
    </row>
    <row r="293" spans="1:4" x14ac:dyDescent="0.2">
      <c r="A293" s="28" t="s">
        <v>2471</v>
      </c>
      <c r="B293" s="28" t="s">
        <v>120</v>
      </c>
      <c r="C293" s="28" t="s">
        <v>809</v>
      </c>
      <c r="D293" s="28" t="s">
        <v>331</v>
      </c>
    </row>
    <row r="294" spans="1:4" x14ac:dyDescent="0.2">
      <c r="A294" s="28" t="s">
        <v>2674</v>
      </c>
      <c r="B294" s="28" t="s">
        <v>121</v>
      </c>
      <c r="C294" s="28" t="s">
        <v>809</v>
      </c>
      <c r="D294" s="28" t="s">
        <v>902</v>
      </c>
    </row>
    <row r="295" spans="1:4" x14ac:dyDescent="0.2">
      <c r="A295" s="28"/>
      <c r="B295" s="28"/>
      <c r="C295" s="28"/>
      <c r="D295" s="28" t="s">
        <v>331</v>
      </c>
    </row>
    <row r="296" spans="1:4" x14ac:dyDescent="0.2">
      <c r="A296" s="28"/>
      <c r="B296" s="28"/>
      <c r="C296" s="28"/>
      <c r="D296" s="28" t="s">
        <v>2605</v>
      </c>
    </row>
    <row r="297" spans="1:4" x14ac:dyDescent="0.2">
      <c r="A297" s="28"/>
      <c r="B297" s="28"/>
      <c r="C297" s="28"/>
      <c r="D297" s="28" t="s">
        <v>903</v>
      </c>
    </row>
    <row r="298" spans="1:4" x14ac:dyDescent="0.2">
      <c r="A298" s="28"/>
      <c r="B298" s="28"/>
      <c r="C298" s="28"/>
      <c r="D298" s="28" t="s">
        <v>904</v>
      </c>
    </row>
    <row r="299" spans="1:4" x14ac:dyDescent="0.2">
      <c r="A299" s="28"/>
      <c r="B299" s="28"/>
      <c r="C299" s="28"/>
      <c r="D299" s="28" t="s">
        <v>1199</v>
      </c>
    </row>
    <row r="300" spans="1:4" x14ac:dyDescent="0.2">
      <c r="A300" s="28" t="s">
        <v>2674</v>
      </c>
      <c r="B300" s="28" t="s">
        <v>1925</v>
      </c>
      <c r="C300" s="28" t="s">
        <v>809</v>
      </c>
      <c r="D300" s="28" t="s">
        <v>902</v>
      </c>
    </row>
    <row r="301" spans="1:4" x14ac:dyDescent="0.2">
      <c r="A301" s="28"/>
      <c r="B301" s="28"/>
      <c r="C301" s="28"/>
      <c r="D301" s="28" t="s">
        <v>331</v>
      </c>
    </row>
    <row r="302" spans="1:4" x14ac:dyDescent="0.2">
      <c r="A302" s="28"/>
      <c r="B302" s="28"/>
      <c r="C302" s="28"/>
      <c r="D302" s="28" t="s">
        <v>2596</v>
      </c>
    </row>
    <row r="303" spans="1:4" x14ac:dyDescent="0.2">
      <c r="A303" s="28"/>
      <c r="B303" s="28"/>
      <c r="C303" s="28"/>
      <c r="D303" s="28" t="s">
        <v>2605</v>
      </c>
    </row>
    <row r="304" spans="1:4" x14ac:dyDescent="0.2">
      <c r="A304" s="28" t="s">
        <v>2034</v>
      </c>
      <c r="B304" s="28" t="s">
        <v>292</v>
      </c>
      <c r="C304" s="28" t="s">
        <v>809</v>
      </c>
      <c r="D304" s="28" t="s">
        <v>331</v>
      </c>
    </row>
    <row r="305" spans="1:4" x14ac:dyDescent="0.2">
      <c r="A305" s="28" t="s">
        <v>2037</v>
      </c>
      <c r="B305" s="28" t="s">
        <v>375</v>
      </c>
      <c r="C305" s="28" t="s">
        <v>809</v>
      </c>
      <c r="D305" s="28" t="s">
        <v>331</v>
      </c>
    </row>
    <row r="306" spans="1:4" x14ac:dyDescent="0.2">
      <c r="A306" s="28" t="s">
        <v>2009</v>
      </c>
      <c r="B306" s="28" t="s">
        <v>1187</v>
      </c>
      <c r="C306" s="28" t="s">
        <v>809</v>
      </c>
      <c r="D306" s="28" t="s">
        <v>331</v>
      </c>
    </row>
    <row r="307" spans="1:4" x14ac:dyDescent="0.2">
      <c r="A307" s="28" t="s">
        <v>2472</v>
      </c>
      <c r="B307" s="28" t="s">
        <v>44</v>
      </c>
      <c r="C307" s="28" t="s">
        <v>809</v>
      </c>
      <c r="D307" s="28" t="s">
        <v>331</v>
      </c>
    </row>
    <row r="308" spans="1:4" x14ac:dyDescent="0.2">
      <c r="A308" s="28" t="s">
        <v>2473</v>
      </c>
      <c r="B308" s="28" t="s">
        <v>122</v>
      </c>
      <c r="C308" s="28" t="s">
        <v>809</v>
      </c>
      <c r="D308" s="28" t="s">
        <v>331</v>
      </c>
    </row>
    <row r="309" spans="1:4" x14ac:dyDescent="0.2">
      <c r="A309" s="28" t="s">
        <v>2046</v>
      </c>
      <c r="B309" s="28" t="s">
        <v>321</v>
      </c>
      <c r="C309" s="28" t="s">
        <v>809</v>
      </c>
      <c r="D309" s="28" t="s">
        <v>331</v>
      </c>
    </row>
    <row r="310" spans="1:4" x14ac:dyDescent="0.2">
      <c r="A310" s="28"/>
      <c r="B310" s="28"/>
      <c r="C310" s="28"/>
      <c r="D310" s="28" t="s">
        <v>2605</v>
      </c>
    </row>
    <row r="311" spans="1:4" x14ac:dyDescent="0.2">
      <c r="A311" s="28"/>
      <c r="B311" s="28"/>
      <c r="C311" s="28"/>
      <c r="D311" s="28" t="s">
        <v>333</v>
      </c>
    </row>
    <row r="312" spans="1:4" x14ac:dyDescent="0.2">
      <c r="A312" s="28" t="s">
        <v>2460</v>
      </c>
      <c r="B312" s="28" t="s">
        <v>2461</v>
      </c>
      <c r="C312" s="28" t="s">
        <v>2347</v>
      </c>
      <c r="D312" s="28" t="s">
        <v>331</v>
      </c>
    </row>
    <row r="313" spans="1:4" x14ac:dyDescent="0.2">
      <c r="A313" s="28" t="s">
        <v>2786</v>
      </c>
      <c r="B313" s="28" t="s">
        <v>1149</v>
      </c>
      <c r="C313" s="28" t="s">
        <v>809</v>
      </c>
      <c r="D313" s="28" t="s">
        <v>902</v>
      </c>
    </row>
    <row r="314" spans="1:4" x14ac:dyDescent="0.2">
      <c r="A314" s="28"/>
      <c r="B314" s="28"/>
      <c r="C314" s="28"/>
      <c r="D314" s="28" t="s">
        <v>331</v>
      </c>
    </row>
    <row r="315" spans="1:4" x14ac:dyDescent="0.2">
      <c r="A315" s="28"/>
      <c r="B315" s="28"/>
      <c r="C315" s="28"/>
      <c r="D315" s="28" t="s">
        <v>2605</v>
      </c>
    </row>
    <row r="316" spans="1:4" x14ac:dyDescent="0.2">
      <c r="A316" s="28" t="s">
        <v>2798</v>
      </c>
      <c r="B316" s="28" t="s">
        <v>1926</v>
      </c>
      <c r="C316" s="28" t="s">
        <v>809</v>
      </c>
      <c r="D316" s="28" t="s">
        <v>902</v>
      </c>
    </row>
    <row r="317" spans="1:4" x14ac:dyDescent="0.2">
      <c r="A317" s="28"/>
      <c r="B317" s="28"/>
      <c r="C317" s="28"/>
      <c r="D317" s="28" t="s">
        <v>331</v>
      </c>
    </row>
    <row r="318" spans="1:4" x14ac:dyDescent="0.2">
      <c r="A318" s="28"/>
      <c r="B318" s="28"/>
      <c r="C318" s="28"/>
      <c r="D318" s="28" t="s">
        <v>2596</v>
      </c>
    </row>
    <row r="319" spans="1:4" x14ac:dyDescent="0.2">
      <c r="A319" s="28"/>
      <c r="B319" s="28"/>
      <c r="C319" s="28"/>
      <c r="D319" s="28" t="s">
        <v>2605</v>
      </c>
    </row>
    <row r="320" spans="1:4" x14ac:dyDescent="0.2">
      <c r="A320" s="28"/>
      <c r="B320" s="28"/>
      <c r="C320" s="28"/>
      <c r="D320" s="28" t="s">
        <v>333</v>
      </c>
    </row>
    <row r="321" spans="1:4" x14ac:dyDescent="0.2">
      <c r="A321" s="28" t="s">
        <v>2728</v>
      </c>
      <c r="B321" s="28" t="s">
        <v>1150</v>
      </c>
      <c r="C321" s="28" t="s">
        <v>809</v>
      </c>
      <c r="D321" s="28" t="s">
        <v>902</v>
      </c>
    </row>
    <row r="322" spans="1:4" x14ac:dyDescent="0.2">
      <c r="A322" s="28"/>
      <c r="B322" s="28"/>
      <c r="C322" s="28"/>
      <c r="D322" s="28" t="s">
        <v>331</v>
      </c>
    </row>
    <row r="323" spans="1:4" x14ac:dyDescent="0.2">
      <c r="A323" s="28"/>
      <c r="B323" s="28"/>
      <c r="C323" s="28"/>
      <c r="D323" s="28" t="s">
        <v>2605</v>
      </c>
    </row>
    <row r="324" spans="1:4" x14ac:dyDescent="0.2">
      <c r="A324" s="28" t="s">
        <v>2704</v>
      </c>
      <c r="B324" s="28" t="s">
        <v>124</v>
      </c>
      <c r="C324" s="28" t="s">
        <v>809</v>
      </c>
      <c r="D324" s="28" t="s">
        <v>902</v>
      </c>
    </row>
    <row r="325" spans="1:4" x14ac:dyDescent="0.2">
      <c r="A325" s="28"/>
      <c r="B325" s="28"/>
      <c r="C325" s="28"/>
      <c r="D325" s="28" t="s">
        <v>331</v>
      </c>
    </row>
    <row r="326" spans="1:4" x14ac:dyDescent="0.2">
      <c r="A326" s="28"/>
      <c r="B326" s="28"/>
      <c r="C326" s="28"/>
      <c r="D326" s="28" t="s">
        <v>2605</v>
      </c>
    </row>
    <row r="327" spans="1:4" x14ac:dyDescent="0.2">
      <c r="A327" s="28"/>
      <c r="B327" s="28"/>
      <c r="C327" s="28"/>
      <c r="D327" s="28" t="s">
        <v>903</v>
      </c>
    </row>
    <row r="328" spans="1:4" x14ac:dyDescent="0.2">
      <c r="A328" s="28"/>
      <c r="B328" s="28"/>
      <c r="C328" s="28"/>
      <c r="D328" s="28" t="s">
        <v>904</v>
      </c>
    </row>
    <row r="329" spans="1:4" x14ac:dyDescent="0.2">
      <c r="A329" s="28" t="s">
        <v>2680</v>
      </c>
      <c r="B329" s="28" t="s">
        <v>123</v>
      </c>
      <c r="C329" s="28" t="s">
        <v>809</v>
      </c>
      <c r="D329" s="28" t="s">
        <v>902</v>
      </c>
    </row>
    <row r="330" spans="1:4" x14ac:dyDescent="0.2">
      <c r="A330" s="28"/>
      <c r="B330" s="28"/>
      <c r="C330" s="28"/>
      <c r="D330" s="28" t="s">
        <v>331</v>
      </c>
    </row>
    <row r="331" spans="1:4" x14ac:dyDescent="0.2">
      <c r="A331" s="28"/>
      <c r="B331" s="28"/>
      <c r="C331" s="28"/>
      <c r="D331" s="28" t="s">
        <v>2605</v>
      </c>
    </row>
    <row r="332" spans="1:4" x14ac:dyDescent="0.2">
      <c r="A332" s="28"/>
      <c r="B332" s="28"/>
      <c r="C332" s="28"/>
      <c r="D332" s="28" t="s">
        <v>904</v>
      </c>
    </row>
    <row r="333" spans="1:4" x14ac:dyDescent="0.2">
      <c r="A333" s="28" t="s">
        <v>2680</v>
      </c>
      <c r="B333" s="28" t="s">
        <v>502</v>
      </c>
      <c r="C333" s="28" t="s">
        <v>809</v>
      </c>
      <c r="D333" s="28" t="s">
        <v>902</v>
      </c>
    </row>
    <row r="334" spans="1:4" x14ac:dyDescent="0.2">
      <c r="A334" s="28"/>
      <c r="B334" s="28"/>
      <c r="C334" s="28"/>
      <c r="D334" s="28" t="s">
        <v>331</v>
      </c>
    </row>
    <row r="335" spans="1:4" x14ac:dyDescent="0.2">
      <c r="A335" s="28"/>
      <c r="B335" s="28"/>
      <c r="C335" s="28"/>
      <c r="D335" s="28" t="s">
        <v>2605</v>
      </c>
    </row>
    <row r="336" spans="1:4" x14ac:dyDescent="0.2">
      <c r="A336" s="28" t="s">
        <v>2751</v>
      </c>
      <c r="B336" s="28" t="s">
        <v>1927</v>
      </c>
      <c r="C336" s="28" t="s">
        <v>809</v>
      </c>
      <c r="D336" s="28" t="s">
        <v>902</v>
      </c>
    </row>
    <row r="337" spans="1:4" x14ac:dyDescent="0.2">
      <c r="A337" s="28"/>
      <c r="B337" s="28"/>
      <c r="C337" s="28"/>
      <c r="D337" s="28" t="s">
        <v>331</v>
      </c>
    </row>
    <row r="338" spans="1:4" x14ac:dyDescent="0.2">
      <c r="A338" s="28"/>
      <c r="B338" s="28"/>
      <c r="C338" s="28"/>
      <c r="D338" s="28" t="s">
        <v>2596</v>
      </c>
    </row>
    <row r="339" spans="1:4" x14ac:dyDescent="0.2">
      <c r="A339" s="28"/>
      <c r="B339" s="28"/>
      <c r="C339" s="28"/>
      <c r="D339" s="28" t="s">
        <v>2605</v>
      </c>
    </row>
    <row r="340" spans="1:4" x14ac:dyDescent="0.2">
      <c r="A340" s="28" t="s">
        <v>2713</v>
      </c>
      <c r="B340" s="28" t="s">
        <v>125</v>
      </c>
      <c r="C340" s="28" t="s">
        <v>809</v>
      </c>
      <c r="D340" s="28" t="s">
        <v>902</v>
      </c>
    </row>
    <row r="341" spans="1:4" x14ac:dyDescent="0.2">
      <c r="A341" s="28"/>
      <c r="B341" s="28"/>
      <c r="C341" s="28"/>
      <c r="D341" s="28" t="s">
        <v>331</v>
      </c>
    </row>
    <row r="342" spans="1:4" x14ac:dyDescent="0.2">
      <c r="A342" s="28"/>
      <c r="B342" s="28"/>
      <c r="C342" s="28"/>
      <c r="D342" s="28" t="s">
        <v>2605</v>
      </c>
    </row>
    <row r="343" spans="1:4" x14ac:dyDescent="0.2">
      <c r="A343" s="28"/>
      <c r="B343" s="28"/>
      <c r="C343" s="28"/>
      <c r="D343" s="28" t="s">
        <v>333</v>
      </c>
    </row>
    <row r="344" spans="1:4" x14ac:dyDescent="0.2">
      <c r="A344" s="28"/>
      <c r="B344" s="28"/>
      <c r="C344" s="28"/>
      <c r="D344" s="28" t="s">
        <v>1199</v>
      </c>
    </row>
    <row r="345" spans="1:4" x14ac:dyDescent="0.2">
      <c r="A345" s="28" t="s">
        <v>2041</v>
      </c>
      <c r="B345" s="28" t="s">
        <v>470</v>
      </c>
      <c r="C345" s="28" t="s">
        <v>809</v>
      </c>
      <c r="D345" s="28" t="s">
        <v>902</v>
      </c>
    </row>
    <row r="346" spans="1:4" x14ac:dyDescent="0.2">
      <c r="A346" s="28"/>
      <c r="B346" s="28"/>
      <c r="C346" s="28"/>
      <c r="D346" s="28" t="s">
        <v>331</v>
      </c>
    </row>
    <row r="347" spans="1:4" x14ac:dyDescent="0.2">
      <c r="A347" s="28"/>
      <c r="B347" s="28"/>
      <c r="C347" s="28"/>
      <c r="D347" s="28" t="s">
        <v>2605</v>
      </c>
    </row>
    <row r="348" spans="1:4" x14ac:dyDescent="0.2">
      <c r="A348" s="28"/>
      <c r="B348" s="28"/>
      <c r="C348" s="28"/>
      <c r="D348" s="28" t="s">
        <v>904</v>
      </c>
    </row>
    <row r="349" spans="1:4" x14ac:dyDescent="0.2">
      <c r="A349" s="28" t="s">
        <v>1928</v>
      </c>
      <c r="B349" s="28" t="s">
        <v>1929</v>
      </c>
      <c r="C349" s="28" t="s">
        <v>809</v>
      </c>
      <c r="D349" s="28" t="s">
        <v>902</v>
      </c>
    </row>
    <row r="350" spans="1:4" x14ac:dyDescent="0.2">
      <c r="A350" s="28"/>
      <c r="B350" s="28"/>
      <c r="C350" s="28"/>
      <c r="D350" s="28" t="s">
        <v>331</v>
      </c>
    </row>
    <row r="351" spans="1:4" x14ac:dyDescent="0.2">
      <c r="A351" s="28"/>
      <c r="B351" s="28"/>
      <c r="C351" s="28"/>
      <c r="D351" s="28" t="s">
        <v>2605</v>
      </c>
    </row>
    <row r="352" spans="1:4" x14ac:dyDescent="0.2">
      <c r="A352" s="28" t="s">
        <v>2606</v>
      </c>
      <c r="B352" s="28" t="s">
        <v>141</v>
      </c>
      <c r="C352" s="28" t="s">
        <v>809</v>
      </c>
      <c r="D352" s="28" t="s">
        <v>902</v>
      </c>
    </row>
    <row r="353" spans="1:4" x14ac:dyDescent="0.2">
      <c r="A353" s="28"/>
      <c r="B353" s="28"/>
      <c r="C353" s="28"/>
      <c r="D353" s="28" t="s">
        <v>331</v>
      </c>
    </row>
    <row r="354" spans="1:4" x14ac:dyDescent="0.2">
      <c r="A354" s="28"/>
      <c r="B354" s="28"/>
      <c r="C354" s="28"/>
      <c r="D354" s="28" t="s">
        <v>2596</v>
      </c>
    </row>
    <row r="355" spans="1:4" x14ac:dyDescent="0.2">
      <c r="A355" s="28"/>
      <c r="B355" s="28"/>
      <c r="C355" s="28"/>
      <c r="D355" s="28" t="s">
        <v>2605</v>
      </c>
    </row>
    <row r="356" spans="1:4" x14ac:dyDescent="0.2">
      <c r="A356" s="28"/>
      <c r="B356" s="28"/>
      <c r="C356" s="28"/>
      <c r="D356" s="28" t="s">
        <v>904</v>
      </c>
    </row>
    <row r="357" spans="1:4" x14ac:dyDescent="0.2">
      <c r="A357" s="28" t="s">
        <v>2607</v>
      </c>
      <c r="B357" s="28" t="s">
        <v>142</v>
      </c>
      <c r="C357" s="28" t="s">
        <v>809</v>
      </c>
      <c r="D357" s="28" t="s">
        <v>902</v>
      </c>
    </row>
    <row r="358" spans="1:4" x14ac:dyDescent="0.2">
      <c r="A358" s="28"/>
      <c r="B358" s="28"/>
      <c r="C358" s="28"/>
      <c r="D358" s="28" t="s">
        <v>331</v>
      </c>
    </row>
    <row r="359" spans="1:4" x14ac:dyDescent="0.2">
      <c r="A359" s="28"/>
      <c r="B359" s="28"/>
      <c r="C359" s="28"/>
      <c r="D359" s="28" t="s">
        <v>2605</v>
      </c>
    </row>
    <row r="360" spans="1:4" x14ac:dyDescent="0.2">
      <c r="A360" s="28"/>
      <c r="B360" s="28"/>
      <c r="C360" s="28"/>
      <c r="D360" s="28" t="s">
        <v>333</v>
      </c>
    </row>
    <row r="361" spans="1:4" x14ac:dyDescent="0.2">
      <c r="A361" s="28" t="s">
        <v>2847</v>
      </c>
      <c r="B361" s="28" t="s">
        <v>143</v>
      </c>
      <c r="C361" s="28" t="s">
        <v>809</v>
      </c>
      <c r="D361" s="28" t="s">
        <v>902</v>
      </c>
    </row>
    <row r="362" spans="1:4" x14ac:dyDescent="0.2">
      <c r="A362" s="28"/>
      <c r="B362" s="28"/>
      <c r="C362" s="28"/>
      <c r="D362" s="28" t="s">
        <v>331</v>
      </c>
    </row>
    <row r="363" spans="1:4" x14ac:dyDescent="0.2">
      <c r="A363" s="28"/>
      <c r="B363" s="28"/>
      <c r="C363" s="28"/>
      <c r="D363" s="28" t="s">
        <v>2605</v>
      </c>
    </row>
    <row r="364" spans="1:4" x14ac:dyDescent="0.2">
      <c r="A364" s="28"/>
      <c r="B364" s="28"/>
      <c r="C364" s="28"/>
      <c r="D364" s="28" t="s">
        <v>333</v>
      </c>
    </row>
    <row r="365" spans="1:4" x14ac:dyDescent="0.2">
      <c r="A365" s="28" t="s">
        <v>2018</v>
      </c>
      <c r="B365" s="28" t="s">
        <v>145</v>
      </c>
      <c r="C365" s="28" t="s">
        <v>809</v>
      </c>
      <c r="D365" s="28" t="s">
        <v>902</v>
      </c>
    </row>
    <row r="366" spans="1:4" x14ac:dyDescent="0.2">
      <c r="A366" s="28"/>
      <c r="B366" s="28"/>
      <c r="C366" s="28"/>
      <c r="D366" s="28" t="s">
        <v>331</v>
      </c>
    </row>
    <row r="367" spans="1:4" x14ac:dyDescent="0.2">
      <c r="A367" s="28"/>
      <c r="B367" s="28"/>
      <c r="C367" s="28"/>
      <c r="D367" s="28" t="s">
        <v>1335</v>
      </c>
    </row>
    <row r="368" spans="1:4" x14ac:dyDescent="0.2">
      <c r="A368" s="28"/>
      <c r="B368" s="28"/>
      <c r="C368" s="28"/>
      <c r="D368" s="28" t="s">
        <v>2605</v>
      </c>
    </row>
    <row r="369" spans="1:4" x14ac:dyDescent="0.2">
      <c r="A369" s="28"/>
      <c r="B369" s="28"/>
      <c r="C369" s="28"/>
      <c r="D369" s="28" t="s">
        <v>333</v>
      </c>
    </row>
    <row r="370" spans="1:4" x14ac:dyDescent="0.2">
      <c r="A370" s="28" t="s">
        <v>2763</v>
      </c>
      <c r="B370" s="28" t="s">
        <v>1083</v>
      </c>
      <c r="C370" s="28" t="s">
        <v>809</v>
      </c>
      <c r="D370" s="28" t="s">
        <v>902</v>
      </c>
    </row>
    <row r="371" spans="1:4" x14ac:dyDescent="0.2">
      <c r="A371" s="28"/>
      <c r="B371" s="28"/>
      <c r="C371" s="28"/>
      <c r="D371" s="28" t="s">
        <v>331</v>
      </c>
    </row>
    <row r="372" spans="1:4" x14ac:dyDescent="0.2">
      <c r="A372" s="28"/>
      <c r="B372" s="28"/>
      <c r="C372" s="28"/>
      <c r="D372" s="28" t="s">
        <v>2605</v>
      </c>
    </row>
    <row r="373" spans="1:4" x14ac:dyDescent="0.2">
      <c r="A373" s="28"/>
      <c r="B373" s="28"/>
      <c r="C373" s="28"/>
      <c r="D373" s="28" t="s">
        <v>333</v>
      </c>
    </row>
    <row r="374" spans="1:4" x14ac:dyDescent="0.2">
      <c r="A374" s="28" t="s">
        <v>2608</v>
      </c>
      <c r="B374" s="28" t="s">
        <v>430</v>
      </c>
      <c r="C374" s="28" t="s">
        <v>809</v>
      </c>
      <c r="D374" s="28" t="s">
        <v>902</v>
      </c>
    </row>
    <row r="375" spans="1:4" x14ac:dyDescent="0.2">
      <c r="A375" s="28"/>
      <c r="B375" s="28"/>
      <c r="C375" s="28"/>
      <c r="D375" s="28" t="s">
        <v>331</v>
      </c>
    </row>
    <row r="376" spans="1:4" x14ac:dyDescent="0.2">
      <c r="A376" s="28"/>
      <c r="B376" s="28"/>
      <c r="C376" s="28"/>
      <c r="D376" s="28" t="s">
        <v>2605</v>
      </c>
    </row>
    <row r="377" spans="1:4" x14ac:dyDescent="0.2">
      <c r="A377" s="28"/>
      <c r="B377" s="28"/>
      <c r="C377" s="28"/>
      <c r="D377" s="28" t="s">
        <v>904</v>
      </c>
    </row>
    <row r="378" spans="1:4" x14ac:dyDescent="0.2">
      <c r="A378" s="28"/>
      <c r="B378" s="28"/>
      <c r="C378" s="28"/>
      <c r="D378" s="28" t="s">
        <v>1199</v>
      </c>
    </row>
    <row r="379" spans="1:4" x14ac:dyDescent="0.2">
      <c r="A379" s="28" t="s">
        <v>2053</v>
      </c>
      <c r="B379" s="28" t="s">
        <v>144</v>
      </c>
      <c r="C379" s="28" t="s">
        <v>809</v>
      </c>
      <c r="D379" s="28" t="s">
        <v>902</v>
      </c>
    </row>
    <row r="380" spans="1:4" x14ac:dyDescent="0.2">
      <c r="A380" s="28"/>
      <c r="B380" s="28"/>
      <c r="C380" s="28"/>
      <c r="D380" s="28" t="s">
        <v>331</v>
      </c>
    </row>
    <row r="381" spans="1:4" x14ac:dyDescent="0.2">
      <c r="A381" s="28"/>
      <c r="B381" s="28"/>
      <c r="C381" s="28"/>
      <c r="D381" s="28" t="s">
        <v>2605</v>
      </c>
    </row>
    <row r="382" spans="1:4" x14ac:dyDescent="0.2">
      <c r="A382" s="28"/>
      <c r="B382" s="28"/>
      <c r="C382" s="28"/>
      <c r="D382" s="28" t="s">
        <v>333</v>
      </c>
    </row>
    <row r="383" spans="1:4" x14ac:dyDescent="0.2">
      <c r="A383" s="28" t="s">
        <v>2740</v>
      </c>
      <c r="B383" s="28" t="s">
        <v>2599</v>
      </c>
      <c r="C383" s="28" t="s">
        <v>2347</v>
      </c>
      <c r="D383" s="28" t="s">
        <v>331</v>
      </c>
    </row>
    <row r="384" spans="1:4" x14ac:dyDescent="0.2">
      <c r="A384" s="28"/>
      <c r="B384" s="28"/>
      <c r="C384" s="28"/>
      <c r="D384" s="28" t="s">
        <v>2605</v>
      </c>
    </row>
    <row r="385" spans="1:4" x14ac:dyDescent="0.2">
      <c r="A385" s="28"/>
      <c r="B385" s="28"/>
      <c r="C385" s="28"/>
      <c r="D385" s="28" t="s">
        <v>333</v>
      </c>
    </row>
    <row r="386" spans="1:4" x14ac:dyDescent="0.2">
      <c r="A386" s="28" t="s">
        <v>2035</v>
      </c>
      <c r="B386" s="28" t="s">
        <v>730</v>
      </c>
      <c r="C386" s="28" t="s">
        <v>809</v>
      </c>
      <c r="D386" s="28" t="s">
        <v>902</v>
      </c>
    </row>
    <row r="387" spans="1:4" x14ac:dyDescent="0.2">
      <c r="A387" s="28"/>
      <c r="B387" s="28"/>
      <c r="C387" s="28"/>
      <c r="D387" s="28" t="s">
        <v>331</v>
      </c>
    </row>
    <row r="388" spans="1:4" x14ac:dyDescent="0.2">
      <c r="A388" s="28"/>
      <c r="B388" s="28"/>
      <c r="C388" s="28"/>
      <c r="D388" s="28" t="s">
        <v>2605</v>
      </c>
    </row>
    <row r="389" spans="1:4" x14ac:dyDescent="0.2">
      <c r="A389" s="28"/>
      <c r="B389" s="28"/>
      <c r="C389" s="28"/>
      <c r="D389" s="28" t="s">
        <v>333</v>
      </c>
    </row>
    <row r="390" spans="1:4" x14ac:dyDescent="0.2">
      <c r="A390" s="28" t="s">
        <v>2458</v>
      </c>
      <c r="B390" s="28" t="s">
        <v>2459</v>
      </c>
      <c r="C390" s="28" t="s">
        <v>2347</v>
      </c>
      <c r="D390" s="28" t="s">
        <v>331</v>
      </c>
    </row>
    <row r="391" spans="1:4" x14ac:dyDescent="0.2">
      <c r="A391" s="28" t="s">
        <v>2118</v>
      </c>
      <c r="B391" s="28" t="s">
        <v>2119</v>
      </c>
      <c r="C391" s="28" t="s">
        <v>809</v>
      </c>
      <c r="D391" s="28" t="s">
        <v>331</v>
      </c>
    </row>
    <row r="392" spans="1:4" x14ac:dyDescent="0.2">
      <c r="A392" s="28" t="s">
        <v>2345</v>
      </c>
      <c r="B392" s="28" t="s">
        <v>2346</v>
      </c>
      <c r="C392" s="28" t="s">
        <v>2347</v>
      </c>
      <c r="D392" s="28" t="s">
        <v>331</v>
      </c>
    </row>
    <row r="393" spans="1:4" x14ac:dyDescent="0.2">
      <c r="A393" s="28" t="s">
        <v>2474</v>
      </c>
      <c r="B393" s="28" t="s">
        <v>452</v>
      </c>
      <c r="C393" s="28" t="s">
        <v>809</v>
      </c>
      <c r="D393" s="28" t="s">
        <v>331</v>
      </c>
    </row>
    <row r="394" spans="1:4" x14ac:dyDescent="0.2">
      <c r="A394" s="28" t="s">
        <v>2029</v>
      </c>
      <c r="B394" s="28" t="s">
        <v>146</v>
      </c>
      <c r="C394" s="28" t="s">
        <v>809</v>
      </c>
      <c r="D394" s="28" t="s">
        <v>331</v>
      </c>
    </row>
    <row r="395" spans="1:4" x14ac:dyDescent="0.2">
      <c r="A395" s="28"/>
      <c r="B395" s="28"/>
      <c r="C395" s="28"/>
      <c r="D395" s="28" t="s">
        <v>903</v>
      </c>
    </row>
    <row r="396" spans="1:4" x14ac:dyDescent="0.2">
      <c r="A396" s="28" t="s">
        <v>2029</v>
      </c>
      <c r="B396" s="28" t="s">
        <v>802</v>
      </c>
      <c r="C396" s="28" t="s">
        <v>809</v>
      </c>
      <c r="D396" s="28" t="s">
        <v>331</v>
      </c>
    </row>
    <row r="397" spans="1:4" x14ac:dyDescent="0.2">
      <c r="A397" s="28" t="s">
        <v>2036</v>
      </c>
      <c r="B397" s="28" t="s">
        <v>291</v>
      </c>
      <c r="C397" s="28" t="s">
        <v>809</v>
      </c>
      <c r="D397" s="28" t="s">
        <v>331</v>
      </c>
    </row>
    <row r="398" spans="1:4" x14ac:dyDescent="0.2">
      <c r="A398" s="28" t="s">
        <v>2076</v>
      </c>
      <c r="B398" s="28" t="s">
        <v>1809</v>
      </c>
      <c r="C398" s="28" t="s">
        <v>809</v>
      </c>
      <c r="D398" s="28" t="s">
        <v>331</v>
      </c>
    </row>
    <row r="399" spans="1:4" x14ac:dyDescent="0.2">
      <c r="A399" s="28" t="s">
        <v>2077</v>
      </c>
      <c r="B399" s="28" t="s">
        <v>1810</v>
      </c>
      <c r="C399" s="28" t="s">
        <v>809</v>
      </c>
      <c r="D399" s="28" t="s">
        <v>331</v>
      </c>
    </row>
    <row r="400" spans="1:4" x14ac:dyDescent="0.2">
      <c r="A400" s="28" t="s">
        <v>2055</v>
      </c>
      <c r="B400" s="28" t="s">
        <v>151</v>
      </c>
      <c r="C400" s="28" t="s">
        <v>809</v>
      </c>
      <c r="D400" s="28" t="s">
        <v>331</v>
      </c>
    </row>
    <row r="401" spans="1:4" x14ac:dyDescent="0.2">
      <c r="A401" s="28" t="s">
        <v>2033</v>
      </c>
      <c r="B401" s="28" t="s">
        <v>2348</v>
      </c>
      <c r="C401" s="28" t="s">
        <v>2347</v>
      </c>
      <c r="D401" s="28" t="s">
        <v>331</v>
      </c>
    </row>
    <row r="402" spans="1:4" x14ac:dyDescent="0.2">
      <c r="A402" s="28" t="s">
        <v>2033</v>
      </c>
      <c r="B402" s="28" t="s">
        <v>1587</v>
      </c>
      <c r="C402" s="28" t="s">
        <v>809</v>
      </c>
      <c r="D402" s="28" t="s">
        <v>331</v>
      </c>
    </row>
    <row r="403" spans="1:4" x14ac:dyDescent="0.2">
      <c r="A403" s="28" t="s">
        <v>2475</v>
      </c>
      <c r="B403" s="28" t="s">
        <v>796</v>
      </c>
      <c r="C403" s="28" t="s">
        <v>809</v>
      </c>
      <c r="D403" s="28" t="s">
        <v>331</v>
      </c>
    </row>
    <row r="404" spans="1:4" x14ac:dyDescent="0.2">
      <c r="A404" s="28" t="s">
        <v>2062</v>
      </c>
      <c r="B404" s="28" t="s">
        <v>352</v>
      </c>
      <c r="C404" s="28" t="s">
        <v>809</v>
      </c>
      <c r="D404" s="28" t="s">
        <v>331</v>
      </c>
    </row>
    <row r="405" spans="1:4" x14ac:dyDescent="0.2">
      <c r="A405" s="28" t="s">
        <v>2062</v>
      </c>
      <c r="B405" s="28" t="s">
        <v>2665</v>
      </c>
      <c r="C405" s="28" t="s">
        <v>2347</v>
      </c>
      <c r="D405" s="28" t="s">
        <v>331</v>
      </c>
    </row>
    <row r="406" spans="1:4" x14ac:dyDescent="0.2">
      <c r="A406" s="28" t="s">
        <v>2063</v>
      </c>
      <c r="B406" s="28" t="s">
        <v>351</v>
      </c>
      <c r="C406" s="28" t="s">
        <v>809</v>
      </c>
      <c r="D406" s="28" t="s">
        <v>331</v>
      </c>
    </row>
    <row r="407" spans="1:4" x14ac:dyDescent="0.2">
      <c r="A407" s="28" t="s">
        <v>2063</v>
      </c>
      <c r="B407" s="28" t="s">
        <v>2666</v>
      </c>
      <c r="C407" s="28" t="s">
        <v>2347</v>
      </c>
      <c r="D407" s="28" t="s">
        <v>331</v>
      </c>
    </row>
    <row r="408" spans="1:4" x14ac:dyDescent="0.2">
      <c r="A408" s="28" t="s">
        <v>1992</v>
      </c>
      <c r="B408" s="28" t="s">
        <v>221</v>
      </c>
      <c r="C408" s="28" t="s">
        <v>809</v>
      </c>
      <c r="D408" s="28" t="s">
        <v>331</v>
      </c>
    </row>
    <row r="409" spans="1:4" x14ac:dyDescent="0.2">
      <c r="A409" s="28" t="s">
        <v>1992</v>
      </c>
      <c r="B409" s="28" t="s">
        <v>2664</v>
      </c>
      <c r="C409" s="28" t="s">
        <v>2347</v>
      </c>
      <c r="D409" s="28" t="s">
        <v>331</v>
      </c>
    </row>
    <row r="410" spans="1:4" x14ac:dyDescent="0.2">
      <c r="A410" s="28" t="s">
        <v>2081</v>
      </c>
      <c r="B410" s="28" t="s">
        <v>1930</v>
      </c>
      <c r="C410" s="28" t="s">
        <v>809</v>
      </c>
      <c r="D410" s="28" t="s">
        <v>331</v>
      </c>
    </row>
    <row r="411" spans="1:4" x14ac:dyDescent="0.2">
      <c r="A411" s="28" t="s">
        <v>2024</v>
      </c>
      <c r="B411" s="28" t="s">
        <v>153</v>
      </c>
      <c r="C411" s="28" t="s">
        <v>809</v>
      </c>
      <c r="D411" s="28" t="s">
        <v>331</v>
      </c>
    </row>
    <row r="412" spans="1:4" x14ac:dyDescent="0.2">
      <c r="A412" s="28" t="s">
        <v>1991</v>
      </c>
      <c r="B412" s="28" t="s">
        <v>219</v>
      </c>
      <c r="C412" s="28" t="s">
        <v>809</v>
      </c>
      <c r="D412" s="28" t="s">
        <v>331</v>
      </c>
    </row>
    <row r="413" spans="1:4" x14ac:dyDescent="0.2">
      <c r="A413" s="28" t="s">
        <v>2079</v>
      </c>
      <c r="B413" s="28" t="s">
        <v>1725</v>
      </c>
      <c r="C413" s="28" t="s">
        <v>809</v>
      </c>
      <c r="D413" s="28" t="s">
        <v>331</v>
      </c>
    </row>
    <row r="414" spans="1:4" x14ac:dyDescent="0.2">
      <c r="A414" s="28" t="s">
        <v>2078</v>
      </c>
      <c r="B414" s="28" t="s">
        <v>1811</v>
      </c>
      <c r="C414" s="28" t="s">
        <v>809</v>
      </c>
      <c r="D414" s="28" t="s">
        <v>331</v>
      </c>
    </row>
    <row r="415" spans="1:4" x14ac:dyDescent="0.2">
      <c r="A415" s="28" t="s">
        <v>2056</v>
      </c>
      <c r="B415" s="28" t="s">
        <v>1464</v>
      </c>
      <c r="C415" s="28" t="s">
        <v>809</v>
      </c>
      <c r="D415" s="28" t="s">
        <v>331</v>
      </c>
    </row>
    <row r="416" spans="1:4" x14ac:dyDescent="0.2">
      <c r="A416" s="28" t="s">
        <v>2590</v>
      </c>
      <c r="B416" s="28" t="s">
        <v>152</v>
      </c>
      <c r="C416" s="28" t="s">
        <v>809</v>
      </c>
      <c r="D416" s="28" t="s">
        <v>331</v>
      </c>
    </row>
    <row r="417" spans="1:4" x14ac:dyDescent="0.2">
      <c r="A417" s="28" t="s">
        <v>2878</v>
      </c>
      <c r="B417" s="28" t="s">
        <v>2495</v>
      </c>
      <c r="C417" s="28" t="s">
        <v>2347</v>
      </c>
      <c r="D417" s="28" t="s">
        <v>331</v>
      </c>
    </row>
    <row r="418" spans="1:4" x14ac:dyDescent="0.2">
      <c r="A418" s="28" t="s">
        <v>1990</v>
      </c>
      <c r="B418" s="28" t="s">
        <v>218</v>
      </c>
      <c r="C418" s="28" t="s">
        <v>809</v>
      </c>
      <c r="D418" s="28" t="s">
        <v>331</v>
      </c>
    </row>
    <row r="419" spans="1:4" x14ac:dyDescent="0.2">
      <c r="A419" s="28" t="s">
        <v>1990</v>
      </c>
      <c r="B419" s="28" t="s">
        <v>1466</v>
      </c>
      <c r="C419" s="28" t="s">
        <v>809</v>
      </c>
      <c r="D419" s="28" t="s">
        <v>331</v>
      </c>
    </row>
    <row r="420" spans="1:4" x14ac:dyDescent="0.2">
      <c r="A420" s="28" t="s">
        <v>2874</v>
      </c>
      <c r="B420" s="28" t="s">
        <v>2496</v>
      </c>
      <c r="C420" s="28" t="s">
        <v>2347</v>
      </c>
      <c r="D420" s="28" t="s">
        <v>331</v>
      </c>
    </row>
    <row r="421" spans="1:4" x14ac:dyDescent="0.2">
      <c r="A421" s="28" t="s">
        <v>2927</v>
      </c>
      <c r="B421" s="28" t="s">
        <v>2349</v>
      </c>
      <c r="C421" s="28" t="s">
        <v>2347</v>
      </c>
      <c r="D421" s="28" t="s">
        <v>331</v>
      </c>
    </row>
    <row r="422" spans="1:4" x14ac:dyDescent="0.2">
      <c r="A422" s="28" t="s">
        <v>2591</v>
      </c>
      <c r="B422" s="28" t="s">
        <v>162</v>
      </c>
      <c r="C422" s="28" t="s">
        <v>809</v>
      </c>
      <c r="D422" s="28" t="s">
        <v>331</v>
      </c>
    </row>
    <row r="423" spans="1:4" x14ac:dyDescent="0.2">
      <c r="A423" s="28" t="s">
        <v>2814</v>
      </c>
      <c r="B423" s="28" t="s">
        <v>2494</v>
      </c>
      <c r="C423" s="28" t="s">
        <v>2347</v>
      </c>
      <c r="D423" s="28" t="s">
        <v>331</v>
      </c>
    </row>
    <row r="424" spans="1:4" x14ac:dyDescent="0.2">
      <c r="A424" s="28" t="s">
        <v>2020</v>
      </c>
      <c r="B424" s="28" t="s">
        <v>154</v>
      </c>
      <c r="C424" s="28" t="s">
        <v>809</v>
      </c>
      <c r="D424" s="28" t="s">
        <v>331</v>
      </c>
    </row>
    <row r="425" spans="1:4" x14ac:dyDescent="0.2">
      <c r="A425" s="28" t="s">
        <v>2026</v>
      </c>
      <c r="B425" s="28" t="s">
        <v>155</v>
      </c>
      <c r="C425" s="28" t="s">
        <v>809</v>
      </c>
      <c r="D425" s="28" t="s">
        <v>902</v>
      </c>
    </row>
    <row r="426" spans="1:4" x14ac:dyDescent="0.2">
      <c r="A426" s="28"/>
      <c r="B426" s="28"/>
      <c r="C426" s="28"/>
      <c r="D426" s="28" t="s">
        <v>331</v>
      </c>
    </row>
    <row r="427" spans="1:4" x14ac:dyDescent="0.2">
      <c r="A427" s="28" t="s">
        <v>2026</v>
      </c>
      <c r="B427" s="28" t="s">
        <v>1585</v>
      </c>
      <c r="C427" s="28" t="s">
        <v>809</v>
      </c>
      <c r="D427" s="28" t="s">
        <v>331</v>
      </c>
    </row>
    <row r="428" spans="1:4" x14ac:dyDescent="0.2">
      <c r="A428" s="28" t="s">
        <v>2021</v>
      </c>
      <c r="B428" s="28" t="s">
        <v>156</v>
      </c>
      <c r="C428" s="28" t="s">
        <v>809</v>
      </c>
      <c r="D428" s="28" t="s">
        <v>331</v>
      </c>
    </row>
    <row r="429" spans="1:4" x14ac:dyDescent="0.2">
      <c r="A429" s="28" t="s">
        <v>2022</v>
      </c>
      <c r="B429" s="28" t="s">
        <v>157</v>
      </c>
      <c r="C429" s="28" t="s">
        <v>809</v>
      </c>
      <c r="D429" s="28" t="s">
        <v>331</v>
      </c>
    </row>
    <row r="430" spans="1:4" x14ac:dyDescent="0.2">
      <c r="A430" s="28" t="s">
        <v>2027</v>
      </c>
      <c r="B430" s="28" t="s">
        <v>158</v>
      </c>
      <c r="C430" s="28" t="s">
        <v>809</v>
      </c>
      <c r="D430" s="28" t="s">
        <v>902</v>
      </c>
    </row>
    <row r="431" spans="1:4" x14ac:dyDescent="0.2">
      <c r="A431" s="28"/>
      <c r="B431" s="28"/>
      <c r="C431" s="28"/>
      <c r="D431" s="28" t="s">
        <v>331</v>
      </c>
    </row>
    <row r="432" spans="1:4" x14ac:dyDescent="0.2">
      <c r="A432" s="28" t="s">
        <v>2027</v>
      </c>
      <c r="B432" s="28" t="s">
        <v>1586</v>
      </c>
      <c r="C432" s="28" t="s">
        <v>809</v>
      </c>
      <c r="D432" s="28" t="s">
        <v>331</v>
      </c>
    </row>
    <row r="433" spans="1:4" x14ac:dyDescent="0.2">
      <c r="A433" s="28" t="s">
        <v>2028</v>
      </c>
      <c r="B433" s="28" t="s">
        <v>159</v>
      </c>
      <c r="C433" s="28" t="s">
        <v>809</v>
      </c>
      <c r="D433" s="28" t="s">
        <v>902</v>
      </c>
    </row>
    <row r="434" spans="1:4" x14ac:dyDescent="0.2">
      <c r="A434" s="28"/>
      <c r="B434" s="28"/>
      <c r="C434" s="28"/>
      <c r="D434" s="28" t="s">
        <v>331</v>
      </c>
    </row>
    <row r="435" spans="1:4" x14ac:dyDescent="0.2">
      <c r="A435" s="28" t="s">
        <v>2019</v>
      </c>
      <c r="B435" s="28" t="s">
        <v>160</v>
      </c>
      <c r="C435" s="28" t="s">
        <v>809</v>
      </c>
      <c r="D435" s="28" t="s">
        <v>902</v>
      </c>
    </row>
    <row r="436" spans="1:4" x14ac:dyDescent="0.2">
      <c r="A436" s="28"/>
      <c r="B436" s="28"/>
      <c r="C436" s="28"/>
      <c r="D436" s="28" t="s">
        <v>331</v>
      </c>
    </row>
    <row r="437" spans="1:4" x14ac:dyDescent="0.2">
      <c r="A437" s="28" t="s">
        <v>2061</v>
      </c>
      <c r="B437" s="28" t="s">
        <v>1726</v>
      </c>
      <c r="C437" s="28" t="s">
        <v>809</v>
      </c>
      <c r="D437" s="28" t="s">
        <v>331</v>
      </c>
    </row>
    <row r="438" spans="1:4" x14ac:dyDescent="0.2">
      <c r="A438" s="28" t="s">
        <v>2592</v>
      </c>
      <c r="B438" s="28" t="s">
        <v>347</v>
      </c>
      <c r="C438" s="28" t="s">
        <v>809</v>
      </c>
      <c r="D438" s="28" t="s">
        <v>331</v>
      </c>
    </row>
    <row r="439" spans="1:4" x14ac:dyDescent="0.2">
      <c r="A439" s="28" t="s">
        <v>2929</v>
      </c>
      <c r="B439" s="28" t="s">
        <v>2493</v>
      </c>
      <c r="C439" s="28" t="s">
        <v>2347</v>
      </c>
      <c r="D439" s="28" t="s">
        <v>331</v>
      </c>
    </row>
    <row r="440" spans="1:4" x14ac:dyDescent="0.2">
      <c r="A440" s="28" t="s">
        <v>2025</v>
      </c>
      <c r="B440" s="28" t="s">
        <v>161</v>
      </c>
      <c r="C440" s="28" t="s">
        <v>809</v>
      </c>
      <c r="D440" s="28" t="s">
        <v>902</v>
      </c>
    </row>
    <row r="441" spans="1:4" x14ac:dyDescent="0.2">
      <c r="A441" s="28"/>
      <c r="B441" s="28"/>
      <c r="C441" s="28"/>
      <c r="D441" s="28" t="s">
        <v>331</v>
      </c>
    </row>
    <row r="442" spans="1:4" x14ac:dyDescent="0.2">
      <c r="A442" s="28" t="s">
        <v>2057</v>
      </c>
      <c r="B442" s="28" t="s">
        <v>1465</v>
      </c>
      <c r="C442" s="28" t="s">
        <v>809</v>
      </c>
      <c r="D442" s="28" t="s">
        <v>331</v>
      </c>
    </row>
    <row r="443" spans="1:4" x14ac:dyDescent="0.2">
      <c r="A443" s="28" t="s">
        <v>2593</v>
      </c>
      <c r="B443" s="28" t="s">
        <v>2350</v>
      </c>
      <c r="C443" s="28" t="s">
        <v>2347</v>
      </c>
      <c r="D443" s="28" t="s">
        <v>902</v>
      </c>
    </row>
    <row r="444" spans="1:4" x14ac:dyDescent="0.2">
      <c r="A444" s="28"/>
      <c r="B444" s="28"/>
      <c r="C444" s="28"/>
      <c r="D444" s="28" t="s">
        <v>331</v>
      </c>
    </row>
    <row r="445" spans="1:4" x14ac:dyDescent="0.2">
      <c r="A445" s="28" t="s">
        <v>2718</v>
      </c>
      <c r="B445" s="28" t="s">
        <v>2497</v>
      </c>
      <c r="C445" s="28" t="s">
        <v>2347</v>
      </c>
      <c r="D445" s="28" t="s">
        <v>331</v>
      </c>
    </row>
    <row r="446" spans="1:4" x14ac:dyDescent="0.2">
      <c r="A446" s="28" t="s">
        <v>2662</v>
      </c>
      <c r="B446" s="28" t="s">
        <v>2663</v>
      </c>
      <c r="C446" s="28" t="s">
        <v>2347</v>
      </c>
      <c r="D446" s="28" t="s">
        <v>331</v>
      </c>
    </row>
    <row r="447" spans="1:4" x14ac:dyDescent="0.2">
      <c r="A447" s="28" t="s">
        <v>2594</v>
      </c>
      <c r="B447" s="28" t="s">
        <v>326</v>
      </c>
      <c r="C447" s="28" t="s">
        <v>809</v>
      </c>
      <c r="D447" s="28" t="s">
        <v>902</v>
      </c>
    </row>
    <row r="448" spans="1:4" x14ac:dyDescent="0.2">
      <c r="A448" s="28"/>
      <c r="B448" s="28"/>
      <c r="C448" s="28"/>
      <c r="D448" s="28" t="s">
        <v>331</v>
      </c>
    </row>
    <row r="449" spans="1:4" x14ac:dyDescent="0.2">
      <c r="A449" s="28" t="s">
        <v>2351</v>
      </c>
      <c r="B449" s="28" t="s">
        <v>2352</v>
      </c>
      <c r="C449" s="28" t="s">
        <v>2347</v>
      </c>
      <c r="D449" s="28" t="s">
        <v>902</v>
      </c>
    </row>
    <row r="450" spans="1:4" x14ac:dyDescent="0.2">
      <c r="A450" s="28"/>
      <c r="B450" s="28"/>
      <c r="C450" s="28"/>
      <c r="D450" s="28" t="s">
        <v>331</v>
      </c>
    </row>
    <row r="451" spans="1:4" x14ac:dyDescent="0.2">
      <c r="A451" s="28" t="s">
        <v>2353</v>
      </c>
      <c r="B451" s="28" t="s">
        <v>2354</v>
      </c>
      <c r="C451" s="28" t="s">
        <v>2347</v>
      </c>
      <c r="D451" s="28" t="s">
        <v>902</v>
      </c>
    </row>
    <row r="452" spans="1:4" x14ac:dyDescent="0.2">
      <c r="A452" s="28"/>
      <c r="B452" s="28"/>
      <c r="C452" s="28"/>
      <c r="D452" s="28" t="s">
        <v>331</v>
      </c>
    </row>
    <row r="453" spans="1:4" x14ac:dyDescent="0.2">
      <c r="A453" s="28" t="s">
        <v>2843</v>
      </c>
      <c r="B453" s="28" t="s">
        <v>1607</v>
      </c>
      <c r="C453" s="28" t="s">
        <v>809</v>
      </c>
      <c r="D453" s="28" t="s">
        <v>331</v>
      </c>
    </row>
    <row r="454" spans="1:4" x14ac:dyDescent="0.2">
      <c r="A454" s="28" t="s">
        <v>2833</v>
      </c>
      <c r="B454" s="28" t="s">
        <v>1584</v>
      </c>
      <c r="C454" s="28" t="s">
        <v>809</v>
      </c>
      <c r="D454" s="28" t="s">
        <v>331</v>
      </c>
    </row>
    <row r="455" spans="1:4" x14ac:dyDescent="0.2">
      <c r="A455" s="28" t="s">
        <v>2873</v>
      </c>
      <c r="B455" s="28" t="s">
        <v>163</v>
      </c>
      <c r="C455" s="28" t="s">
        <v>809</v>
      </c>
      <c r="D455" s="28" t="s">
        <v>331</v>
      </c>
    </row>
    <row r="456" spans="1:4" x14ac:dyDescent="0.2">
      <c r="A456" s="28" t="s">
        <v>2739</v>
      </c>
      <c r="B456" s="28" t="s">
        <v>164</v>
      </c>
      <c r="C456" s="28" t="s">
        <v>809</v>
      </c>
      <c r="D456" s="28" t="s">
        <v>331</v>
      </c>
    </row>
    <row r="457" spans="1:4" x14ac:dyDescent="0.2">
      <c r="A457" s="28" t="s">
        <v>2841</v>
      </c>
      <c r="B457" s="28" t="s">
        <v>1606</v>
      </c>
      <c r="C457" s="28" t="s">
        <v>809</v>
      </c>
      <c r="D457" s="28" t="s">
        <v>331</v>
      </c>
    </row>
    <row r="458" spans="1:4" x14ac:dyDescent="0.2">
      <c r="A458" s="28" t="s">
        <v>2926</v>
      </c>
      <c r="B458" s="28" t="s">
        <v>1583</v>
      </c>
      <c r="C458" s="28" t="s">
        <v>809</v>
      </c>
      <c r="D458" s="28" t="s">
        <v>331</v>
      </c>
    </row>
    <row r="459" spans="1:4" x14ac:dyDescent="0.2">
      <c r="A459" s="28" t="s">
        <v>2925</v>
      </c>
      <c r="B459" s="28" t="s">
        <v>496</v>
      </c>
      <c r="C459" s="28" t="s">
        <v>809</v>
      </c>
      <c r="D459" s="28" t="s">
        <v>331</v>
      </c>
    </row>
    <row r="460" spans="1:4" x14ac:dyDescent="0.2">
      <c r="A460" s="28" t="s">
        <v>2924</v>
      </c>
      <c r="B460" s="28" t="s">
        <v>497</v>
      </c>
      <c r="C460" s="28" t="s">
        <v>809</v>
      </c>
      <c r="D460" s="28" t="s">
        <v>331</v>
      </c>
    </row>
    <row r="461" spans="1:4" x14ac:dyDescent="0.2">
      <c r="A461" s="28" t="s">
        <v>2923</v>
      </c>
      <c r="B461" s="28" t="s">
        <v>165</v>
      </c>
      <c r="C461" s="28" t="s">
        <v>809</v>
      </c>
      <c r="D461" s="28" t="s">
        <v>331</v>
      </c>
    </row>
    <row r="462" spans="1:4" x14ac:dyDescent="0.2">
      <c r="A462" s="28" t="s">
        <v>2830</v>
      </c>
      <c r="B462" s="28" t="s">
        <v>499</v>
      </c>
      <c r="C462" s="28" t="s">
        <v>809</v>
      </c>
      <c r="D462" s="28" t="s">
        <v>331</v>
      </c>
    </row>
    <row r="463" spans="1:4" x14ac:dyDescent="0.2">
      <c r="A463" s="28" t="s">
        <v>2821</v>
      </c>
      <c r="B463" s="28" t="s">
        <v>500</v>
      </c>
      <c r="C463" s="28" t="s">
        <v>809</v>
      </c>
      <c r="D463" s="28" t="s">
        <v>331</v>
      </c>
    </row>
    <row r="464" spans="1:4" x14ac:dyDescent="0.2">
      <c r="A464" s="28" t="s">
        <v>2777</v>
      </c>
      <c r="B464" s="28" t="s">
        <v>166</v>
      </c>
      <c r="C464" s="28" t="s">
        <v>809</v>
      </c>
      <c r="D464" s="28" t="s">
        <v>331</v>
      </c>
    </row>
    <row r="465" spans="1:4" x14ac:dyDescent="0.2">
      <c r="A465" s="28" t="s">
        <v>2928</v>
      </c>
      <c r="B465" s="28" t="s">
        <v>2491</v>
      </c>
      <c r="C465" s="28" t="s">
        <v>2347</v>
      </c>
      <c r="D465" s="28" t="s">
        <v>331</v>
      </c>
    </row>
    <row r="466" spans="1:4" x14ac:dyDescent="0.2">
      <c r="A466" s="28" t="s">
        <v>2892</v>
      </c>
      <c r="B466" s="28" t="s">
        <v>2492</v>
      </c>
      <c r="C466" s="28" t="s">
        <v>2347</v>
      </c>
      <c r="D466" s="28" t="s">
        <v>331</v>
      </c>
    </row>
    <row r="467" spans="1:4" x14ac:dyDescent="0.2">
      <c r="A467" s="28" t="s">
        <v>2070</v>
      </c>
      <c r="B467" s="28" t="s">
        <v>1911</v>
      </c>
      <c r="C467" s="28" t="s">
        <v>809</v>
      </c>
      <c r="D467" s="28" t="s">
        <v>902</v>
      </c>
    </row>
    <row r="468" spans="1:4" x14ac:dyDescent="0.2">
      <c r="A468" s="28"/>
      <c r="B468" s="28"/>
      <c r="C468" s="28"/>
      <c r="D468" s="28" t="s">
        <v>331</v>
      </c>
    </row>
    <row r="469" spans="1:4" x14ac:dyDescent="0.2">
      <c r="A469" s="28" t="s">
        <v>2069</v>
      </c>
      <c r="B469" s="28" t="s">
        <v>1909</v>
      </c>
      <c r="C469" s="28" t="s">
        <v>809</v>
      </c>
      <c r="D469" s="28" t="s">
        <v>902</v>
      </c>
    </row>
    <row r="470" spans="1:4" x14ac:dyDescent="0.2">
      <c r="A470" s="28"/>
      <c r="B470" s="28"/>
      <c r="C470" s="28"/>
      <c r="D470" s="28" t="s">
        <v>331</v>
      </c>
    </row>
    <row r="471" spans="1:4" x14ac:dyDescent="0.2">
      <c r="A471" s="28" t="s">
        <v>2068</v>
      </c>
      <c r="B471" s="28" t="s">
        <v>1910</v>
      </c>
      <c r="C471" s="28" t="s">
        <v>809</v>
      </c>
      <c r="D471" s="28" t="s">
        <v>902</v>
      </c>
    </row>
    <row r="472" spans="1:4" x14ac:dyDescent="0.2">
      <c r="A472" s="28"/>
      <c r="B472" s="28"/>
      <c r="C472" s="28"/>
      <c r="D472" s="28" t="s">
        <v>331</v>
      </c>
    </row>
    <row r="473" spans="1:4" x14ac:dyDescent="0.2">
      <c r="A473" s="28" t="s">
        <v>2355</v>
      </c>
      <c r="B473" s="28" t="s">
        <v>2356</v>
      </c>
      <c r="C473" s="28" t="s">
        <v>2347</v>
      </c>
      <c r="D473" s="28" t="s">
        <v>902</v>
      </c>
    </row>
    <row r="474" spans="1:4" x14ac:dyDescent="0.2">
      <c r="A474" s="28"/>
      <c r="B474" s="28"/>
      <c r="C474" s="28"/>
      <c r="D474" s="28" t="s">
        <v>331</v>
      </c>
    </row>
    <row r="475" spans="1:4" x14ac:dyDescent="0.2">
      <c r="A475" s="28" t="s">
        <v>2357</v>
      </c>
      <c r="B475" s="28" t="s">
        <v>2358</v>
      </c>
      <c r="C475" s="28" t="s">
        <v>2347</v>
      </c>
      <c r="D475" s="28" t="s">
        <v>902</v>
      </c>
    </row>
    <row r="476" spans="1:4" x14ac:dyDescent="0.2">
      <c r="A476" s="28"/>
      <c r="B476" s="28"/>
      <c r="C476" s="28"/>
      <c r="D476" s="28" t="s">
        <v>331</v>
      </c>
    </row>
    <row r="477" spans="1:4" x14ac:dyDescent="0.2">
      <c r="A477" s="28" t="s">
        <v>2054</v>
      </c>
      <c r="B477" s="28" t="s">
        <v>803</v>
      </c>
      <c r="C477" s="28" t="s">
        <v>809</v>
      </c>
      <c r="D477" s="28" t="s">
        <v>331</v>
      </c>
    </row>
    <row r="478" spans="1:4" x14ac:dyDescent="0.2">
      <c r="A478" s="28" t="s">
        <v>2048</v>
      </c>
      <c r="B478" s="28" t="s">
        <v>187</v>
      </c>
      <c r="C478" s="28" t="s">
        <v>809</v>
      </c>
      <c r="D478" s="28" t="s">
        <v>331</v>
      </c>
    </row>
    <row r="479" spans="1:4" x14ac:dyDescent="0.2">
      <c r="A479" s="28" t="s">
        <v>2688</v>
      </c>
      <c r="B479" s="28" t="s">
        <v>1148</v>
      </c>
      <c r="C479" s="28" t="s">
        <v>809</v>
      </c>
      <c r="D479" s="28" t="s">
        <v>902</v>
      </c>
    </row>
    <row r="480" spans="1:4" x14ac:dyDescent="0.2">
      <c r="A480" s="28"/>
      <c r="B480" s="28"/>
      <c r="C480" s="28"/>
      <c r="D480" s="28" t="s">
        <v>331</v>
      </c>
    </row>
    <row r="481" spans="1:4" x14ac:dyDescent="0.2">
      <c r="A481" s="28"/>
      <c r="B481" s="28"/>
      <c r="C481" s="28"/>
      <c r="D481" s="28" t="s">
        <v>2605</v>
      </c>
    </row>
    <row r="482" spans="1:4" x14ac:dyDescent="0.2">
      <c r="A482" s="28" t="s">
        <v>2717</v>
      </c>
      <c r="B482" s="28" t="s">
        <v>188</v>
      </c>
      <c r="C482" s="28" t="s">
        <v>809</v>
      </c>
      <c r="D482" s="28" t="s">
        <v>902</v>
      </c>
    </row>
    <row r="483" spans="1:4" x14ac:dyDescent="0.2">
      <c r="A483" s="28"/>
      <c r="B483" s="28"/>
      <c r="C483" s="28"/>
      <c r="D483" s="28" t="s">
        <v>331</v>
      </c>
    </row>
    <row r="484" spans="1:4" x14ac:dyDescent="0.2">
      <c r="A484" s="28"/>
      <c r="B484" s="28"/>
      <c r="C484" s="28"/>
      <c r="D484" s="28" t="s">
        <v>2605</v>
      </c>
    </row>
    <row r="485" spans="1:4" x14ac:dyDescent="0.2">
      <c r="A485" s="28"/>
      <c r="B485" s="28"/>
      <c r="C485" s="28"/>
      <c r="D485" s="28" t="s">
        <v>333</v>
      </c>
    </row>
    <row r="486" spans="1:4" x14ac:dyDescent="0.2">
      <c r="A486" s="28" t="s">
        <v>2600</v>
      </c>
      <c r="B486" s="28" t="s">
        <v>2601</v>
      </c>
      <c r="C486" s="28" t="s">
        <v>2347</v>
      </c>
      <c r="D486" s="28" t="s">
        <v>331</v>
      </c>
    </row>
    <row r="487" spans="1:4" x14ac:dyDescent="0.2">
      <c r="A487" s="28" t="s">
        <v>2051</v>
      </c>
      <c r="B487" s="28" t="s">
        <v>682</v>
      </c>
      <c r="C487" s="28" t="s">
        <v>809</v>
      </c>
      <c r="D487" s="28" t="s">
        <v>902</v>
      </c>
    </row>
    <row r="488" spans="1:4" x14ac:dyDescent="0.2">
      <c r="A488" s="28"/>
      <c r="B488" s="28"/>
      <c r="C488" s="28"/>
      <c r="D488" s="28" t="s">
        <v>331</v>
      </c>
    </row>
    <row r="489" spans="1:4" x14ac:dyDescent="0.2">
      <c r="A489" s="28"/>
      <c r="B489" s="28"/>
      <c r="C489" s="28"/>
      <c r="D489" s="28" t="s">
        <v>1335</v>
      </c>
    </row>
    <row r="490" spans="1:4" x14ac:dyDescent="0.2">
      <c r="A490" s="28"/>
      <c r="B490" s="28"/>
      <c r="C490" s="28"/>
      <c r="D490" s="28" t="s">
        <v>2605</v>
      </c>
    </row>
    <row r="491" spans="1:4" x14ac:dyDescent="0.2">
      <c r="A491" s="28"/>
      <c r="B491" s="28"/>
      <c r="C491" s="28"/>
      <c r="D491" s="28" t="s">
        <v>333</v>
      </c>
    </row>
    <row r="492" spans="1:4" x14ac:dyDescent="0.2">
      <c r="A492" s="28" t="s">
        <v>2667</v>
      </c>
      <c r="B492" s="28" t="s">
        <v>2668</v>
      </c>
      <c r="C492" s="28" t="s">
        <v>2347</v>
      </c>
      <c r="D492" s="28" t="s">
        <v>331</v>
      </c>
    </row>
    <row r="493" spans="1:4" x14ac:dyDescent="0.2">
      <c r="A493" s="28" t="s">
        <v>2066</v>
      </c>
      <c r="B493" s="28" t="s">
        <v>1902</v>
      </c>
      <c r="C493" s="28" t="s">
        <v>809</v>
      </c>
      <c r="D493" s="28" t="s">
        <v>331</v>
      </c>
    </row>
    <row r="494" spans="1:4" x14ac:dyDescent="0.2">
      <c r="A494" s="28"/>
      <c r="B494" s="28"/>
      <c r="C494" s="28"/>
      <c r="D494" s="28" t="s">
        <v>2605</v>
      </c>
    </row>
    <row r="495" spans="1:4" x14ac:dyDescent="0.2">
      <c r="A495" s="28" t="s">
        <v>2016</v>
      </c>
      <c r="B495" s="28" t="s">
        <v>189</v>
      </c>
      <c r="C495" s="28" t="s">
        <v>809</v>
      </c>
      <c r="D495" s="28" t="s">
        <v>902</v>
      </c>
    </row>
    <row r="496" spans="1:4" x14ac:dyDescent="0.2">
      <c r="A496" s="28"/>
      <c r="B496" s="28"/>
      <c r="C496" s="28"/>
      <c r="D496" s="28" t="s">
        <v>331</v>
      </c>
    </row>
    <row r="497" spans="1:4" x14ac:dyDescent="0.2">
      <c r="A497" s="28"/>
      <c r="B497" s="28"/>
      <c r="C497" s="28"/>
      <c r="D497" s="28" t="s">
        <v>2605</v>
      </c>
    </row>
    <row r="498" spans="1:4" x14ac:dyDescent="0.2">
      <c r="A498" s="28"/>
      <c r="B498" s="28"/>
      <c r="C498" s="28"/>
      <c r="D498" s="28" t="s">
        <v>333</v>
      </c>
    </row>
    <row r="499" spans="1:4" x14ac:dyDescent="0.2">
      <c r="A499" s="28" t="s">
        <v>2064</v>
      </c>
      <c r="B499" s="28" t="s">
        <v>1231</v>
      </c>
      <c r="C499" s="28" t="s">
        <v>809</v>
      </c>
      <c r="D499" s="28" t="s">
        <v>331</v>
      </c>
    </row>
    <row r="500" spans="1:4" x14ac:dyDescent="0.2">
      <c r="A500" s="28"/>
      <c r="B500" s="28"/>
      <c r="C500" s="28"/>
      <c r="D500" s="28" t="s">
        <v>2605</v>
      </c>
    </row>
    <row r="501" spans="1:4" x14ac:dyDescent="0.2">
      <c r="A501" s="28"/>
      <c r="B501" s="28"/>
      <c r="C501" s="28"/>
      <c r="D501" s="28" t="s">
        <v>333</v>
      </c>
    </row>
    <row r="502" spans="1:4" x14ac:dyDescent="0.2">
      <c r="A502" s="28" t="s">
        <v>1993</v>
      </c>
      <c r="B502" s="28" t="s">
        <v>1084</v>
      </c>
      <c r="C502" s="28" t="s">
        <v>809</v>
      </c>
      <c r="D502" s="28" t="s">
        <v>902</v>
      </c>
    </row>
    <row r="503" spans="1:4" x14ac:dyDescent="0.2">
      <c r="A503" s="28"/>
      <c r="B503" s="28"/>
      <c r="C503" s="28"/>
      <c r="D503" s="28" t="s">
        <v>331</v>
      </c>
    </row>
    <row r="504" spans="1:4" x14ac:dyDescent="0.2">
      <c r="A504" s="28"/>
      <c r="B504" s="28"/>
      <c r="C504" s="28"/>
      <c r="D504" s="28" t="s">
        <v>2605</v>
      </c>
    </row>
    <row r="505" spans="1:4" x14ac:dyDescent="0.2">
      <c r="A505" s="28"/>
      <c r="B505" s="28"/>
      <c r="C505" s="28"/>
      <c r="D505" s="28" t="s">
        <v>333</v>
      </c>
    </row>
    <row r="506" spans="1:4" x14ac:dyDescent="0.2">
      <c r="A506" s="28" t="s">
        <v>2058</v>
      </c>
      <c r="B506" s="28" t="s">
        <v>1228</v>
      </c>
      <c r="C506" s="28" t="s">
        <v>809</v>
      </c>
      <c r="D506" s="28" t="s">
        <v>331</v>
      </c>
    </row>
    <row r="507" spans="1:4" x14ac:dyDescent="0.2">
      <c r="A507" s="28"/>
      <c r="B507" s="28"/>
      <c r="C507" s="28"/>
      <c r="D507" s="28" t="s">
        <v>2605</v>
      </c>
    </row>
    <row r="508" spans="1:4" x14ac:dyDescent="0.2">
      <c r="A508" s="28"/>
      <c r="B508" s="28"/>
      <c r="C508" s="28"/>
      <c r="D508" s="28" t="s">
        <v>333</v>
      </c>
    </row>
    <row r="509" spans="1:4" x14ac:dyDescent="0.2">
      <c r="A509" s="28" t="s">
        <v>2075</v>
      </c>
      <c r="B509" s="28" t="s">
        <v>1227</v>
      </c>
      <c r="C509" s="28" t="s">
        <v>809</v>
      </c>
      <c r="D509" s="28" t="s">
        <v>902</v>
      </c>
    </row>
    <row r="510" spans="1:4" x14ac:dyDescent="0.2">
      <c r="A510" s="28"/>
      <c r="B510" s="28"/>
      <c r="C510" s="28"/>
      <c r="D510" s="28" t="s">
        <v>331</v>
      </c>
    </row>
    <row r="511" spans="1:4" x14ac:dyDescent="0.2">
      <c r="A511" s="28"/>
      <c r="B511" s="28"/>
      <c r="C511" s="28"/>
      <c r="D511" s="28" t="s">
        <v>2605</v>
      </c>
    </row>
    <row r="512" spans="1:4" x14ac:dyDescent="0.2">
      <c r="A512" s="28"/>
      <c r="B512" s="28"/>
      <c r="C512" s="28"/>
      <c r="D512" s="28" t="s">
        <v>333</v>
      </c>
    </row>
    <row r="513" spans="1:4" x14ac:dyDescent="0.2">
      <c r="A513" s="28" t="s">
        <v>2084</v>
      </c>
      <c r="B513" s="28" t="s">
        <v>1221</v>
      </c>
      <c r="C513" s="28" t="s">
        <v>809</v>
      </c>
      <c r="D513" s="28" t="s">
        <v>331</v>
      </c>
    </row>
    <row r="514" spans="1:4" x14ac:dyDescent="0.2">
      <c r="A514" s="28"/>
      <c r="B514" s="28"/>
      <c r="C514" s="28"/>
      <c r="D514" s="28" t="s">
        <v>2605</v>
      </c>
    </row>
    <row r="515" spans="1:4" x14ac:dyDescent="0.2">
      <c r="A515" s="28"/>
      <c r="B515" s="28"/>
      <c r="C515" s="28"/>
      <c r="D515" s="28" t="s">
        <v>333</v>
      </c>
    </row>
    <row r="516" spans="1:4" x14ac:dyDescent="0.2">
      <c r="A516" s="28" t="s">
        <v>2012</v>
      </c>
      <c r="B516" s="28" t="s">
        <v>190</v>
      </c>
      <c r="C516" s="28" t="s">
        <v>809</v>
      </c>
      <c r="D516" s="28" t="s">
        <v>902</v>
      </c>
    </row>
    <row r="517" spans="1:4" x14ac:dyDescent="0.2">
      <c r="A517" s="28"/>
      <c r="B517" s="28"/>
      <c r="C517" s="28"/>
      <c r="D517" s="28" t="s">
        <v>331</v>
      </c>
    </row>
    <row r="518" spans="1:4" x14ac:dyDescent="0.2">
      <c r="A518" s="28"/>
      <c r="B518" s="28"/>
      <c r="C518" s="28"/>
      <c r="D518" s="28" t="s">
        <v>1335</v>
      </c>
    </row>
    <row r="519" spans="1:4" x14ac:dyDescent="0.2">
      <c r="A519" s="28"/>
      <c r="B519" s="28"/>
      <c r="C519" s="28"/>
      <c r="D519" s="28" t="s">
        <v>2605</v>
      </c>
    </row>
    <row r="520" spans="1:4" x14ac:dyDescent="0.2">
      <c r="A520" s="28"/>
      <c r="B520" s="28"/>
      <c r="C520" s="28"/>
      <c r="D520" s="28" t="s">
        <v>333</v>
      </c>
    </row>
    <row r="521" spans="1:4" x14ac:dyDescent="0.2">
      <c r="A521" s="28" t="s">
        <v>2085</v>
      </c>
      <c r="B521" s="28" t="s">
        <v>1189</v>
      </c>
      <c r="C521" s="28" t="s">
        <v>809</v>
      </c>
      <c r="D521" s="28" t="s">
        <v>331</v>
      </c>
    </row>
    <row r="522" spans="1:4" x14ac:dyDescent="0.2">
      <c r="A522" s="28"/>
      <c r="B522" s="28"/>
      <c r="C522" s="28"/>
      <c r="D522" s="28" t="s">
        <v>2605</v>
      </c>
    </row>
    <row r="523" spans="1:4" x14ac:dyDescent="0.2">
      <c r="A523" s="28"/>
      <c r="B523" s="28"/>
      <c r="C523" s="28"/>
      <c r="D523" s="28" t="s">
        <v>333</v>
      </c>
    </row>
    <row r="524" spans="1:4" x14ac:dyDescent="0.2">
      <c r="A524" s="28" t="s">
        <v>2092</v>
      </c>
      <c r="B524" s="28" t="s">
        <v>1190</v>
      </c>
      <c r="C524" s="28" t="s">
        <v>809</v>
      </c>
      <c r="D524" s="28" t="s">
        <v>902</v>
      </c>
    </row>
    <row r="525" spans="1:4" x14ac:dyDescent="0.2">
      <c r="A525" s="28"/>
      <c r="B525" s="28"/>
      <c r="C525" s="28"/>
      <c r="D525" s="28" t="s">
        <v>331</v>
      </c>
    </row>
    <row r="526" spans="1:4" x14ac:dyDescent="0.2">
      <c r="A526" s="28"/>
      <c r="B526" s="28"/>
      <c r="C526" s="28"/>
      <c r="D526" s="28" t="s">
        <v>2605</v>
      </c>
    </row>
    <row r="527" spans="1:4" x14ac:dyDescent="0.2">
      <c r="A527" s="28"/>
      <c r="B527" s="28"/>
      <c r="C527" s="28"/>
      <c r="D527" s="28" t="s">
        <v>333</v>
      </c>
    </row>
    <row r="528" spans="1:4" x14ac:dyDescent="0.2">
      <c r="A528" s="28" t="s">
        <v>2059</v>
      </c>
      <c r="B528" s="28" t="s">
        <v>1223</v>
      </c>
      <c r="C528" s="28" t="s">
        <v>809</v>
      </c>
      <c r="D528" s="28" t="s">
        <v>331</v>
      </c>
    </row>
    <row r="529" spans="1:4" x14ac:dyDescent="0.2">
      <c r="A529" s="28"/>
      <c r="B529" s="28"/>
      <c r="C529" s="28"/>
      <c r="D529" s="28" t="s">
        <v>2605</v>
      </c>
    </row>
    <row r="530" spans="1:4" x14ac:dyDescent="0.2">
      <c r="A530" s="28"/>
      <c r="B530" s="28"/>
      <c r="C530" s="28"/>
      <c r="D530" s="28" t="s">
        <v>333</v>
      </c>
    </row>
    <row r="531" spans="1:4" x14ac:dyDescent="0.2">
      <c r="A531" s="28" t="s">
        <v>2014</v>
      </c>
      <c r="B531" s="28" t="s">
        <v>191</v>
      </c>
      <c r="C531" s="28" t="s">
        <v>809</v>
      </c>
      <c r="D531" s="28" t="s">
        <v>902</v>
      </c>
    </row>
    <row r="532" spans="1:4" x14ac:dyDescent="0.2">
      <c r="A532" s="28"/>
      <c r="B532" s="28"/>
      <c r="C532" s="28"/>
      <c r="D532" s="28" t="s">
        <v>331</v>
      </c>
    </row>
    <row r="533" spans="1:4" x14ac:dyDescent="0.2">
      <c r="A533" s="28"/>
      <c r="B533" s="28"/>
      <c r="C533" s="28"/>
      <c r="D533" s="28" t="s">
        <v>2605</v>
      </c>
    </row>
    <row r="534" spans="1:4" x14ac:dyDescent="0.2">
      <c r="A534" s="28"/>
      <c r="B534" s="28"/>
      <c r="C534" s="28"/>
      <c r="D534" s="28" t="s">
        <v>333</v>
      </c>
    </row>
    <row r="535" spans="1:4" x14ac:dyDescent="0.2">
      <c r="A535" s="28" t="s">
        <v>2086</v>
      </c>
      <c r="B535" s="28" t="s">
        <v>1191</v>
      </c>
      <c r="C535" s="28" t="s">
        <v>809</v>
      </c>
      <c r="D535" s="28" t="s">
        <v>331</v>
      </c>
    </row>
    <row r="536" spans="1:4" x14ac:dyDescent="0.2">
      <c r="A536" s="28"/>
      <c r="B536" s="28"/>
      <c r="C536" s="28"/>
      <c r="D536" s="28" t="s">
        <v>2605</v>
      </c>
    </row>
    <row r="537" spans="1:4" x14ac:dyDescent="0.2">
      <c r="A537" s="28"/>
      <c r="B537" s="28"/>
      <c r="C537" s="28"/>
      <c r="D537" s="28" t="s">
        <v>333</v>
      </c>
    </row>
    <row r="538" spans="1:4" x14ac:dyDescent="0.2">
      <c r="A538" s="28" t="s">
        <v>2087</v>
      </c>
      <c r="B538" s="28" t="s">
        <v>1192</v>
      </c>
      <c r="C538" s="28" t="s">
        <v>809</v>
      </c>
      <c r="D538" s="28" t="s">
        <v>331</v>
      </c>
    </row>
    <row r="539" spans="1:4" x14ac:dyDescent="0.2">
      <c r="A539" s="28"/>
      <c r="B539" s="28"/>
      <c r="C539" s="28"/>
      <c r="D539" s="28" t="s">
        <v>2605</v>
      </c>
    </row>
    <row r="540" spans="1:4" x14ac:dyDescent="0.2">
      <c r="A540" s="28"/>
      <c r="B540" s="28"/>
      <c r="C540" s="28"/>
      <c r="D540" s="28" t="s">
        <v>333</v>
      </c>
    </row>
    <row r="541" spans="1:4" x14ac:dyDescent="0.2">
      <c r="A541" s="28" t="s">
        <v>2088</v>
      </c>
      <c r="B541" s="28" t="s">
        <v>1193</v>
      </c>
      <c r="C541" s="28" t="s">
        <v>809</v>
      </c>
      <c r="D541" s="28" t="s">
        <v>331</v>
      </c>
    </row>
    <row r="542" spans="1:4" x14ac:dyDescent="0.2">
      <c r="A542" s="28"/>
      <c r="B542" s="28"/>
      <c r="C542" s="28"/>
      <c r="D542" s="28" t="s">
        <v>2605</v>
      </c>
    </row>
    <row r="543" spans="1:4" x14ac:dyDescent="0.2">
      <c r="A543" s="28"/>
      <c r="B543" s="28"/>
      <c r="C543" s="28"/>
      <c r="D543" s="28" t="s">
        <v>333</v>
      </c>
    </row>
    <row r="544" spans="1:4" x14ac:dyDescent="0.2">
      <c r="A544" s="28" t="s">
        <v>2089</v>
      </c>
      <c r="B544" s="28" t="s">
        <v>1194</v>
      </c>
      <c r="C544" s="28" t="s">
        <v>809</v>
      </c>
      <c r="D544" s="28" t="s">
        <v>331</v>
      </c>
    </row>
    <row r="545" spans="1:4" x14ac:dyDescent="0.2">
      <c r="A545" s="28"/>
      <c r="B545" s="28"/>
      <c r="C545" s="28"/>
      <c r="D545" s="28" t="s">
        <v>2605</v>
      </c>
    </row>
    <row r="546" spans="1:4" x14ac:dyDescent="0.2">
      <c r="A546" s="28"/>
      <c r="B546" s="28"/>
      <c r="C546" s="28"/>
      <c r="D546" s="28" t="s">
        <v>333</v>
      </c>
    </row>
    <row r="547" spans="1:4" x14ac:dyDescent="0.2">
      <c r="A547" s="28" t="s">
        <v>2082</v>
      </c>
      <c r="B547" s="28" t="s">
        <v>1195</v>
      </c>
      <c r="C547" s="28" t="s">
        <v>809</v>
      </c>
      <c r="D547" s="28" t="s">
        <v>331</v>
      </c>
    </row>
    <row r="548" spans="1:4" x14ac:dyDescent="0.2">
      <c r="A548" s="28"/>
      <c r="B548" s="28"/>
      <c r="C548" s="28"/>
      <c r="D548" s="28" t="s">
        <v>2605</v>
      </c>
    </row>
    <row r="549" spans="1:4" x14ac:dyDescent="0.2">
      <c r="A549" s="28"/>
      <c r="B549" s="28"/>
      <c r="C549" s="28"/>
      <c r="D549" s="28" t="s">
        <v>333</v>
      </c>
    </row>
    <row r="550" spans="1:4" x14ac:dyDescent="0.2">
      <c r="A550" s="28" t="s">
        <v>2013</v>
      </c>
      <c r="B550" s="28" t="s">
        <v>192</v>
      </c>
      <c r="C550" s="28" t="s">
        <v>809</v>
      </c>
      <c r="D550" s="28" t="s">
        <v>902</v>
      </c>
    </row>
    <row r="551" spans="1:4" x14ac:dyDescent="0.2">
      <c r="A551" s="28"/>
      <c r="B551" s="28"/>
      <c r="C551" s="28"/>
      <c r="D551" s="28" t="s">
        <v>331</v>
      </c>
    </row>
    <row r="552" spans="1:4" x14ac:dyDescent="0.2">
      <c r="A552" s="28"/>
      <c r="B552" s="28"/>
      <c r="C552" s="28"/>
      <c r="D552" s="28" t="s">
        <v>2605</v>
      </c>
    </row>
    <row r="553" spans="1:4" x14ac:dyDescent="0.2">
      <c r="A553" s="28"/>
      <c r="B553" s="28"/>
      <c r="C553" s="28"/>
      <c r="D553" s="28" t="s">
        <v>333</v>
      </c>
    </row>
    <row r="554" spans="1:4" x14ac:dyDescent="0.2">
      <c r="A554" s="28" t="s">
        <v>2090</v>
      </c>
      <c r="B554" s="28" t="s">
        <v>1196</v>
      </c>
      <c r="C554" s="28" t="s">
        <v>809</v>
      </c>
      <c r="D554" s="28" t="s">
        <v>331</v>
      </c>
    </row>
    <row r="555" spans="1:4" x14ac:dyDescent="0.2">
      <c r="A555" s="28"/>
      <c r="B555" s="28"/>
      <c r="C555" s="28"/>
      <c r="D555" s="28" t="s">
        <v>2605</v>
      </c>
    </row>
    <row r="556" spans="1:4" x14ac:dyDescent="0.2">
      <c r="A556" s="28"/>
      <c r="B556" s="28"/>
      <c r="C556" s="28"/>
      <c r="D556" s="28" t="s">
        <v>333</v>
      </c>
    </row>
    <row r="557" spans="1:4" x14ac:dyDescent="0.2">
      <c r="A557" s="28" t="s">
        <v>2095</v>
      </c>
      <c r="B557" s="28" t="s">
        <v>1188</v>
      </c>
      <c r="C557" s="28" t="s">
        <v>809</v>
      </c>
      <c r="D557" s="28" t="s">
        <v>331</v>
      </c>
    </row>
    <row r="558" spans="1:4" x14ac:dyDescent="0.2">
      <c r="A558" s="28"/>
      <c r="B558" s="28"/>
      <c r="C558" s="28"/>
      <c r="D558" s="28" t="s">
        <v>2605</v>
      </c>
    </row>
    <row r="559" spans="1:4" x14ac:dyDescent="0.2">
      <c r="A559" s="28"/>
      <c r="B559" s="28"/>
      <c r="C559" s="28"/>
      <c r="D559" s="28" t="s">
        <v>333</v>
      </c>
    </row>
    <row r="560" spans="1:4" x14ac:dyDescent="0.2">
      <c r="A560" s="28" t="s">
        <v>2093</v>
      </c>
      <c r="B560" s="28" t="s">
        <v>1197</v>
      </c>
      <c r="C560" s="28" t="s">
        <v>809</v>
      </c>
      <c r="D560" s="28" t="s">
        <v>331</v>
      </c>
    </row>
    <row r="561" spans="1:4" x14ac:dyDescent="0.2">
      <c r="A561" s="28"/>
      <c r="B561" s="28"/>
      <c r="C561" s="28"/>
      <c r="D561" s="28" t="s">
        <v>2605</v>
      </c>
    </row>
    <row r="562" spans="1:4" x14ac:dyDescent="0.2">
      <c r="A562" s="28"/>
      <c r="B562" s="28"/>
      <c r="C562" s="28"/>
      <c r="D562" s="28" t="s">
        <v>333</v>
      </c>
    </row>
    <row r="563" spans="1:4" x14ac:dyDescent="0.2">
      <c r="A563" s="28" t="s">
        <v>2094</v>
      </c>
      <c r="B563" s="28" t="s">
        <v>1198</v>
      </c>
      <c r="C563" s="28" t="s">
        <v>809</v>
      </c>
      <c r="D563" s="28" t="s">
        <v>331</v>
      </c>
    </row>
    <row r="564" spans="1:4" x14ac:dyDescent="0.2">
      <c r="A564" s="28"/>
      <c r="B564" s="28"/>
      <c r="C564" s="28"/>
      <c r="D564" s="28" t="s">
        <v>2605</v>
      </c>
    </row>
    <row r="565" spans="1:4" x14ac:dyDescent="0.2">
      <c r="A565" s="28"/>
      <c r="B565" s="28"/>
      <c r="C565" s="28"/>
      <c r="D565" s="28" t="s">
        <v>333</v>
      </c>
    </row>
    <row r="566" spans="1:4" x14ac:dyDescent="0.2">
      <c r="A566" s="28" t="s">
        <v>2011</v>
      </c>
      <c r="B566" s="28" t="s">
        <v>193</v>
      </c>
      <c r="C566" s="28" t="s">
        <v>809</v>
      </c>
      <c r="D566" s="28" t="s">
        <v>902</v>
      </c>
    </row>
    <row r="567" spans="1:4" x14ac:dyDescent="0.2">
      <c r="A567" s="28"/>
      <c r="B567" s="28"/>
      <c r="C567" s="28"/>
      <c r="D567" s="28" t="s">
        <v>331</v>
      </c>
    </row>
    <row r="568" spans="1:4" x14ac:dyDescent="0.2">
      <c r="A568" s="28"/>
      <c r="B568" s="28"/>
      <c r="C568" s="28"/>
      <c r="D568" s="28" t="s">
        <v>1335</v>
      </c>
    </row>
    <row r="569" spans="1:4" x14ac:dyDescent="0.2">
      <c r="A569" s="28"/>
      <c r="B569" s="28"/>
      <c r="C569" s="28"/>
      <c r="D569" s="28" t="s">
        <v>2605</v>
      </c>
    </row>
    <row r="570" spans="1:4" x14ac:dyDescent="0.2">
      <c r="A570" s="28"/>
      <c r="B570" s="28"/>
      <c r="C570" s="28"/>
      <c r="D570" s="28" t="s">
        <v>333</v>
      </c>
    </row>
    <row r="571" spans="1:4" x14ac:dyDescent="0.2">
      <c r="A571" s="28" t="s">
        <v>2681</v>
      </c>
      <c r="B571" s="28" t="s">
        <v>379</v>
      </c>
      <c r="C571" s="28" t="s">
        <v>809</v>
      </c>
      <c r="D571" s="28" t="s">
        <v>902</v>
      </c>
    </row>
    <row r="572" spans="1:4" x14ac:dyDescent="0.2">
      <c r="A572" s="28"/>
      <c r="B572" s="28"/>
      <c r="C572" s="28"/>
      <c r="D572" s="28" t="s">
        <v>331</v>
      </c>
    </row>
    <row r="573" spans="1:4" x14ac:dyDescent="0.2">
      <c r="A573" s="28"/>
      <c r="B573" s="28"/>
      <c r="C573" s="28"/>
      <c r="D573" s="28" t="s">
        <v>2605</v>
      </c>
    </row>
    <row r="574" spans="1:4" x14ac:dyDescent="0.2">
      <c r="A574" s="28"/>
      <c r="B574" s="28"/>
      <c r="C574" s="28"/>
      <c r="D574" s="28" t="s">
        <v>333</v>
      </c>
    </row>
    <row r="575" spans="1:4" x14ac:dyDescent="0.2">
      <c r="A575" s="28"/>
      <c r="B575" s="28"/>
      <c r="C575" s="28"/>
      <c r="D575" s="28" t="s">
        <v>1199</v>
      </c>
    </row>
    <row r="576" spans="1:4" x14ac:dyDescent="0.2">
      <c r="A576" s="28" t="s">
        <v>2039</v>
      </c>
      <c r="B576" s="28" t="s">
        <v>377</v>
      </c>
      <c r="C576" s="28" t="s">
        <v>809</v>
      </c>
      <c r="D576" s="28" t="s">
        <v>902</v>
      </c>
    </row>
    <row r="577" spans="1:4" x14ac:dyDescent="0.2">
      <c r="A577" s="28"/>
      <c r="B577" s="28"/>
      <c r="C577" s="28"/>
      <c r="D577" s="28" t="s">
        <v>331</v>
      </c>
    </row>
    <row r="578" spans="1:4" x14ac:dyDescent="0.2">
      <c r="A578" s="28"/>
      <c r="B578" s="28"/>
      <c r="C578" s="28"/>
      <c r="D578" s="28" t="s">
        <v>2605</v>
      </c>
    </row>
    <row r="579" spans="1:4" x14ac:dyDescent="0.2">
      <c r="A579" s="28"/>
      <c r="B579" s="28"/>
      <c r="C579" s="28"/>
      <c r="D579" s="28" t="s">
        <v>333</v>
      </c>
    </row>
    <row r="580" spans="1:4" x14ac:dyDescent="0.2">
      <c r="A580" s="28"/>
      <c r="B580" s="28"/>
      <c r="C580" s="28"/>
      <c r="D580" s="28" t="s">
        <v>1199</v>
      </c>
    </row>
    <row r="581" spans="1:4" x14ac:dyDescent="0.2">
      <c r="A581" s="28" t="s">
        <v>2040</v>
      </c>
      <c r="B581" s="28" t="s">
        <v>378</v>
      </c>
      <c r="C581" s="28" t="s">
        <v>809</v>
      </c>
      <c r="D581" s="28" t="s">
        <v>902</v>
      </c>
    </row>
    <row r="582" spans="1:4" x14ac:dyDescent="0.2">
      <c r="A582" s="28"/>
      <c r="B582" s="28"/>
      <c r="C582" s="28"/>
      <c r="D582" s="28" t="s">
        <v>331</v>
      </c>
    </row>
    <row r="583" spans="1:4" x14ac:dyDescent="0.2">
      <c r="A583" s="28"/>
      <c r="B583" s="28"/>
      <c r="C583" s="28"/>
      <c r="D583" s="28" t="s">
        <v>2605</v>
      </c>
    </row>
    <row r="584" spans="1:4" x14ac:dyDescent="0.2">
      <c r="A584" s="28"/>
      <c r="B584" s="28"/>
      <c r="C584" s="28"/>
      <c r="D584" s="28" t="s">
        <v>333</v>
      </c>
    </row>
    <row r="585" spans="1:4" x14ac:dyDescent="0.2">
      <c r="A585" s="28" t="s">
        <v>1995</v>
      </c>
      <c r="B585" s="28" t="s">
        <v>1085</v>
      </c>
      <c r="C585" s="28" t="s">
        <v>809</v>
      </c>
      <c r="D585" s="28" t="s">
        <v>331</v>
      </c>
    </row>
    <row r="586" spans="1:4" x14ac:dyDescent="0.2">
      <c r="A586" s="28"/>
      <c r="B586" s="28"/>
      <c r="C586" s="28"/>
      <c r="D586" s="28" t="s">
        <v>2605</v>
      </c>
    </row>
    <row r="587" spans="1:4" x14ac:dyDescent="0.2">
      <c r="A587" s="28"/>
      <c r="B587" s="28"/>
      <c r="C587" s="28"/>
      <c r="D587" s="28" t="s">
        <v>333</v>
      </c>
    </row>
    <row r="588" spans="1:4" x14ac:dyDescent="0.2">
      <c r="A588" s="28" t="s">
        <v>2074</v>
      </c>
      <c r="B588" s="28" t="s">
        <v>1226</v>
      </c>
      <c r="C588" s="28" t="s">
        <v>809</v>
      </c>
      <c r="D588" s="28" t="s">
        <v>331</v>
      </c>
    </row>
    <row r="589" spans="1:4" x14ac:dyDescent="0.2">
      <c r="A589" s="28"/>
      <c r="B589" s="28"/>
      <c r="C589" s="28"/>
      <c r="D589" s="28" t="s">
        <v>2605</v>
      </c>
    </row>
    <row r="590" spans="1:4" x14ac:dyDescent="0.2">
      <c r="A590" s="28"/>
      <c r="B590" s="28"/>
      <c r="C590" s="28"/>
      <c r="D590" s="28" t="s">
        <v>333</v>
      </c>
    </row>
    <row r="591" spans="1:4" x14ac:dyDescent="0.2">
      <c r="A591" s="28" t="s">
        <v>2060</v>
      </c>
      <c r="B591" s="28" t="s">
        <v>168</v>
      </c>
      <c r="C591" s="28" t="s">
        <v>809</v>
      </c>
      <c r="D591" s="28" t="s">
        <v>331</v>
      </c>
    </row>
    <row r="592" spans="1:4" x14ac:dyDescent="0.2">
      <c r="A592" s="28"/>
      <c r="B592" s="28"/>
      <c r="C592" s="28"/>
      <c r="D592" s="28" t="s">
        <v>2605</v>
      </c>
    </row>
    <row r="593" spans="1:4" x14ac:dyDescent="0.2">
      <c r="A593" s="28"/>
      <c r="B593" s="28"/>
      <c r="C593" s="28"/>
      <c r="D593" s="28" t="s">
        <v>333</v>
      </c>
    </row>
    <row r="594" spans="1:4" x14ac:dyDescent="0.2">
      <c r="A594" s="28" t="s">
        <v>2083</v>
      </c>
      <c r="B594" s="28" t="s">
        <v>1904</v>
      </c>
      <c r="C594" s="28" t="s">
        <v>809</v>
      </c>
      <c r="D594" s="28" t="s">
        <v>902</v>
      </c>
    </row>
    <row r="595" spans="1:4" x14ac:dyDescent="0.2">
      <c r="A595" s="28"/>
      <c r="B595" s="28"/>
      <c r="C595" s="28"/>
      <c r="D595" s="28" t="s">
        <v>331</v>
      </c>
    </row>
    <row r="596" spans="1:4" x14ac:dyDescent="0.2">
      <c r="A596" s="28"/>
      <c r="B596" s="28"/>
      <c r="C596" s="28"/>
      <c r="D596" s="28" t="s">
        <v>2605</v>
      </c>
    </row>
    <row r="597" spans="1:4" x14ac:dyDescent="0.2">
      <c r="A597" s="28"/>
      <c r="B597" s="28"/>
      <c r="C597" s="28"/>
      <c r="D597" s="28" t="s">
        <v>333</v>
      </c>
    </row>
    <row r="598" spans="1:4" x14ac:dyDescent="0.2">
      <c r="A598" s="28" t="s">
        <v>2023</v>
      </c>
      <c r="B598" s="28" t="s">
        <v>380</v>
      </c>
      <c r="C598" s="28" t="s">
        <v>809</v>
      </c>
      <c r="D598" s="28" t="s">
        <v>902</v>
      </c>
    </row>
    <row r="599" spans="1:4" x14ac:dyDescent="0.2">
      <c r="A599" s="28"/>
      <c r="B599" s="28"/>
      <c r="C599" s="28"/>
      <c r="D599" s="28" t="s">
        <v>331</v>
      </c>
    </row>
    <row r="600" spans="1:4" x14ac:dyDescent="0.2">
      <c r="A600" s="28"/>
      <c r="B600" s="28"/>
      <c r="C600" s="28"/>
      <c r="D600" s="28" t="s">
        <v>2605</v>
      </c>
    </row>
    <row r="601" spans="1:4" x14ac:dyDescent="0.2">
      <c r="A601" s="28"/>
      <c r="B601" s="28"/>
      <c r="C601" s="28"/>
      <c r="D601" s="28" t="s">
        <v>903</v>
      </c>
    </row>
    <row r="602" spans="1:4" x14ac:dyDescent="0.2">
      <c r="A602" s="28"/>
      <c r="B602" s="28"/>
      <c r="C602" s="28"/>
      <c r="D602" s="28" t="s">
        <v>333</v>
      </c>
    </row>
    <row r="603" spans="1:4" x14ac:dyDescent="0.2">
      <c r="A603" s="28" t="s">
        <v>2017</v>
      </c>
      <c r="B603" s="28" t="s">
        <v>381</v>
      </c>
      <c r="C603" s="28" t="s">
        <v>809</v>
      </c>
      <c r="D603" s="28" t="s">
        <v>902</v>
      </c>
    </row>
    <row r="604" spans="1:4" x14ac:dyDescent="0.2">
      <c r="A604" s="28"/>
      <c r="B604" s="28"/>
      <c r="C604" s="28"/>
      <c r="D604" s="28" t="s">
        <v>331</v>
      </c>
    </row>
    <row r="605" spans="1:4" x14ac:dyDescent="0.2">
      <c r="A605" s="28"/>
      <c r="B605" s="28"/>
      <c r="C605" s="28"/>
      <c r="D605" s="28" t="s">
        <v>2605</v>
      </c>
    </row>
    <row r="606" spans="1:4" x14ac:dyDescent="0.2">
      <c r="A606" s="28"/>
      <c r="B606" s="28"/>
      <c r="C606" s="28"/>
      <c r="D606" s="28" t="s">
        <v>333</v>
      </c>
    </row>
    <row r="607" spans="1:4" x14ac:dyDescent="0.2">
      <c r="A607" s="28" t="s">
        <v>2072</v>
      </c>
      <c r="B607" s="28" t="s">
        <v>1224</v>
      </c>
      <c r="C607" s="28" t="s">
        <v>809</v>
      </c>
      <c r="D607" s="28" t="s">
        <v>331</v>
      </c>
    </row>
    <row r="608" spans="1:4" x14ac:dyDescent="0.2">
      <c r="A608" s="28"/>
      <c r="B608" s="28"/>
      <c r="C608" s="28"/>
      <c r="D608" s="28" t="s">
        <v>2605</v>
      </c>
    </row>
    <row r="609" spans="1:4" x14ac:dyDescent="0.2">
      <c r="A609" s="28"/>
      <c r="B609" s="28"/>
      <c r="C609" s="28"/>
      <c r="D609" s="28" t="s">
        <v>333</v>
      </c>
    </row>
    <row r="610" spans="1:4" x14ac:dyDescent="0.2">
      <c r="A610" s="28" t="s">
        <v>1994</v>
      </c>
      <c r="B610" s="28" t="s">
        <v>1087</v>
      </c>
      <c r="C610" s="28" t="s">
        <v>809</v>
      </c>
      <c r="D610" s="28" t="s">
        <v>331</v>
      </c>
    </row>
    <row r="611" spans="1:4" x14ac:dyDescent="0.2">
      <c r="A611" s="28"/>
      <c r="B611" s="28"/>
      <c r="C611" s="28"/>
      <c r="D611" s="28" t="s">
        <v>2605</v>
      </c>
    </row>
    <row r="612" spans="1:4" x14ac:dyDescent="0.2">
      <c r="A612" s="28"/>
      <c r="B612" s="28"/>
      <c r="C612" s="28"/>
      <c r="D612" s="28" t="s">
        <v>333</v>
      </c>
    </row>
    <row r="613" spans="1:4" x14ac:dyDescent="0.2">
      <c r="A613" s="28" t="s">
        <v>2405</v>
      </c>
      <c r="B613" s="28" t="s">
        <v>2406</v>
      </c>
      <c r="C613" s="28" t="s">
        <v>809</v>
      </c>
      <c r="D613" s="28" t="s">
        <v>331</v>
      </c>
    </row>
    <row r="614" spans="1:4" x14ac:dyDescent="0.2">
      <c r="A614" s="28"/>
      <c r="B614" s="28"/>
      <c r="C614" s="28"/>
      <c r="D614" s="28" t="s">
        <v>2605</v>
      </c>
    </row>
    <row r="615" spans="1:4" x14ac:dyDescent="0.2">
      <c r="A615" s="28"/>
      <c r="B615" s="28"/>
      <c r="C615" s="28"/>
      <c r="D615" s="28" t="s">
        <v>333</v>
      </c>
    </row>
    <row r="616" spans="1:4" x14ac:dyDescent="0.2">
      <c r="A616" s="28" t="s">
        <v>2659</v>
      </c>
      <c r="B616" s="28" t="s">
        <v>2660</v>
      </c>
      <c r="C616" s="28" t="s">
        <v>2347</v>
      </c>
      <c r="D616" s="28" t="s">
        <v>331</v>
      </c>
    </row>
    <row r="617" spans="1:4" x14ac:dyDescent="0.2">
      <c r="A617" s="28" t="s">
        <v>2052</v>
      </c>
      <c r="B617" s="28" t="s">
        <v>681</v>
      </c>
      <c r="C617" s="28" t="s">
        <v>809</v>
      </c>
      <c r="D617" s="28" t="s">
        <v>902</v>
      </c>
    </row>
    <row r="618" spans="1:4" x14ac:dyDescent="0.2">
      <c r="A618" s="28"/>
      <c r="B618" s="28"/>
      <c r="C618" s="28"/>
      <c r="D618" s="28" t="s">
        <v>331</v>
      </c>
    </row>
    <row r="619" spans="1:4" x14ac:dyDescent="0.2">
      <c r="A619" s="28"/>
      <c r="B619" s="28"/>
      <c r="C619" s="28"/>
      <c r="D619" s="28" t="s">
        <v>2605</v>
      </c>
    </row>
    <row r="620" spans="1:4" x14ac:dyDescent="0.2">
      <c r="A620" s="28"/>
      <c r="B620" s="28"/>
      <c r="C620" s="28"/>
      <c r="D620" s="28" t="s">
        <v>333</v>
      </c>
    </row>
    <row r="621" spans="1:4" x14ac:dyDescent="0.2">
      <c r="A621" s="28" t="s">
        <v>2065</v>
      </c>
      <c r="B621" s="28" t="s">
        <v>1903</v>
      </c>
      <c r="C621" s="28" t="s">
        <v>809</v>
      </c>
      <c r="D621" s="28" t="s">
        <v>331</v>
      </c>
    </row>
    <row r="622" spans="1:4" x14ac:dyDescent="0.2">
      <c r="A622" s="28"/>
      <c r="B622" s="28"/>
      <c r="C622" s="28"/>
      <c r="D622" s="28" t="s">
        <v>2605</v>
      </c>
    </row>
    <row r="623" spans="1:4" x14ac:dyDescent="0.2">
      <c r="A623" s="28" t="s">
        <v>2897</v>
      </c>
      <c r="B623" s="28" t="s">
        <v>372</v>
      </c>
      <c r="C623" s="28" t="s">
        <v>809</v>
      </c>
      <c r="D623" s="28" t="s">
        <v>331</v>
      </c>
    </row>
    <row r="624" spans="1:4" x14ac:dyDescent="0.2">
      <c r="A624" s="28"/>
      <c r="B624" s="28"/>
      <c r="C624" s="28"/>
      <c r="D624" s="28" t="s">
        <v>2605</v>
      </c>
    </row>
    <row r="625" spans="1:4" x14ac:dyDescent="0.2">
      <c r="A625" s="28"/>
      <c r="B625" s="28"/>
      <c r="C625" s="28"/>
      <c r="D625" s="28" t="s">
        <v>333</v>
      </c>
    </row>
    <row r="626" spans="1:4" x14ac:dyDescent="0.2">
      <c r="A626" s="28" t="s">
        <v>2096</v>
      </c>
      <c r="B626" s="28" t="s">
        <v>1901</v>
      </c>
      <c r="C626" s="28" t="s">
        <v>809</v>
      </c>
      <c r="D626" s="28" t="s">
        <v>331</v>
      </c>
    </row>
    <row r="627" spans="1:4" x14ac:dyDescent="0.2">
      <c r="A627" s="28"/>
      <c r="B627" s="28"/>
      <c r="C627" s="28"/>
      <c r="D627" s="28" t="s">
        <v>2605</v>
      </c>
    </row>
    <row r="628" spans="1:4" x14ac:dyDescent="0.2">
      <c r="A628" s="28" t="s">
        <v>2031</v>
      </c>
      <c r="B628" s="28" t="s">
        <v>421</v>
      </c>
      <c r="C628" s="28" t="s">
        <v>809</v>
      </c>
      <c r="D628" s="28" t="s">
        <v>902</v>
      </c>
    </row>
    <row r="629" spans="1:4" x14ac:dyDescent="0.2">
      <c r="A629" s="28"/>
      <c r="B629" s="28"/>
      <c r="C629" s="28"/>
      <c r="D629" s="28" t="s">
        <v>331</v>
      </c>
    </row>
    <row r="630" spans="1:4" x14ac:dyDescent="0.2">
      <c r="A630" s="28"/>
      <c r="B630" s="28"/>
      <c r="C630" s="28"/>
      <c r="D630" s="28" t="s">
        <v>2605</v>
      </c>
    </row>
    <row r="631" spans="1:4" x14ac:dyDescent="0.2">
      <c r="A631" s="28"/>
      <c r="B631" s="28"/>
      <c r="C631" s="28"/>
      <c r="D631" s="28" t="s">
        <v>333</v>
      </c>
    </row>
    <row r="632" spans="1:4" x14ac:dyDescent="0.2">
      <c r="A632" s="28" t="s">
        <v>2067</v>
      </c>
      <c r="B632" s="28" t="s">
        <v>1900</v>
      </c>
      <c r="C632" s="28" t="s">
        <v>809</v>
      </c>
      <c r="D632" s="28" t="s">
        <v>331</v>
      </c>
    </row>
    <row r="633" spans="1:4" x14ac:dyDescent="0.2">
      <c r="A633" s="28"/>
      <c r="B633" s="28"/>
      <c r="C633" s="28"/>
      <c r="D633" s="28" t="s">
        <v>2605</v>
      </c>
    </row>
    <row r="634" spans="1:4" x14ac:dyDescent="0.2">
      <c r="A634" s="28"/>
      <c r="B634" s="28"/>
      <c r="C634" s="28"/>
      <c r="D634" s="28" t="s">
        <v>333</v>
      </c>
    </row>
    <row r="635" spans="1:4" x14ac:dyDescent="0.2">
      <c r="A635" s="28" t="s">
        <v>2015</v>
      </c>
      <c r="B635" s="28" t="s">
        <v>422</v>
      </c>
      <c r="C635" s="28" t="s">
        <v>809</v>
      </c>
      <c r="D635" s="28" t="s">
        <v>902</v>
      </c>
    </row>
    <row r="636" spans="1:4" x14ac:dyDescent="0.2">
      <c r="A636" s="28"/>
      <c r="B636" s="28"/>
      <c r="C636" s="28"/>
      <c r="D636" s="28" t="s">
        <v>331</v>
      </c>
    </row>
    <row r="637" spans="1:4" x14ac:dyDescent="0.2">
      <c r="A637" s="28"/>
      <c r="B637" s="28"/>
      <c r="C637" s="28"/>
      <c r="D637" s="28" t="s">
        <v>2605</v>
      </c>
    </row>
    <row r="638" spans="1:4" x14ac:dyDescent="0.2">
      <c r="A638" s="28"/>
      <c r="B638" s="28"/>
      <c r="C638" s="28"/>
      <c r="D638" s="28" t="s">
        <v>333</v>
      </c>
    </row>
    <row r="639" spans="1:4" x14ac:dyDescent="0.2">
      <c r="A639" s="28" t="s">
        <v>2073</v>
      </c>
      <c r="B639" s="28" t="s">
        <v>1225</v>
      </c>
      <c r="C639" s="28" t="s">
        <v>809</v>
      </c>
      <c r="D639" s="28" t="s">
        <v>331</v>
      </c>
    </row>
    <row r="640" spans="1:4" x14ac:dyDescent="0.2">
      <c r="A640" s="28"/>
      <c r="B640" s="28"/>
      <c r="C640" s="28"/>
      <c r="D640" s="28" t="s">
        <v>2605</v>
      </c>
    </row>
    <row r="641" spans="1:4" x14ac:dyDescent="0.2">
      <c r="A641" s="28"/>
      <c r="B641" s="28"/>
      <c r="C641" s="28"/>
      <c r="D641" s="28" t="s">
        <v>333</v>
      </c>
    </row>
    <row r="642" spans="1:4" x14ac:dyDescent="0.2">
      <c r="A642" s="28" t="s">
        <v>2407</v>
      </c>
      <c r="B642" s="28" t="s">
        <v>2408</v>
      </c>
      <c r="C642" s="28" t="s">
        <v>809</v>
      </c>
      <c r="D642" s="28" t="s">
        <v>331</v>
      </c>
    </row>
    <row r="643" spans="1:4" x14ac:dyDescent="0.2">
      <c r="A643" s="28"/>
      <c r="B643" s="28"/>
      <c r="C643" s="28"/>
      <c r="D643" s="28" t="s">
        <v>2605</v>
      </c>
    </row>
    <row r="644" spans="1:4" x14ac:dyDescent="0.2">
      <c r="A644" s="28"/>
      <c r="B644" s="28"/>
      <c r="C644" s="28"/>
      <c r="D644" s="28" t="s">
        <v>333</v>
      </c>
    </row>
    <row r="645" spans="1:4" x14ac:dyDescent="0.2">
      <c r="A645" s="28" t="s">
        <v>2030</v>
      </c>
      <c r="B645" s="28" t="s">
        <v>423</v>
      </c>
      <c r="C645" s="28" t="s">
        <v>809</v>
      </c>
      <c r="D645" s="28" t="s">
        <v>902</v>
      </c>
    </row>
    <row r="646" spans="1:4" x14ac:dyDescent="0.2">
      <c r="A646" s="28"/>
      <c r="B646" s="28"/>
      <c r="C646" s="28"/>
      <c r="D646" s="28" t="s">
        <v>331</v>
      </c>
    </row>
    <row r="647" spans="1:4" x14ac:dyDescent="0.2">
      <c r="A647" s="28"/>
      <c r="B647" s="28"/>
      <c r="C647" s="28"/>
      <c r="D647" s="28" t="s">
        <v>2605</v>
      </c>
    </row>
    <row r="648" spans="1:4" x14ac:dyDescent="0.2">
      <c r="A648" s="28"/>
      <c r="B648" s="28"/>
      <c r="C648" s="28"/>
      <c r="D648" s="28" t="s">
        <v>903</v>
      </c>
    </row>
    <row r="649" spans="1:4" x14ac:dyDescent="0.2">
      <c r="A649" s="28"/>
      <c r="B649" s="28"/>
      <c r="C649" s="28"/>
      <c r="D649" s="28" t="s">
        <v>333</v>
      </c>
    </row>
    <row r="650" spans="1:4" x14ac:dyDescent="0.2">
      <c r="A650" s="28" t="s">
        <v>1999</v>
      </c>
      <c r="B650" s="28" t="s">
        <v>1211</v>
      </c>
      <c r="C650" s="28" t="s">
        <v>809</v>
      </c>
      <c r="D650" s="28" t="s">
        <v>331</v>
      </c>
    </row>
    <row r="651" spans="1:4" x14ac:dyDescent="0.2">
      <c r="A651" s="28"/>
      <c r="B651" s="28"/>
      <c r="C651" s="28"/>
      <c r="D651" s="28" t="s">
        <v>2605</v>
      </c>
    </row>
    <row r="652" spans="1:4" x14ac:dyDescent="0.2">
      <c r="A652" s="28"/>
      <c r="B652" s="28"/>
      <c r="C652" s="28"/>
      <c r="D652" s="28" t="s">
        <v>333</v>
      </c>
    </row>
    <row r="653" spans="1:4" x14ac:dyDescent="0.2">
      <c r="A653" s="28" t="s">
        <v>2000</v>
      </c>
      <c r="B653" s="28" t="s">
        <v>1212</v>
      </c>
      <c r="C653" s="28" t="s">
        <v>809</v>
      </c>
      <c r="D653" s="28" t="s">
        <v>331</v>
      </c>
    </row>
    <row r="654" spans="1:4" x14ac:dyDescent="0.2">
      <c r="A654" s="28"/>
      <c r="B654" s="28"/>
      <c r="C654" s="28"/>
      <c r="D654" s="28" t="s">
        <v>2605</v>
      </c>
    </row>
    <row r="655" spans="1:4" x14ac:dyDescent="0.2">
      <c r="A655" s="28"/>
      <c r="B655" s="28"/>
      <c r="C655" s="28"/>
      <c r="D655" s="28" t="s">
        <v>333</v>
      </c>
    </row>
    <row r="656" spans="1:4" x14ac:dyDescent="0.2">
      <c r="A656" s="28" t="s">
        <v>2006</v>
      </c>
      <c r="B656" s="28" t="s">
        <v>1218</v>
      </c>
      <c r="C656" s="28" t="s">
        <v>809</v>
      </c>
      <c r="D656" s="28" t="s">
        <v>331</v>
      </c>
    </row>
    <row r="657" spans="1:4" x14ac:dyDescent="0.2">
      <c r="A657" s="28"/>
      <c r="B657" s="28"/>
      <c r="C657" s="28"/>
      <c r="D657" s="28" t="s">
        <v>2605</v>
      </c>
    </row>
    <row r="658" spans="1:4" x14ac:dyDescent="0.2">
      <c r="A658" s="28"/>
      <c r="B658" s="28"/>
      <c r="C658" s="28"/>
      <c r="D658" s="28" t="s">
        <v>333</v>
      </c>
    </row>
    <row r="659" spans="1:4" x14ac:dyDescent="0.2">
      <c r="A659" s="28" t="s">
        <v>2001</v>
      </c>
      <c r="B659" s="28" t="s">
        <v>1213</v>
      </c>
      <c r="C659" s="28" t="s">
        <v>809</v>
      </c>
      <c r="D659" s="28" t="s">
        <v>331</v>
      </c>
    </row>
    <row r="660" spans="1:4" x14ac:dyDescent="0.2">
      <c r="A660" s="28"/>
      <c r="B660" s="28"/>
      <c r="C660" s="28"/>
      <c r="D660" s="28" t="s">
        <v>2605</v>
      </c>
    </row>
    <row r="661" spans="1:4" x14ac:dyDescent="0.2">
      <c r="A661" s="28"/>
      <c r="B661" s="28"/>
      <c r="C661" s="28"/>
      <c r="D661" s="28" t="s">
        <v>333</v>
      </c>
    </row>
    <row r="662" spans="1:4" x14ac:dyDescent="0.2">
      <c r="A662" s="28" t="s">
        <v>2002</v>
      </c>
      <c r="B662" s="28" t="s">
        <v>1214</v>
      </c>
      <c r="C662" s="28" t="s">
        <v>809</v>
      </c>
      <c r="D662" s="28" t="s">
        <v>902</v>
      </c>
    </row>
    <row r="663" spans="1:4" x14ac:dyDescent="0.2">
      <c r="A663" s="28"/>
      <c r="B663" s="28"/>
      <c r="C663" s="28"/>
      <c r="D663" s="28" t="s">
        <v>331</v>
      </c>
    </row>
    <row r="664" spans="1:4" x14ac:dyDescent="0.2">
      <c r="A664" s="28"/>
      <c r="B664" s="28"/>
      <c r="C664" s="28"/>
      <c r="D664" s="28" t="s">
        <v>2605</v>
      </c>
    </row>
    <row r="665" spans="1:4" x14ac:dyDescent="0.2">
      <c r="A665" s="28"/>
      <c r="B665" s="28"/>
      <c r="C665" s="28"/>
      <c r="D665" s="28" t="s">
        <v>333</v>
      </c>
    </row>
    <row r="666" spans="1:4" x14ac:dyDescent="0.2">
      <c r="A666" s="28" t="s">
        <v>2032</v>
      </c>
      <c r="B666" s="28" t="s">
        <v>424</v>
      </c>
      <c r="C666" s="28" t="s">
        <v>809</v>
      </c>
      <c r="D666" s="28" t="s">
        <v>902</v>
      </c>
    </row>
    <row r="667" spans="1:4" x14ac:dyDescent="0.2">
      <c r="A667" s="28"/>
      <c r="B667" s="28"/>
      <c r="C667" s="28"/>
      <c r="D667" s="28" t="s">
        <v>331</v>
      </c>
    </row>
    <row r="668" spans="1:4" x14ac:dyDescent="0.2">
      <c r="A668" s="28"/>
      <c r="B668" s="28"/>
      <c r="C668" s="28"/>
      <c r="D668" s="28" t="s">
        <v>2605</v>
      </c>
    </row>
    <row r="669" spans="1:4" x14ac:dyDescent="0.2">
      <c r="A669" s="28"/>
      <c r="B669" s="28"/>
      <c r="C669" s="28"/>
      <c r="D669" s="28" t="s">
        <v>904</v>
      </c>
    </row>
    <row r="670" spans="1:4" x14ac:dyDescent="0.2">
      <c r="A670" s="28"/>
      <c r="B670" s="28"/>
      <c r="C670" s="28"/>
      <c r="D670" s="28" t="s">
        <v>333</v>
      </c>
    </row>
    <row r="671" spans="1:4" x14ac:dyDescent="0.2">
      <c r="A671" s="28" t="s">
        <v>2476</v>
      </c>
      <c r="B671" s="28" t="s">
        <v>2359</v>
      </c>
      <c r="C671" s="28" t="s">
        <v>2347</v>
      </c>
      <c r="D671" s="28" t="s">
        <v>331</v>
      </c>
    </row>
    <row r="672" spans="1:4" x14ac:dyDescent="0.2">
      <c r="A672" s="28"/>
      <c r="B672" s="28"/>
      <c r="C672" s="28"/>
      <c r="D672" s="28" t="s">
        <v>2605</v>
      </c>
    </row>
    <row r="673" spans="1:4" x14ac:dyDescent="0.2">
      <c r="A673" s="28"/>
      <c r="B673" s="28"/>
      <c r="C673" s="28"/>
      <c r="D673" s="28" t="s">
        <v>333</v>
      </c>
    </row>
    <row r="674" spans="1:4" x14ac:dyDescent="0.2">
      <c r="A674" s="28" t="s">
        <v>2007</v>
      </c>
      <c r="B674" s="28" t="s">
        <v>1219</v>
      </c>
      <c r="C674" s="28" t="s">
        <v>809</v>
      </c>
      <c r="D674" s="28" t="s">
        <v>331</v>
      </c>
    </row>
    <row r="675" spans="1:4" x14ac:dyDescent="0.2">
      <c r="A675" s="28"/>
      <c r="B675" s="28"/>
      <c r="C675" s="28"/>
      <c r="D675" s="28" t="s">
        <v>2605</v>
      </c>
    </row>
    <row r="676" spans="1:4" x14ac:dyDescent="0.2">
      <c r="A676" s="28"/>
      <c r="B676" s="28"/>
      <c r="C676" s="28"/>
      <c r="D676" s="28" t="s">
        <v>333</v>
      </c>
    </row>
    <row r="677" spans="1:4" x14ac:dyDescent="0.2">
      <c r="A677" s="28" t="s">
        <v>2003</v>
      </c>
      <c r="B677" s="28" t="s">
        <v>1215</v>
      </c>
      <c r="C677" s="28" t="s">
        <v>809</v>
      </c>
      <c r="D677" s="28" t="s">
        <v>902</v>
      </c>
    </row>
    <row r="678" spans="1:4" x14ac:dyDescent="0.2">
      <c r="A678" s="28"/>
      <c r="B678" s="28"/>
      <c r="C678" s="28"/>
      <c r="D678" s="28" t="s">
        <v>331</v>
      </c>
    </row>
    <row r="679" spans="1:4" x14ac:dyDescent="0.2">
      <c r="A679" s="28"/>
      <c r="B679" s="28"/>
      <c r="C679" s="28"/>
      <c r="D679" s="28" t="s">
        <v>2605</v>
      </c>
    </row>
    <row r="680" spans="1:4" x14ac:dyDescent="0.2">
      <c r="A680" s="28"/>
      <c r="B680" s="28"/>
      <c r="C680" s="28"/>
      <c r="D680" s="28" t="s">
        <v>333</v>
      </c>
    </row>
    <row r="681" spans="1:4" x14ac:dyDescent="0.2">
      <c r="A681" s="28" t="s">
        <v>2008</v>
      </c>
      <c r="B681" s="28" t="s">
        <v>1220</v>
      </c>
      <c r="C681" s="28" t="s">
        <v>809</v>
      </c>
      <c r="D681" s="28" t="s">
        <v>331</v>
      </c>
    </row>
    <row r="682" spans="1:4" x14ac:dyDescent="0.2">
      <c r="A682" s="28"/>
      <c r="B682" s="28"/>
      <c r="C682" s="28"/>
      <c r="D682" s="28" t="s">
        <v>2605</v>
      </c>
    </row>
    <row r="683" spans="1:4" x14ac:dyDescent="0.2">
      <c r="A683" s="28"/>
      <c r="B683" s="28"/>
      <c r="C683" s="28"/>
      <c r="D683" s="28" t="s">
        <v>333</v>
      </c>
    </row>
    <row r="684" spans="1:4" x14ac:dyDescent="0.2">
      <c r="A684" s="28" t="s">
        <v>2004</v>
      </c>
      <c r="B684" s="28" t="s">
        <v>1216</v>
      </c>
      <c r="C684" s="28" t="s">
        <v>809</v>
      </c>
      <c r="D684" s="28" t="s">
        <v>331</v>
      </c>
    </row>
    <row r="685" spans="1:4" x14ac:dyDescent="0.2">
      <c r="A685" s="28"/>
      <c r="B685" s="28"/>
      <c r="C685" s="28"/>
      <c r="D685" s="28" t="s">
        <v>2605</v>
      </c>
    </row>
    <row r="686" spans="1:4" x14ac:dyDescent="0.2">
      <c r="A686" s="28"/>
      <c r="B686" s="28"/>
      <c r="C686" s="28"/>
      <c r="D686" s="28" t="s">
        <v>333</v>
      </c>
    </row>
    <row r="687" spans="1:4" x14ac:dyDescent="0.2">
      <c r="A687" s="28" t="s">
        <v>2005</v>
      </c>
      <c r="B687" s="28" t="s">
        <v>1217</v>
      </c>
      <c r="C687" s="28" t="s">
        <v>809</v>
      </c>
      <c r="D687" s="28" t="s">
        <v>331</v>
      </c>
    </row>
    <row r="688" spans="1:4" x14ac:dyDescent="0.2">
      <c r="A688" s="28"/>
      <c r="B688" s="28"/>
      <c r="C688" s="28"/>
      <c r="D688" s="28" t="s">
        <v>2605</v>
      </c>
    </row>
    <row r="689" spans="1:4" x14ac:dyDescent="0.2">
      <c r="A689" s="28"/>
      <c r="B689" s="28"/>
      <c r="C689" s="28"/>
      <c r="D689" s="28" t="s">
        <v>333</v>
      </c>
    </row>
    <row r="690" spans="1:4" x14ac:dyDescent="0.2">
      <c r="A690" s="28" t="s">
        <v>2104</v>
      </c>
      <c r="B690" s="28" t="s">
        <v>2105</v>
      </c>
      <c r="C690" s="28" t="s">
        <v>809</v>
      </c>
      <c r="D690" s="28" t="s">
        <v>331</v>
      </c>
    </row>
    <row r="691" spans="1:4" x14ac:dyDescent="0.2">
      <c r="A691" s="28"/>
      <c r="B691" s="28"/>
      <c r="C691" s="28"/>
      <c r="D691" s="28" t="s">
        <v>2605</v>
      </c>
    </row>
    <row r="692" spans="1:4" x14ac:dyDescent="0.2">
      <c r="A692" s="28"/>
      <c r="B692" s="28"/>
      <c r="C692" s="28"/>
      <c r="D692" s="28" t="s">
        <v>333</v>
      </c>
    </row>
    <row r="693" spans="1:4" x14ac:dyDescent="0.2">
      <c r="A693" s="28" t="s">
        <v>2010</v>
      </c>
      <c r="B693" s="28" t="s">
        <v>664</v>
      </c>
      <c r="C693" s="28" t="s">
        <v>809</v>
      </c>
      <c r="D693" s="28" t="s">
        <v>331</v>
      </c>
    </row>
    <row r="694" spans="1:4" x14ac:dyDescent="0.2">
      <c r="A694" s="28" t="s">
        <v>2049</v>
      </c>
      <c r="B694" s="28" t="s">
        <v>45</v>
      </c>
      <c r="C694" s="28" t="s">
        <v>809</v>
      </c>
      <c r="D694" s="28" t="s">
        <v>902</v>
      </c>
    </row>
    <row r="695" spans="1:4" x14ac:dyDescent="0.2">
      <c r="A695" s="28"/>
      <c r="B695" s="28"/>
      <c r="C695" s="28"/>
      <c r="D695" s="28" t="s">
        <v>331</v>
      </c>
    </row>
    <row r="696" spans="1:4" x14ac:dyDescent="0.2">
      <c r="A696" s="28"/>
      <c r="B696" s="28"/>
      <c r="C696" s="28"/>
      <c r="D696" s="28" t="s">
        <v>2605</v>
      </c>
    </row>
    <row r="697" spans="1:4" x14ac:dyDescent="0.2">
      <c r="A697" s="28"/>
      <c r="B697" s="28"/>
      <c r="C697" s="28"/>
      <c r="D697" s="28" t="s">
        <v>333</v>
      </c>
    </row>
    <row r="698" spans="1:4" x14ac:dyDescent="0.2">
      <c r="A698" s="28" t="s">
        <v>2091</v>
      </c>
      <c r="B698" s="28" t="s">
        <v>1222</v>
      </c>
      <c r="C698" s="28" t="s">
        <v>809</v>
      </c>
      <c r="D698" s="28" t="s">
        <v>331</v>
      </c>
    </row>
    <row r="699" spans="1:4" x14ac:dyDescent="0.2">
      <c r="A699" s="28"/>
      <c r="B699" s="28"/>
      <c r="C699" s="28"/>
      <c r="D699" s="28" t="s">
        <v>2605</v>
      </c>
    </row>
    <row r="700" spans="1:4" x14ac:dyDescent="0.2">
      <c r="A700" s="28"/>
      <c r="B700" s="28"/>
      <c r="C700" s="28"/>
      <c r="D700" s="28" t="s">
        <v>333</v>
      </c>
    </row>
    <row r="701" spans="1:4" x14ac:dyDescent="0.2">
      <c r="A701" s="28" t="s">
        <v>1998</v>
      </c>
      <c r="B701" s="28" t="s">
        <v>1151</v>
      </c>
      <c r="C701" s="28" t="s">
        <v>809</v>
      </c>
      <c r="D701" s="28" t="s">
        <v>902</v>
      </c>
    </row>
    <row r="702" spans="1:4" x14ac:dyDescent="0.2">
      <c r="A702" s="28"/>
      <c r="B702" s="28"/>
      <c r="C702" s="28"/>
      <c r="D702" s="28" t="s">
        <v>331</v>
      </c>
    </row>
    <row r="703" spans="1:4" x14ac:dyDescent="0.2">
      <c r="A703" s="28"/>
      <c r="B703" s="28"/>
      <c r="C703" s="28"/>
      <c r="D703" s="28" t="s">
        <v>2605</v>
      </c>
    </row>
    <row r="704" spans="1:4" x14ac:dyDescent="0.2">
      <c r="A704" s="28" t="s">
        <v>1997</v>
      </c>
      <c r="B704" s="28" t="s">
        <v>1153</v>
      </c>
      <c r="C704" s="28" t="s">
        <v>809</v>
      </c>
      <c r="D704" s="28" t="s">
        <v>902</v>
      </c>
    </row>
    <row r="705" spans="1:4" x14ac:dyDescent="0.2">
      <c r="A705" s="28"/>
      <c r="B705" s="28"/>
      <c r="C705" s="28"/>
      <c r="D705" s="28" t="s">
        <v>331</v>
      </c>
    </row>
    <row r="706" spans="1:4" x14ac:dyDescent="0.2">
      <c r="A706" s="28"/>
      <c r="B706" s="28"/>
      <c r="C706" s="28"/>
      <c r="D706" s="28" t="s">
        <v>2605</v>
      </c>
    </row>
    <row r="707" spans="1:4" x14ac:dyDescent="0.2">
      <c r="A707" s="28" t="s">
        <v>2823</v>
      </c>
      <c r="B707" s="28" t="s">
        <v>1604</v>
      </c>
      <c r="C707" s="28" t="s">
        <v>809</v>
      </c>
      <c r="D707" s="28" t="s">
        <v>331</v>
      </c>
    </row>
    <row r="708" spans="1:4" x14ac:dyDescent="0.2">
      <c r="A708" s="28"/>
      <c r="B708" s="28"/>
      <c r="C708" s="28"/>
      <c r="D708" s="28" t="s">
        <v>2605</v>
      </c>
    </row>
    <row r="709" spans="1:4" x14ac:dyDescent="0.2">
      <c r="A709" s="28"/>
      <c r="B709" s="28"/>
      <c r="C709" s="28"/>
      <c r="D709" s="28" t="s">
        <v>333</v>
      </c>
    </row>
    <row r="710" spans="1:4" x14ac:dyDescent="0.2">
      <c r="A710" s="28" t="s">
        <v>2080</v>
      </c>
      <c r="B710" s="28" t="s">
        <v>648</v>
      </c>
      <c r="C710" s="28" t="s">
        <v>809</v>
      </c>
      <c r="D710" s="28" t="s">
        <v>902</v>
      </c>
    </row>
    <row r="711" spans="1:4" x14ac:dyDescent="0.2">
      <c r="A711" s="28"/>
      <c r="B711" s="28"/>
      <c r="C711" s="28"/>
      <c r="D711" s="28" t="s">
        <v>331</v>
      </c>
    </row>
    <row r="712" spans="1:4" x14ac:dyDescent="0.2">
      <c r="A712" s="28"/>
      <c r="B712" s="28"/>
      <c r="C712" s="28"/>
      <c r="D712" s="28" t="s">
        <v>2605</v>
      </c>
    </row>
    <row r="713" spans="1:4" x14ac:dyDescent="0.2">
      <c r="A713" s="28" t="s">
        <v>2050</v>
      </c>
      <c r="B713" s="28" t="s">
        <v>425</v>
      </c>
      <c r="C713" s="28" t="s">
        <v>809</v>
      </c>
      <c r="D713" s="28" t="s">
        <v>902</v>
      </c>
    </row>
    <row r="714" spans="1:4" x14ac:dyDescent="0.2">
      <c r="A714" s="28"/>
      <c r="B714" s="28"/>
      <c r="C714" s="28"/>
      <c r="D714" s="28" t="s">
        <v>331</v>
      </c>
    </row>
    <row r="715" spans="1:4" x14ac:dyDescent="0.2">
      <c r="A715" s="28"/>
      <c r="B715" s="28"/>
      <c r="C715" s="28"/>
      <c r="D715" s="28" t="s">
        <v>2605</v>
      </c>
    </row>
    <row r="716" spans="1:4" x14ac:dyDescent="0.2">
      <c r="A716" s="28"/>
      <c r="B716" s="28"/>
      <c r="C716" s="28"/>
      <c r="D716" s="28" t="s">
        <v>904</v>
      </c>
    </row>
    <row r="717" spans="1:4" x14ac:dyDescent="0.2">
      <c r="A717" s="28" t="s">
        <v>2045</v>
      </c>
      <c r="B717" s="28" t="s">
        <v>323</v>
      </c>
      <c r="C717" s="28" t="s">
        <v>809</v>
      </c>
      <c r="D717" s="28" t="s">
        <v>902</v>
      </c>
    </row>
    <row r="718" spans="1:4" x14ac:dyDescent="0.2">
      <c r="A718" s="28"/>
      <c r="B718" s="28"/>
      <c r="C718" s="28"/>
      <c r="D718" s="28" t="s">
        <v>331</v>
      </c>
    </row>
    <row r="719" spans="1:4" x14ac:dyDescent="0.2">
      <c r="A719" s="28"/>
      <c r="B719" s="28"/>
      <c r="C719" s="28"/>
      <c r="D719" s="28" t="s">
        <v>2605</v>
      </c>
    </row>
    <row r="720" spans="1:4" x14ac:dyDescent="0.2">
      <c r="A720" s="28"/>
      <c r="B720" s="28"/>
      <c r="C720" s="28"/>
      <c r="D720" s="28" t="s">
        <v>333</v>
      </c>
    </row>
    <row r="721" spans="1:4" x14ac:dyDescent="0.2">
      <c r="A721" s="28" t="s">
        <v>1996</v>
      </c>
      <c r="B721" s="28" t="s">
        <v>1088</v>
      </c>
      <c r="C721" s="28" t="s">
        <v>809</v>
      </c>
      <c r="D721" s="28" t="s">
        <v>902</v>
      </c>
    </row>
    <row r="722" spans="1:4" x14ac:dyDescent="0.2">
      <c r="A722" s="28"/>
      <c r="B722" s="28"/>
      <c r="C722" s="28"/>
      <c r="D722" s="28" t="s">
        <v>331</v>
      </c>
    </row>
    <row r="723" spans="1:4" x14ac:dyDescent="0.2">
      <c r="A723" s="28"/>
      <c r="B723" s="28"/>
      <c r="C723" s="28"/>
      <c r="D723" s="28" t="s">
        <v>2605</v>
      </c>
    </row>
    <row r="724" spans="1:4" x14ac:dyDescent="0.2">
      <c r="A724" s="28"/>
      <c r="B724" s="28"/>
      <c r="C724" s="28"/>
      <c r="D724" s="28" t="s">
        <v>904</v>
      </c>
    </row>
    <row r="725" spans="1:4" x14ac:dyDescent="0.2">
      <c r="A725" s="28" t="s">
        <v>2043</v>
      </c>
      <c r="B725" s="28" t="s">
        <v>320</v>
      </c>
      <c r="C725" s="28" t="s">
        <v>809</v>
      </c>
      <c r="D725" s="28" t="s">
        <v>331</v>
      </c>
    </row>
    <row r="726" spans="1:4" x14ac:dyDescent="0.2">
      <c r="A726" s="28"/>
      <c r="B726" s="28"/>
      <c r="C726" s="28"/>
      <c r="D726" s="28" t="s">
        <v>2605</v>
      </c>
    </row>
    <row r="727" spans="1:4" x14ac:dyDescent="0.2">
      <c r="A727" s="28"/>
      <c r="B727" s="28"/>
      <c r="C727" s="28"/>
      <c r="D727" s="28" t="s">
        <v>333</v>
      </c>
    </row>
    <row r="728" spans="1:4" x14ac:dyDescent="0.2">
      <c r="A728" s="28" t="s">
        <v>2038</v>
      </c>
      <c r="B728" s="28" t="s">
        <v>427</v>
      </c>
      <c r="C728" s="28" t="s">
        <v>809</v>
      </c>
      <c r="D728" s="28" t="s">
        <v>902</v>
      </c>
    </row>
    <row r="729" spans="1:4" x14ac:dyDescent="0.2">
      <c r="A729" s="28"/>
      <c r="B729" s="28"/>
      <c r="C729" s="28"/>
      <c r="D729" s="28" t="s">
        <v>331</v>
      </c>
    </row>
    <row r="730" spans="1:4" x14ac:dyDescent="0.2">
      <c r="A730" s="28"/>
      <c r="B730" s="28"/>
      <c r="C730" s="28"/>
      <c r="D730" s="28" t="s">
        <v>2605</v>
      </c>
    </row>
    <row r="731" spans="1:4" x14ac:dyDescent="0.2">
      <c r="A731" s="28"/>
      <c r="B731" s="28"/>
      <c r="C731" s="28"/>
      <c r="D731" s="28" t="s">
        <v>333</v>
      </c>
    </row>
    <row r="732" spans="1:4" x14ac:dyDescent="0.2">
      <c r="A732" s="28" t="s">
        <v>2044</v>
      </c>
      <c r="B732" s="28" t="s">
        <v>322</v>
      </c>
      <c r="C732" s="28" t="s">
        <v>809</v>
      </c>
      <c r="D732" s="28" t="s">
        <v>902</v>
      </c>
    </row>
    <row r="733" spans="1:4" x14ac:dyDescent="0.2">
      <c r="A733" s="28"/>
      <c r="B733" s="28"/>
      <c r="C733" s="28"/>
      <c r="D733" s="28" t="s">
        <v>331</v>
      </c>
    </row>
    <row r="734" spans="1:4" x14ac:dyDescent="0.2">
      <c r="A734" s="28"/>
      <c r="B734" s="28"/>
      <c r="C734" s="28"/>
      <c r="D734" s="28" t="s">
        <v>2605</v>
      </c>
    </row>
    <row r="735" spans="1:4" x14ac:dyDescent="0.2">
      <c r="A735" s="28"/>
      <c r="B735" s="28"/>
      <c r="C735" s="28"/>
      <c r="D735" s="28" t="s">
        <v>333</v>
      </c>
    </row>
    <row r="736" spans="1:4" x14ac:dyDescent="0.2">
      <c r="A736" s="28" t="s">
        <v>2047</v>
      </c>
      <c r="B736" s="28" t="s">
        <v>428</v>
      </c>
      <c r="C736" s="28" t="s">
        <v>809</v>
      </c>
      <c r="D736" s="28" t="s">
        <v>902</v>
      </c>
    </row>
    <row r="737" spans="1:4" x14ac:dyDescent="0.2">
      <c r="A737" s="28"/>
      <c r="B737" s="28"/>
      <c r="C737" s="28"/>
      <c r="D737" s="28" t="s">
        <v>331</v>
      </c>
    </row>
    <row r="738" spans="1:4" x14ac:dyDescent="0.2">
      <c r="A738" s="28"/>
      <c r="B738" s="28"/>
      <c r="C738" s="28"/>
      <c r="D738" s="28" t="s">
        <v>2605</v>
      </c>
    </row>
    <row r="739" spans="1:4" x14ac:dyDescent="0.2">
      <c r="A739" s="28"/>
      <c r="B739" s="28"/>
      <c r="C739" s="28"/>
      <c r="D739" s="28" t="s">
        <v>333</v>
      </c>
    </row>
    <row r="740" spans="1:4" x14ac:dyDescent="0.2">
      <c r="A740" s="28" t="s">
        <v>2042</v>
      </c>
      <c r="B740" s="28" t="s">
        <v>429</v>
      </c>
      <c r="C740" s="28" t="s">
        <v>809</v>
      </c>
      <c r="D740" s="28" t="s">
        <v>902</v>
      </c>
    </row>
    <row r="741" spans="1:4" x14ac:dyDescent="0.2">
      <c r="A741" s="28"/>
      <c r="B741" s="28"/>
      <c r="C741" s="28"/>
      <c r="D741" s="28" t="s">
        <v>331</v>
      </c>
    </row>
    <row r="742" spans="1:4" x14ac:dyDescent="0.2">
      <c r="A742" s="28"/>
      <c r="B742" s="28"/>
      <c r="C742" s="28"/>
      <c r="D742" s="28" t="s">
        <v>2605</v>
      </c>
    </row>
    <row r="743" spans="1:4" x14ac:dyDescent="0.2">
      <c r="A743" s="28"/>
      <c r="B743" s="28"/>
      <c r="C743" s="28"/>
      <c r="D743" s="28" t="s">
        <v>333</v>
      </c>
    </row>
    <row r="744" spans="1:4" x14ac:dyDescent="0.2">
      <c r="A744" s="28" t="s">
        <v>2678</v>
      </c>
      <c r="B744" s="28" t="s">
        <v>431</v>
      </c>
      <c r="C744" s="28" t="s">
        <v>809</v>
      </c>
      <c r="D744" s="28" t="s">
        <v>902</v>
      </c>
    </row>
    <row r="745" spans="1:4" x14ac:dyDescent="0.2">
      <c r="A745" s="28"/>
      <c r="B745" s="28"/>
      <c r="C745" s="28"/>
      <c r="D745" s="28" t="s">
        <v>331</v>
      </c>
    </row>
    <row r="746" spans="1:4" x14ac:dyDescent="0.2">
      <c r="A746" s="28"/>
      <c r="B746" s="28"/>
      <c r="C746" s="28"/>
      <c r="D746" s="28" t="s">
        <v>2605</v>
      </c>
    </row>
    <row r="747" spans="1:4" x14ac:dyDescent="0.2">
      <c r="A747" s="28"/>
      <c r="B747" s="28"/>
      <c r="C747" s="28"/>
      <c r="D747" s="28" t="s">
        <v>904</v>
      </c>
    </row>
    <row r="748" spans="1:4" x14ac:dyDescent="0.2">
      <c r="A748" s="28" t="s">
        <v>2683</v>
      </c>
      <c r="B748" s="28" t="s">
        <v>1147</v>
      </c>
      <c r="C748" s="28" t="s">
        <v>809</v>
      </c>
      <c r="D748" s="28" t="s">
        <v>902</v>
      </c>
    </row>
    <row r="749" spans="1:4" x14ac:dyDescent="0.2">
      <c r="A749" s="28"/>
      <c r="B749" s="28"/>
      <c r="C749" s="28"/>
      <c r="D749" s="28" t="s">
        <v>331</v>
      </c>
    </row>
    <row r="750" spans="1:4" x14ac:dyDescent="0.2">
      <c r="A750" s="28"/>
      <c r="B750" s="28"/>
      <c r="C750" s="28"/>
      <c r="D750" s="28" t="s">
        <v>2605</v>
      </c>
    </row>
    <row r="751" spans="1:4" x14ac:dyDescent="0.2">
      <c r="A751" s="28" t="s">
        <v>2802</v>
      </c>
      <c r="B751" s="28" t="s">
        <v>432</v>
      </c>
      <c r="C751" s="28" t="s">
        <v>809</v>
      </c>
      <c r="D751" s="28" t="s">
        <v>902</v>
      </c>
    </row>
    <row r="752" spans="1:4" x14ac:dyDescent="0.2">
      <c r="A752" s="28"/>
      <c r="B752" s="28"/>
      <c r="C752" s="28"/>
      <c r="D752" s="28" t="s">
        <v>331</v>
      </c>
    </row>
    <row r="753" spans="1:4" x14ac:dyDescent="0.2">
      <c r="A753" s="28"/>
      <c r="B753" s="28"/>
      <c r="C753" s="28"/>
      <c r="D753" s="28" t="s">
        <v>2605</v>
      </c>
    </row>
    <row r="754" spans="1:4" x14ac:dyDescent="0.2">
      <c r="A754" s="28"/>
      <c r="B754" s="28"/>
      <c r="C754" s="28"/>
      <c r="D754" s="28" t="s">
        <v>333</v>
      </c>
    </row>
    <row r="755" spans="1:4" x14ac:dyDescent="0.2">
      <c r="A755" s="28" t="s">
        <v>2837</v>
      </c>
      <c r="B755" s="28" t="s">
        <v>257</v>
      </c>
      <c r="C755" s="28" t="s">
        <v>809</v>
      </c>
      <c r="D755" s="28" t="s">
        <v>902</v>
      </c>
    </row>
    <row r="756" spans="1:4" x14ac:dyDescent="0.2">
      <c r="A756" s="28"/>
      <c r="B756" s="28"/>
      <c r="C756" s="28"/>
      <c r="D756" s="28" t="s">
        <v>331</v>
      </c>
    </row>
    <row r="757" spans="1:4" x14ac:dyDescent="0.2">
      <c r="A757" s="28"/>
      <c r="B757" s="28"/>
      <c r="C757" s="28"/>
      <c r="D757" s="28" t="s">
        <v>2605</v>
      </c>
    </row>
    <row r="758" spans="1:4" x14ac:dyDescent="0.2">
      <c r="A758" s="28"/>
      <c r="B758" s="28"/>
      <c r="C758" s="28"/>
      <c r="D758" s="28" t="s">
        <v>333</v>
      </c>
    </row>
    <row r="759" spans="1:4" x14ac:dyDescent="0.2">
      <c r="A759" s="28" t="s">
        <v>2754</v>
      </c>
      <c r="B759" s="28" t="s">
        <v>433</v>
      </c>
      <c r="C759" s="28" t="s">
        <v>809</v>
      </c>
      <c r="D759" s="28" t="s">
        <v>902</v>
      </c>
    </row>
    <row r="760" spans="1:4" x14ac:dyDescent="0.2">
      <c r="A760" s="28"/>
      <c r="B760" s="28"/>
      <c r="C760" s="28"/>
      <c r="D760" s="28" t="s">
        <v>331</v>
      </c>
    </row>
    <row r="761" spans="1:4" x14ac:dyDescent="0.2">
      <c r="A761" s="28"/>
      <c r="B761" s="28"/>
      <c r="C761" s="28"/>
      <c r="D761" s="28" t="s">
        <v>2605</v>
      </c>
    </row>
    <row r="762" spans="1:4" x14ac:dyDescent="0.2">
      <c r="A762" s="28" t="s">
        <v>2098</v>
      </c>
      <c r="B762" s="28" t="s">
        <v>588</v>
      </c>
      <c r="C762" s="28" t="s">
        <v>809</v>
      </c>
      <c r="D762" s="28" t="s">
        <v>331</v>
      </c>
    </row>
    <row r="763" spans="1:4" x14ac:dyDescent="0.2">
      <c r="A763" s="28" t="s">
        <v>2097</v>
      </c>
      <c r="B763" s="28" t="s">
        <v>587</v>
      </c>
      <c r="C763" s="28" t="s">
        <v>809</v>
      </c>
      <c r="D763" s="28" t="s">
        <v>331</v>
      </c>
    </row>
    <row r="764" spans="1:4" x14ac:dyDescent="0.2">
      <c r="A764" s="28" t="s">
        <v>2803</v>
      </c>
      <c r="B764" s="28" t="s">
        <v>127</v>
      </c>
      <c r="C764" s="28" t="s">
        <v>809</v>
      </c>
      <c r="D764" s="28" t="s">
        <v>902</v>
      </c>
    </row>
    <row r="765" spans="1:4" x14ac:dyDescent="0.2">
      <c r="A765" s="28"/>
      <c r="B765" s="28"/>
      <c r="C765" s="28"/>
      <c r="D765" s="28" t="s">
        <v>331</v>
      </c>
    </row>
    <row r="766" spans="1:4" x14ac:dyDescent="0.2">
      <c r="A766" s="28"/>
      <c r="B766" s="28"/>
      <c r="C766" s="28"/>
      <c r="D766" s="28" t="s">
        <v>2605</v>
      </c>
    </row>
    <row r="767" spans="1:4" x14ac:dyDescent="0.2">
      <c r="A767" s="28"/>
      <c r="B767" s="28"/>
      <c r="C767" s="28"/>
      <c r="D767" s="28" t="s">
        <v>333</v>
      </c>
    </row>
    <row r="768" spans="1:4" x14ac:dyDescent="0.2">
      <c r="A768" s="28" t="s">
        <v>2702</v>
      </c>
      <c r="B768" s="28" t="s">
        <v>126</v>
      </c>
      <c r="C768" s="28" t="s">
        <v>809</v>
      </c>
      <c r="D768" s="28" t="s">
        <v>902</v>
      </c>
    </row>
    <row r="769" spans="1:4" x14ac:dyDescent="0.2">
      <c r="A769" s="28"/>
      <c r="B769" s="28"/>
      <c r="C769" s="28"/>
      <c r="D769" s="28" t="s">
        <v>331</v>
      </c>
    </row>
    <row r="770" spans="1:4" x14ac:dyDescent="0.2">
      <c r="A770" s="28"/>
      <c r="B770" s="28"/>
      <c r="C770" s="28"/>
      <c r="D770" s="28" t="s">
        <v>2605</v>
      </c>
    </row>
    <row r="771" spans="1:4" x14ac:dyDescent="0.2">
      <c r="A771" s="28"/>
      <c r="B771" s="28"/>
      <c r="C771" s="28"/>
      <c r="D771" s="28" t="s">
        <v>333</v>
      </c>
    </row>
    <row r="772" spans="1:4" x14ac:dyDescent="0.2">
      <c r="A772" s="28" t="s">
        <v>2828</v>
      </c>
      <c r="B772" s="28" t="s">
        <v>727</v>
      </c>
      <c r="C772" s="28" t="s">
        <v>809</v>
      </c>
      <c r="D772" s="28" t="s">
        <v>902</v>
      </c>
    </row>
    <row r="773" spans="1:4" x14ac:dyDescent="0.2">
      <c r="A773" s="28"/>
      <c r="B773" s="28"/>
      <c r="C773" s="28"/>
      <c r="D773" s="28" t="s">
        <v>331</v>
      </c>
    </row>
    <row r="774" spans="1:4" x14ac:dyDescent="0.2">
      <c r="A774" s="28"/>
      <c r="B774" s="28"/>
      <c r="C774" s="28"/>
      <c r="D774" s="28" t="s">
        <v>2605</v>
      </c>
    </row>
    <row r="775" spans="1:4" x14ac:dyDescent="0.2">
      <c r="A775" s="28"/>
      <c r="B775" s="28"/>
      <c r="C775" s="28"/>
      <c r="D775" s="28" t="s">
        <v>333</v>
      </c>
    </row>
    <row r="776" spans="1:4" x14ac:dyDescent="0.2">
      <c r="A776" s="28" t="s">
        <v>2705</v>
      </c>
      <c r="B776" s="28" t="s">
        <v>128</v>
      </c>
      <c r="C776" s="28" t="s">
        <v>809</v>
      </c>
      <c r="D776" s="28" t="s">
        <v>902</v>
      </c>
    </row>
    <row r="777" spans="1:4" x14ac:dyDescent="0.2">
      <c r="A777" s="28"/>
      <c r="B777" s="28"/>
      <c r="C777" s="28"/>
      <c r="D777" s="28" t="s">
        <v>331</v>
      </c>
    </row>
    <row r="778" spans="1:4" x14ac:dyDescent="0.2">
      <c r="A778" s="28"/>
      <c r="B778" s="28"/>
      <c r="C778" s="28"/>
      <c r="D778" s="28" t="s">
        <v>2605</v>
      </c>
    </row>
    <row r="779" spans="1:4" x14ac:dyDescent="0.2">
      <c r="A779" s="28" t="s">
        <v>2768</v>
      </c>
      <c r="B779" s="28" t="s">
        <v>129</v>
      </c>
      <c r="C779" s="28" t="s">
        <v>809</v>
      </c>
      <c r="D779" s="28" t="s">
        <v>902</v>
      </c>
    </row>
    <row r="780" spans="1:4" x14ac:dyDescent="0.2">
      <c r="A780" s="28"/>
      <c r="B780" s="28"/>
      <c r="C780" s="28"/>
      <c r="D780" s="28" t="s">
        <v>331</v>
      </c>
    </row>
    <row r="781" spans="1:4" x14ac:dyDescent="0.2">
      <c r="A781" s="28"/>
      <c r="B781" s="28"/>
      <c r="C781" s="28"/>
      <c r="D781" s="28" t="s">
        <v>2605</v>
      </c>
    </row>
    <row r="782" spans="1:4" x14ac:dyDescent="0.2">
      <c r="A782" s="28"/>
      <c r="B782" s="28"/>
      <c r="C782" s="28"/>
      <c r="D782" s="28" t="s">
        <v>333</v>
      </c>
    </row>
    <row r="783" spans="1:4" x14ac:dyDescent="0.2">
      <c r="A783" s="28" t="s">
        <v>2894</v>
      </c>
      <c r="B783" s="28" t="s">
        <v>131</v>
      </c>
      <c r="C783" s="28" t="s">
        <v>809</v>
      </c>
      <c r="D783" s="28" t="s">
        <v>331</v>
      </c>
    </row>
    <row r="784" spans="1:4" x14ac:dyDescent="0.2">
      <c r="A784" s="28"/>
      <c r="B784" s="28"/>
      <c r="C784" s="28"/>
      <c r="D784" s="28" t="s">
        <v>2605</v>
      </c>
    </row>
    <row r="785" spans="1:4" x14ac:dyDescent="0.2">
      <c r="A785" s="28"/>
      <c r="B785" s="28"/>
      <c r="C785" s="28"/>
      <c r="D785" s="28" t="s">
        <v>333</v>
      </c>
    </row>
    <row r="786" spans="1:4" x14ac:dyDescent="0.2">
      <c r="A786" s="28" t="s">
        <v>2745</v>
      </c>
      <c r="B786" s="28" t="s">
        <v>130</v>
      </c>
      <c r="C786" s="28" t="s">
        <v>809</v>
      </c>
      <c r="D786" s="28" t="s">
        <v>902</v>
      </c>
    </row>
    <row r="787" spans="1:4" x14ac:dyDescent="0.2">
      <c r="A787" s="28"/>
      <c r="B787" s="28"/>
      <c r="C787" s="28"/>
      <c r="D787" s="28" t="s">
        <v>331</v>
      </c>
    </row>
    <row r="788" spans="1:4" x14ac:dyDescent="0.2">
      <c r="A788" s="28"/>
      <c r="B788" s="28"/>
      <c r="C788" s="28"/>
      <c r="D788" s="28" t="s">
        <v>2605</v>
      </c>
    </row>
    <row r="789" spans="1:4" x14ac:dyDescent="0.2">
      <c r="A789" s="28"/>
      <c r="B789" s="28"/>
      <c r="C789" s="28"/>
      <c r="D789" s="28" t="s">
        <v>333</v>
      </c>
    </row>
    <row r="790" spans="1:4" x14ac:dyDescent="0.2">
      <c r="A790" s="28" t="s">
        <v>2824</v>
      </c>
      <c r="B790" s="28" t="s">
        <v>728</v>
      </c>
      <c r="C790" s="28" t="s">
        <v>809</v>
      </c>
      <c r="D790" s="28" t="s">
        <v>331</v>
      </c>
    </row>
    <row r="791" spans="1:4" x14ac:dyDescent="0.2">
      <c r="A791" s="28"/>
      <c r="B791" s="28"/>
      <c r="C791" s="28"/>
      <c r="D791" s="28" t="s">
        <v>2605</v>
      </c>
    </row>
    <row r="792" spans="1:4" x14ac:dyDescent="0.2">
      <c r="A792" s="28"/>
      <c r="B792" s="28"/>
      <c r="C792" s="28"/>
      <c r="D792" s="28" t="s">
        <v>333</v>
      </c>
    </row>
    <row r="793" spans="1:4" x14ac:dyDescent="0.2">
      <c r="A793" s="28" t="s">
        <v>2781</v>
      </c>
      <c r="B793" s="28" t="s">
        <v>132</v>
      </c>
      <c r="C793" s="28" t="s">
        <v>809</v>
      </c>
      <c r="D793" s="28" t="s">
        <v>902</v>
      </c>
    </row>
    <row r="794" spans="1:4" x14ac:dyDescent="0.2">
      <c r="A794" s="28"/>
      <c r="B794" s="28"/>
      <c r="C794" s="28"/>
      <c r="D794" s="28" t="s">
        <v>331</v>
      </c>
    </row>
    <row r="795" spans="1:4" x14ac:dyDescent="0.2">
      <c r="A795" s="28"/>
      <c r="B795" s="28"/>
      <c r="C795" s="28"/>
      <c r="D795" s="28" t="s">
        <v>2605</v>
      </c>
    </row>
    <row r="796" spans="1:4" x14ac:dyDescent="0.2">
      <c r="A796" s="28"/>
      <c r="B796" s="28"/>
      <c r="C796" s="28"/>
      <c r="D796" s="28" t="s">
        <v>333</v>
      </c>
    </row>
    <row r="797" spans="1:4" x14ac:dyDescent="0.2">
      <c r="A797" s="28" t="s">
        <v>2743</v>
      </c>
      <c r="B797" s="28" t="s">
        <v>133</v>
      </c>
      <c r="C797" s="28" t="s">
        <v>809</v>
      </c>
      <c r="D797" s="28" t="s">
        <v>902</v>
      </c>
    </row>
    <row r="798" spans="1:4" x14ac:dyDescent="0.2">
      <c r="A798" s="28"/>
      <c r="B798" s="28"/>
      <c r="C798" s="28"/>
      <c r="D798" s="28" t="s">
        <v>331</v>
      </c>
    </row>
    <row r="799" spans="1:4" x14ac:dyDescent="0.2">
      <c r="A799" s="28"/>
      <c r="B799" s="28"/>
      <c r="C799" s="28"/>
      <c r="D799" s="28" t="s">
        <v>2605</v>
      </c>
    </row>
    <row r="800" spans="1:4" x14ac:dyDescent="0.2">
      <c r="A800" s="28" t="s">
        <v>2891</v>
      </c>
      <c r="B800" s="28" t="s">
        <v>134</v>
      </c>
      <c r="C800" s="28" t="s">
        <v>809</v>
      </c>
      <c r="D800" s="28" t="s">
        <v>331</v>
      </c>
    </row>
    <row r="801" spans="1:4" x14ac:dyDescent="0.2">
      <c r="A801" s="28"/>
      <c r="B801" s="28"/>
      <c r="C801" s="28"/>
      <c r="D801" s="28" t="s">
        <v>2605</v>
      </c>
    </row>
    <row r="802" spans="1:4" x14ac:dyDescent="0.2">
      <c r="A802" s="28"/>
      <c r="B802" s="28"/>
      <c r="C802" s="28"/>
      <c r="D802" s="28" t="s">
        <v>333</v>
      </c>
    </row>
    <row r="803" spans="1:4" x14ac:dyDescent="0.2">
      <c r="A803" s="28" t="s">
        <v>2818</v>
      </c>
      <c r="B803" s="28" t="s">
        <v>135</v>
      </c>
      <c r="C803" s="28" t="s">
        <v>809</v>
      </c>
      <c r="D803" s="28" t="s">
        <v>902</v>
      </c>
    </row>
    <row r="804" spans="1:4" x14ac:dyDescent="0.2">
      <c r="A804" s="28"/>
      <c r="B804" s="28"/>
      <c r="C804" s="28"/>
      <c r="D804" s="28" t="s">
        <v>331</v>
      </c>
    </row>
    <row r="805" spans="1:4" x14ac:dyDescent="0.2">
      <c r="A805" s="28"/>
      <c r="B805" s="28"/>
      <c r="C805" s="28"/>
      <c r="D805" s="28" t="s">
        <v>2605</v>
      </c>
    </row>
    <row r="806" spans="1:4" x14ac:dyDescent="0.2">
      <c r="A806" s="28"/>
      <c r="B806" s="28"/>
      <c r="C806" s="28"/>
      <c r="D806" s="28" t="s">
        <v>333</v>
      </c>
    </row>
    <row r="807" spans="1:4" x14ac:dyDescent="0.2">
      <c r="A807" s="28" t="s">
        <v>2810</v>
      </c>
      <c r="B807" s="28" t="s">
        <v>136</v>
      </c>
      <c r="C807" s="28" t="s">
        <v>809</v>
      </c>
      <c r="D807" s="28" t="s">
        <v>902</v>
      </c>
    </row>
    <row r="808" spans="1:4" x14ac:dyDescent="0.2">
      <c r="A808" s="28"/>
      <c r="B808" s="28"/>
      <c r="C808" s="28"/>
      <c r="D808" s="28" t="s">
        <v>331</v>
      </c>
    </row>
    <row r="809" spans="1:4" x14ac:dyDescent="0.2">
      <c r="A809" s="28"/>
      <c r="B809" s="28"/>
      <c r="C809" s="28"/>
      <c r="D809" s="28" t="s">
        <v>2605</v>
      </c>
    </row>
    <row r="810" spans="1:4" x14ac:dyDescent="0.2">
      <c r="A810" s="28"/>
      <c r="B810" s="28"/>
      <c r="C810" s="28"/>
      <c r="D810" s="28" t="s">
        <v>333</v>
      </c>
    </row>
    <row r="811" spans="1:4" x14ac:dyDescent="0.2">
      <c r="A811" s="28" t="s">
        <v>2735</v>
      </c>
      <c r="B811" s="28" t="s">
        <v>137</v>
      </c>
      <c r="C811" s="28" t="s">
        <v>809</v>
      </c>
      <c r="D811" s="28" t="s">
        <v>902</v>
      </c>
    </row>
    <row r="812" spans="1:4" x14ac:dyDescent="0.2">
      <c r="A812" s="28"/>
      <c r="B812" s="28"/>
      <c r="C812" s="28"/>
      <c r="D812" s="28" t="s">
        <v>331</v>
      </c>
    </row>
    <row r="813" spans="1:4" x14ac:dyDescent="0.2">
      <c r="A813" s="28"/>
      <c r="B813" s="28"/>
      <c r="C813" s="28"/>
      <c r="D813" s="28" t="s">
        <v>2605</v>
      </c>
    </row>
    <row r="814" spans="1:4" x14ac:dyDescent="0.2">
      <c r="A814" s="28"/>
      <c r="B814" s="28"/>
      <c r="C814" s="28"/>
      <c r="D814" s="28" t="s">
        <v>333</v>
      </c>
    </row>
    <row r="815" spans="1:4" x14ac:dyDescent="0.2">
      <c r="A815" s="28" t="s">
        <v>2686</v>
      </c>
      <c r="B815" s="28" t="s">
        <v>680</v>
      </c>
      <c r="C815" s="28" t="s">
        <v>809</v>
      </c>
      <c r="D815" s="28" t="s">
        <v>902</v>
      </c>
    </row>
    <row r="816" spans="1:4" x14ac:dyDescent="0.2">
      <c r="A816" s="28"/>
      <c r="B816" s="28"/>
      <c r="C816" s="28"/>
      <c r="D816" s="28" t="s">
        <v>331</v>
      </c>
    </row>
    <row r="817" spans="1:4" x14ac:dyDescent="0.2">
      <c r="A817" s="28"/>
      <c r="B817" s="28"/>
      <c r="C817" s="28"/>
      <c r="D817" s="28" t="s">
        <v>2605</v>
      </c>
    </row>
    <row r="818" spans="1:4" x14ac:dyDescent="0.2">
      <c r="A818" s="28"/>
      <c r="B818" s="28"/>
      <c r="C818" s="28"/>
      <c r="D818" s="28" t="s">
        <v>333</v>
      </c>
    </row>
    <row r="819" spans="1:4" x14ac:dyDescent="0.2">
      <c r="A819" s="28" t="s">
        <v>2760</v>
      </c>
      <c r="B819" s="28" t="s">
        <v>138</v>
      </c>
      <c r="C819" s="28" t="s">
        <v>809</v>
      </c>
      <c r="D819" s="28" t="s">
        <v>902</v>
      </c>
    </row>
    <row r="820" spans="1:4" x14ac:dyDescent="0.2">
      <c r="A820" s="28"/>
      <c r="B820" s="28"/>
      <c r="C820" s="28"/>
      <c r="D820" s="28" t="s">
        <v>331</v>
      </c>
    </row>
    <row r="821" spans="1:4" x14ac:dyDescent="0.2">
      <c r="A821" s="28"/>
      <c r="B821" s="28"/>
      <c r="C821" s="28"/>
      <c r="D821" s="28" t="s">
        <v>2605</v>
      </c>
    </row>
    <row r="822" spans="1:4" x14ac:dyDescent="0.2">
      <c r="A822" s="28"/>
      <c r="B822" s="28"/>
      <c r="C822" s="28"/>
      <c r="D822" s="28" t="s">
        <v>333</v>
      </c>
    </row>
    <row r="823" spans="1:4" x14ac:dyDescent="0.2">
      <c r="A823" s="28" t="s">
        <v>2712</v>
      </c>
      <c r="B823" s="28" t="s">
        <v>139</v>
      </c>
      <c r="C823" s="28" t="s">
        <v>809</v>
      </c>
      <c r="D823" s="28" t="s">
        <v>902</v>
      </c>
    </row>
    <row r="824" spans="1:4" x14ac:dyDescent="0.2">
      <c r="A824" s="28"/>
      <c r="B824" s="28"/>
      <c r="C824" s="28"/>
      <c r="D824" s="28" t="s">
        <v>331</v>
      </c>
    </row>
    <row r="825" spans="1:4" x14ac:dyDescent="0.2">
      <c r="A825" s="28"/>
      <c r="B825" s="28"/>
      <c r="C825" s="28"/>
      <c r="D825" s="28" t="s">
        <v>2605</v>
      </c>
    </row>
    <row r="826" spans="1:4" x14ac:dyDescent="0.2">
      <c r="A826" s="28"/>
      <c r="B826" s="28"/>
      <c r="C826" s="28"/>
      <c r="D826" s="28" t="s">
        <v>333</v>
      </c>
    </row>
    <row r="827" spans="1:4" x14ac:dyDescent="0.2">
      <c r="A827" s="28"/>
      <c r="B827" s="28"/>
      <c r="C827" s="28"/>
      <c r="D827" s="28" t="s">
        <v>1199</v>
      </c>
    </row>
    <row r="828" spans="1:4" x14ac:dyDescent="0.2">
      <c r="A828" s="28" t="s">
        <v>2679</v>
      </c>
      <c r="B828" s="28" t="s">
        <v>453</v>
      </c>
      <c r="C828" s="28" t="s">
        <v>2306</v>
      </c>
      <c r="D828" s="28" t="s">
        <v>902</v>
      </c>
    </row>
    <row r="829" spans="1:4" x14ac:dyDescent="0.2">
      <c r="A829" s="28" t="s">
        <v>2298</v>
      </c>
      <c r="B829" s="28" t="s">
        <v>2299</v>
      </c>
      <c r="C829" s="28" t="s">
        <v>2306</v>
      </c>
      <c r="D829" s="28" t="s">
        <v>902</v>
      </c>
    </row>
    <row r="830" spans="1:4" x14ac:dyDescent="0.2">
      <c r="A830" s="28" t="s">
        <v>2673</v>
      </c>
      <c r="B830" s="28" t="s">
        <v>438</v>
      </c>
      <c r="C830" s="28" t="s">
        <v>2306</v>
      </c>
      <c r="D830" s="28" t="s">
        <v>902</v>
      </c>
    </row>
    <row r="831" spans="1:4" x14ac:dyDescent="0.2">
      <c r="A831" s="28"/>
      <c r="B831" s="28"/>
      <c r="C831" s="28"/>
      <c r="D831" s="28" t="s">
        <v>904</v>
      </c>
    </row>
    <row r="832" spans="1:4" x14ac:dyDescent="0.2">
      <c r="A832" s="28" t="s">
        <v>2710</v>
      </c>
      <c r="B832" s="28" t="s">
        <v>361</v>
      </c>
      <c r="C832" s="28" t="s">
        <v>2306</v>
      </c>
      <c r="D832" s="28" t="s">
        <v>902</v>
      </c>
    </row>
    <row r="833" spans="1:4" x14ac:dyDescent="0.2">
      <c r="A833" s="28" t="s">
        <v>2907</v>
      </c>
      <c r="B833" s="28" t="s">
        <v>994</v>
      </c>
      <c r="C833" s="28" t="s">
        <v>2306</v>
      </c>
      <c r="D833" s="28" t="s">
        <v>906</v>
      </c>
    </row>
    <row r="834" spans="1:4" x14ac:dyDescent="0.2">
      <c r="A834" s="28"/>
      <c r="B834" s="28"/>
      <c r="C834" s="28"/>
      <c r="D834" s="28" t="s">
        <v>902</v>
      </c>
    </row>
    <row r="835" spans="1:4" x14ac:dyDescent="0.2">
      <c r="A835" s="28" t="s">
        <v>2889</v>
      </c>
      <c r="B835" s="28" t="s">
        <v>995</v>
      </c>
      <c r="C835" s="28" t="s">
        <v>2306</v>
      </c>
      <c r="D835" s="28" t="s">
        <v>906</v>
      </c>
    </row>
    <row r="836" spans="1:4" x14ac:dyDescent="0.2">
      <c r="A836" s="28"/>
      <c r="B836" s="28"/>
      <c r="C836" s="28"/>
      <c r="D836" s="28" t="s">
        <v>902</v>
      </c>
    </row>
    <row r="837" spans="1:4" x14ac:dyDescent="0.2">
      <c r="A837" s="28" t="s">
        <v>2908</v>
      </c>
      <c r="B837" s="28" t="s">
        <v>996</v>
      </c>
      <c r="C837" s="28" t="s">
        <v>2306</v>
      </c>
      <c r="D837" s="28" t="s">
        <v>906</v>
      </c>
    </row>
    <row r="838" spans="1:4" x14ac:dyDescent="0.2">
      <c r="A838" s="28"/>
      <c r="B838" s="28"/>
      <c r="C838" s="28"/>
      <c r="D838" s="28" t="s">
        <v>902</v>
      </c>
    </row>
    <row r="839" spans="1:4" x14ac:dyDescent="0.2">
      <c r="A839" s="28" t="s">
        <v>2909</v>
      </c>
      <c r="B839" s="28" t="s">
        <v>993</v>
      </c>
      <c r="C839" s="28" t="s">
        <v>2306</v>
      </c>
      <c r="D839" s="28" t="s">
        <v>906</v>
      </c>
    </row>
    <row r="840" spans="1:4" x14ac:dyDescent="0.2">
      <c r="A840" s="28"/>
      <c r="B840" s="28"/>
      <c r="C840" s="28"/>
      <c r="D840" s="28" t="s">
        <v>902</v>
      </c>
    </row>
    <row r="841" spans="1:4" x14ac:dyDescent="0.2">
      <c r="A841" s="28" t="s">
        <v>2858</v>
      </c>
      <c r="B841" s="28" t="s">
        <v>64</v>
      </c>
      <c r="C841" s="28" t="s">
        <v>2306</v>
      </c>
      <c r="D841" s="28" t="s">
        <v>906</v>
      </c>
    </row>
    <row r="842" spans="1:4" x14ac:dyDescent="0.2">
      <c r="A842" s="28"/>
      <c r="B842" s="28"/>
      <c r="C842" s="28"/>
      <c r="D842" s="28" t="s">
        <v>902</v>
      </c>
    </row>
    <row r="843" spans="1:4" x14ac:dyDescent="0.2">
      <c r="A843" s="28" t="s">
        <v>2772</v>
      </c>
      <c r="B843" s="28" t="s">
        <v>61</v>
      </c>
      <c r="C843" s="28" t="s">
        <v>2306</v>
      </c>
      <c r="D843" s="28" t="s">
        <v>906</v>
      </c>
    </row>
    <row r="844" spans="1:4" x14ac:dyDescent="0.2">
      <c r="A844" s="28"/>
      <c r="B844" s="28"/>
      <c r="C844" s="28"/>
      <c r="D844" s="28" t="s">
        <v>902</v>
      </c>
    </row>
    <row r="845" spans="1:4" x14ac:dyDescent="0.2">
      <c r="A845" s="28" t="s">
        <v>2706</v>
      </c>
      <c r="B845" s="28" t="s">
        <v>62</v>
      </c>
      <c r="C845" s="28" t="s">
        <v>2306</v>
      </c>
      <c r="D845" s="28" t="s">
        <v>906</v>
      </c>
    </row>
    <row r="846" spans="1:4" x14ac:dyDescent="0.2">
      <c r="A846" s="28"/>
      <c r="B846" s="28"/>
      <c r="C846" s="28"/>
      <c r="D846" s="28" t="s">
        <v>902</v>
      </c>
    </row>
    <row r="847" spans="1:4" x14ac:dyDescent="0.2">
      <c r="A847" s="28" t="s">
        <v>2690</v>
      </c>
      <c r="B847" s="28" t="s">
        <v>63</v>
      </c>
      <c r="C847" s="28" t="s">
        <v>2306</v>
      </c>
      <c r="D847" s="28" t="s">
        <v>906</v>
      </c>
    </row>
    <row r="848" spans="1:4" x14ac:dyDescent="0.2">
      <c r="A848" s="28"/>
      <c r="B848" s="28"/>
      <c r="C848" s="28"/>
      <c r="D848" s="28" t="s">
        <v>902</v>
      </c>
    </row>
    <row r="849" spans="1:4" x14ac:dyDescent="0.2">
      <c r="A849" s="28" t="s">
        <v>2783</v>
      </c>
      <c r="B849" s="28" t="s">
        <v>65</v>
      </c>
      <c r="C849" s="28" t="s">
        <v>2306</v>
      </c>
      <c r="D849" s="28" t="s">
        <v>906</v>
      </c>
    </row>
    <row r="850" spans="1:4" x14ac:dyDescent="0.2">
      <c r="A850" s="28"/>
      <c r="B850" s="28"/>
      <c r="C850" s="28"/>
      <c r="D850" s="28" t="s">
        <v>902</v>
      </c>
    </row>
    <row r="851" spans="1:4" x14ac:dyDescent="0.2">
      <c r="A851" s="28" t="s">
        <v>2732</v>
      </c>
      <c r="B851" s="28" t="s">
        <v>60</v>
      </c>
      <c r="C851" s="28" t="s">
        <v>2306</v>
      </c>
      <c r="D851" s="28" t="s">
        <v>906</v>
      </c>
    </row>
    <row r="852" spans="1:4" x14ac:dyDescent="0.2">
      <c r="A852" s="28"/>
      <c r="B852" s="28"/>
      <c r="C852" s="28"/>
      <c r="D852" s="28" t="s">
        <v>902</v>
      </c>
    </row>
    <row r="853" spans="1:4" x14ac:dyDescent="0.2">
      <c r="A853" s="28" t="s">
        <v>2856</v>
      </c>
      <c r="B853" s="28" t="s">
        <v>460</v>
      </c>
      <c r="C853" s="28" t="s">
        <v>2306</v>
      </c>
      <c r="D853" s="28" t="s">
        <v>902</v>
      </c>
    </row>
    <row r="854" spans="1:4" x14ac:dyDescent="0.2">
      <c r="A854" s="28" t="s">
        <v>2676</v>
      </c>
      <c r="B854" s="28" t="s">
        <v>439</v>
      </c>
      <c r="C854" s="28" t="s">
        <v>2306</v>
      </c>
      <c r="D854" s="28" t="s">
        <v>902</v>
      </c>
    </row>
    <row r="855" spans="1:4" x14ac:dyDescent="0.2">
      <c r="A855" s="28" t="s">
        <v>2752</v>
      </c>
      <c r="B855" s="28" t="s">
        <v>454</v>
      </c>
      <c r="C855" s="28" t="s">
        <v>2306</v>
      </c>
      <c r="D855" s="28" t="s">
        <v>902</v>
      </c>
    </row>
    <row r="856" spans="1:4" x14ac:dyDescent="0.2">
      <c r="A856" s="28" t="s">
        <v>2321</v>
      </c>
      <c r="B856" s="28" t="s">
        <v>222</v>
      </c>
      <c r="C856" s="28" t="s">
        <v>2306</v>
      </c>
      <c r="D856" s="28" t="s">
        <v>902</v>
      </c>
    </row>
    <row r="857" spans="1:4" x14ac:dyDescent="0.2">
      <c r="A857" s="28" t="s">
        <v>2310</v>
      </c>
      <c r="B857" s="28" t="s">
        <v>216</v>
      </c>
      <c r="C857" s="28" t="s">
        <v>2306</v>
      </c>
      <c r="D857" s="28" t="s">
        <v>906</v>
      </c>
    </row>
    <row r="858" spans="1:4" x14ac:dyDescent="0.2">
      <c r="A858" s="28"/>
      <c r="B858" s="28"/>
      <c r="C858" s="28"/>
      <c r="D858" s="28" t="s">
        <v>902</v>
      </c>
    </row>
    <row r="859" spans="1:4" x14ac:dyDescent="0.2">
      <c r="A859" s="28" t="s">
        <v>2311</v>
      </c>
      <c r="B859" s="28" t="s">
        <v>585</v>
      </c>
      <c r="C859" s="28" t="s">
        <v>2306</v>
      </c>
      <c r="D859" s="28" t="s">
        <v>902</v>
      </c>
    </row>
    <row r="860" spans="1:4" x14ac:dyDescent="0.2">
      <c r="A860" s="28" t="s">
        <v>2326</v>
      </c>
      <c r="B860" s="28" t="s">
        <v>43</v>
      </c>
      <c r="C860" s="28" t="s">
        <v>2306</v>
      </c>
      <c r="D860" s="28" t="s">
        <v>906</v>
      </c>
    </row>
    <row r="861" spans="1:4" x14ac:dyDescent="0.2">
      <c r="A861" s="28"/>
      <c r="B861" s="28"/>
      <c r="C861" s="28"/>
      <c r="D861" s="28" t="s">
        <v>902</v>
      </c>
    </row>
    <row r="862" spans="1:4" x14ac:dyDescent="0.2">
      <c r="A862" s="28" t="s">
        <v>2325</v>
      </c>
      <c r="B862" s="28" t="s">
        <v>42</v>
      </c>
      <c r="C862" s="28" t="s">
        <v>2306</v>
      </c>
      <c r="D862" s="28" t="s">
        <v>906</v>
      </c>
    </row>
    <row r="863" spans="1:4" x14ac:dyDescent="0.2">
      <c r="A863" s="28"/>
      <c r="B863" s="28"/>
      <c r="C863" s="28"/>
      <c r="D863" s="28" t="s">
        <v>902</v>
      </c>
    </row>
    <row r="864" spans="1:4" x14ac:dyDescent="0.2">
      <c r="A864" s="28" t="s">
        <v>2317</v>
      </c>
      <c r="B864" s="28" t="s">
        <v>41</v>
      </c>
      <c r="C864" s="28" t="s">
        <v>2306</v>
      </c>
      <c r="D864" s="28" t="s">
        <v>906</v>
      </c>
    </row>
    <row r="865" spans="1:4" x14ac:dyDescent="0.2">
      <c r="A865" s="28"/>
      <c r="B865" s="28"/>
      <c r="C865" s="28"/>
      <c r="D865" s="28" t="s">
        <v>902</v>
      </c>
    </row>
    <row r="866" spans="1:4" x14ac:dyDescent="0.2">
      <c r="A866" s="28" t="s">
        <v>2329</v>
      </c>
      <c r="B866" s="28" t="s">
        <v>40</v>
      </c>
      <c r="C866" s="28" t="s">
        <v>2306</v>
      </c>
      <c r="D866" s="28" t="s">
        <v>906</v>
      </c>
    </row>
    <row r="867" spans="1:4" x14ac:dyDescent="0.2">
      <c r="A867" s="28"/>
      <c r="B867" s="28"/>
      <c r="C867" s="28"/>
      <c r="D867" s="28" t="s">
        <v>902</v>
      </c>
    </row>
    <row r="868" spans="1:4" x14ac:dyDescent="0.2">
      <c r="A868" s="28" t="s">
        <v>2320</v>
      </c>
      <c r="B868" s="28" t="s">
        <v>39</v>
      </c>
      <c r="C868" s="28" t="s">
        <v>2306</v>
      </c>
      <c r="D868" s="28" t="s">
        <v>906</v>
      </c>
    </row>
    <row r="869" spans="1:4" x14ac:dyDescent="0.2">
      <c r="A869" s="28"/>
      <c r="B869" s="28"/>
      <c r="C869" s="28"/>
      <c r="D869" s="28" t="s">
        <v>902</v>
      </c>
    </row>
    <row r="870" spans="1:4" x14ac:dyDescent="0.2">
      <c r="A870" s="28" t="s">
        <v>2328</v>
      </c>
      <c r="B870" s="28" t="s">
        <v>38</v>
      </c>
      <c r="C870" s="28" t="s">
        <v>2306</v>
      </c>
      <c r="D870" s="28" t="s">
        <v>906</v>
      </c>
    </row>
    <row r="871" spans="1:4" x14ac:dyDescent="0.2">
      <c r="A871" s="28"/>
      <c r="B871" s="28"/>
      <c r="C871" s="28"/>
      <c r="D871" s="28" t="s">
        <v>902</v>
      </c>
    </row>
    <row r="872" spans="1:4" x14ac:dyDescent="0.2">
      <c r="A872" s="28" t="s">
        <v>2315</v>
      </c>
      <c r="B872" s="28" t="s">
        <v>762</v>
      </c>
      <c r="C872" s="28" t="s">
        <v>2306</v>
      </c>
      <c r="D872" s="28" t="s">
        <v>902</v>
      </c>
    </row>
    <row r="873" spans="1:4" x14ac:dyDescent="0.2">
      <c r="A873" s="28"/>
      <c r="B873" s="28"/>
      <c r="C873" s="28"/>
      <c r="D873" s="28" t="s">
        <v>333</v>
      </c>
    </row>
    <row r="874" spans="1:4" x14ac:dyDescent="0.2">
      <c r="A874" s="28" t="s">
        <v>2318</v>
      </c>
      <c r="B874" s="28" t="s">
        <v>761</v>
      </c>
      <c r="C874" s="28" t="s">
        <v>2306</v>
      </c>
      <c r="D874" s="28" t="s">
        <v>902</v>
      </c>
    </row>
    <row r="875" spans="1:4" x14ac:dyDescent="0.2">
      <c r="A875" s="28"/>
      <c r="B875" s="28"/>
      <c r="C875" s="28"/>
      <c r="D875" s="28" t="s">
        <v>333</v>
      </c>
    </row>
    <row r="876" spans="1:4" x14ac:dyDescent="0.2">
      <c r="A876" s="28" t="s">
        <v>2323</v>
      </c>
      <c r="B876" s="28" t="s">
        <v>354</v>
      </c>
      <c r="C876" s="28" t="s">
        <v>2306</v>
      </c>
      <c r="D876" s="28" t="s">
        <v>902</v>
      </c>
    </row>
    <row r="877" spans="1:4" x14ac:dyDescent="0.2">
      <c r="A877" s="28" t="s">
        <v>2327</v>
      </c>
      <c r="B877" s="28" t="s">
        <v>54</v>
      </c>
      <c r="C877" s="28" t="s">
        <v>2306</v>
      </c>
      <c r="D877" s="28" t="s">
        <v>902</v>
      </c>
    </row>
    <row r="878" spans="1:4" x14ac:dyDescent="0.2">
      <c r="A878" s="28" t="s">
        <v>2324</v>
      </c>
      <c r="B878" s="28" t="s">
        <v>53</v>
      </c>
      <c r="C878" s="28" t="s">
        <v>2306</v>
      </c>
      <c r="D878" s="28" t="s">
        <v>902</v>
      </c>
    </row>
    <row r="879" spans="1:4" x14ac:dyDescent="0.2">
      <c r="A879" s="28" t="s">
        <v>2309</v>
      </c>
      <c r="B879" s="28" t="s">
        <v>324</v>
      </c>
      <c r="C879" s="28" t="s">
        <v>2306</v>
      </c>
      <c r="D879" s="28" t="s">
        <v>902</v>
      </c>
    </row>
    <row r="880" spans="1:4" x14ac:dyDescent="0.2">
      <c r="A880" s="28" t="s">
        <v>2316</v>
      </c>
      <c r="B880" s="28" t="s">
        <v>56</v>
      </c>
      <c r="C880" s="28" t="s">
        <v>2306</v>
      </c>
      <c r="D880" s="28" t="s">
        <v>902</v>
      </c>
    </row>
    <row r="881" spans="1:4" x14ac:dyDescent="0.2">
      <c r="A881" s="28" t="s">
        <v>2313</v>
      </c>
      <c r="B881" s="28" t="s">
        <v>55</v>
      </c>
      <c r="C881" s="28" t="s">
        <v>2306</v>
      </c>
      <c r="D881" s="28" t="s">
        <v>902</v>
      </c>
    </row>
    <row r="882" spans="1:4" x14ac:dyDescent="0.2">
      <c r="A882" s="28" t="s">
        <v>2322</v>
      </c>
      <c r="B882" s="28" t="s">
        <v>355</v>
      </c>
      <c r="C882" s="28" t="s">
        <v>2306</v>
      </c>
      <c r="D882" s="28" t="s">
        <v>902</v>
      </c>
    </row>
    <row r="883" spans="1:4" x14ac:dyDescent="0.2">
      <c r="A883" s="28" t="s">
        <v>2314</v>
      </c>
      <c r="B883" s="28" t="s">
        <v>58</v>
      </c>
      <c r="C883" s="28" t="s">
        <v>2306</v>
      </c>
      <c r="D883" s="28" t="s">
        <v>902</v>
      </c>
    </row>
    <row r="884" spans="1:4" x14ac:dyDescent="0.2">
      <c r="A884" s="28" t="s">
        <v>2312</v>
      </c>
      <c r="B884" s="28" t="s">
        <v>57</v>
      </c>
      <c r="C884" s="28" t="s">
        <v>2306</v>
      </c>
      <c r="D884" s="28" t="s">
        <v>902</v>
      </c>
    </row>
    <row r="885" spans="1:4" x14ac:dyDescent="0.2">
      <c r="A885" s="28" t="s">
        <v>2826</v>
      </c>
      <c r="B885" s="28" t="s">
        <v>371</v>
      </c>
      <c r="C885" s="28" t="s">
        <v>2306</v>
      </c>
      <c r="D885" s="28" t="s">
        <v>902</v>
      </c>
    </row>
    <row r="886" spans="1:4" x14ac:dyDescent="0.2">
      <c r="A886" s="28" t="s">
        <v>2888</v>
      </c>
      <c r="B886" s="28" t="s">
        <v>440</v>
      </c>
      <c r="C886" s="28" t="s">
        <v>2306</v>
      </c>
      <c r="D886" s="28" t="s">
        <v>902</v>
      </c>
    </row>
    <row r="887" spans="1:4" x14ac:dyDescent="0.2">
      <c r="A887" s="28" t="s">
        <v>2876</v>
      </c>
      <c r="B887" s="28" t="s">
        <v>441</v>
      </c>
      <c r="C887" s="28" t="s">
        <v>2306</v>
      </c>
      <c r="D887" s="28" t="s">
        <v>902</v>
      </c>
    </row>
    <row r="888" spans="1:4" x14ac:dyDescent="0.2">
      <c r="A888" s="28" t="s">
        <v>2867</v>
      </c>
      <c r="B888" s="28" t="s">
        <v>442</v>
      </c>
      <c r="C888" s="28" t="s">
        <v>2306</v>
      </c>
      <c r="D888" s="28" t="s">
        <v>902</v>
      </c>
    </row>
    <row r="889" spans="1:4" x14ac:dyDescent="0.2">
      <c r="A889" s="28" t="s">
        <v>435</v>
      </c>
      <c r="B889" s="28" t="s">
        <v>436</v>
      </c>
      <c r="C889" s="28" t="s">
        <v>1072</v>
      </c>
      <c r="D889" s="28" t="s">
        <v>332</v>
      </c>
    </row>
    <row r="890" spans="1:4" x14ac:dyDescent="0.2">
      <c r="A890" s="28"/>
      <c r="B890" s="28"/>
      <c r="C890" s="28"/>
      <c r="D890" s="28" t="s">
        <v>902</v>
      </c>
    </row>
    <row r="891" spans="1:4" x14ac:dyDescent="0.2">
      <c r="A891" s="28"/>
      <c r="B891" s="28"/>
      <c r="C891" s="28"/>
      <c r="D891" s="28" t="s">
        <v>333</v>
      </c>
    </row>
    <row r="892" spans="1:4" x14ac:dyDescent="0.2">
      <c r="A892" s="28"/>
      <c r="B892" s="28"/>
      <c r="C892" s="28"/>
      <c r="D892" s="28" t="s">
        <v>328</v>
      </c>
    </row>
    <row r="893" spans="1:4" x14ac:dyDescent="0.2">
      <c r="A893" s="28" t="s">
        <v>1091</v>
      </c>
      <c r="B893" s="28" t="s">
        <v>498</v>
      </c>
      <c r="C893" s="28" t="s">
        <v>1072</v>
      </c>
      <c r="D893" s="28" t="s">
        <v>332</v>
      </c>
    </row>
    <row r="894" spans="1:4" x14ac:dyDescent="0.2">
      <c r="A894" s="28"/>
      <c r="B894" s="28"/>
      <c r="C894" s="28"/>
      <c r="D894" s="28" t="s">
        <v>902</v>
      </c>
    </row>
    <row r="895" spans="1:4" x14ac:dyDescent="0.2">
      <c r="A895" s="28"/>
      <c r="B895" s="28"/>
      <c r="C895" s="28"/>
      <c r="D895" s="28" t="s">
        <v>328</v>
      </c>
    </row>
    <row r="896" spans="1:4" x14ac:dyDescent="0.2">
      <c r="A896" s="28" t="s">
        <v>1232</v>
      </c>
      <c r="B896" s="28" t="s">
        <v>797</v>
      </c>
      <c r="C896" s="28" t="s">
        <v>1072</v>
      </c>
      <c r="D896" s="28" t="s">
        <v>332</v>
      </c>
    </row>
    <row r="897" spans="1:4" x14ac:dyDescent="0.2">
      <c r="A897" s="28"/>
      <c r="B897" s="28"/>
      <c r="C897" s="28"/>
      <c r="D897" s="28" t="s">
        <v>902</v>
      </c>
    </row>
    <row r="898" spans="1:4" x14ac:dyDescent="0.2">
      <c r="A898" s="28"/>
      <c r="B898" s="28"/>
      <c r="C898" s="28"/>
      <c r="D898" s="28" t="s">
        <v>904</v>
      </c>
    </row>
    <row r="899" spans="1:4" x14ac:dyDescent="0.2">
      <c r="A899" s="28"/>
      <c r="B899" s="28"/>
      <c r="C899" s="28"/>
      <c r="D899" s="28" t="s">
        <v>328</v>
      </c>
    </row>
    <row r="900" spans="1:4" x14ac:dyDescent="0.2">
      <c r="A900" s="28" t="s">
        <v>729</v>
      </c>
      <c r="B900" s="28" t="s">
        <v>455</v>
      </c>
      <c r="C900" s="28" t="s">
        <v>1072</v>
      </c>
      <c r="D900" s="28" t="s">
        <v>332</v>
      </c>
    </row>
    <row r="901" spans="1:4" x14ac:dyDescent="0.2">
      <c r="A901" s="28" t="s">
        <v>217</v>
      </c>
      <c r="B901" s="28" t="s">
        <v>437</v>
      </c>
      <c r="C901" s="28" t="s">
        <v>1072</v>
      </c>
      <c r="D901" s="28" t="s">
        <v>333</v>
      </c>
    </row>
    <row r="902" spans="1:4" x14ac:dyDescent="0.2">
      <c r="A902" s="28" t="s">
        <v>2937</v>
      </c>
      <c r="B902" s="28" t="s">
        <v>2447</v>
      </c>
      <c r="C902" s="28" t="s">
        <v>1072</v>
      </c>
      <c r="D902" s="28" t="s">
        <v>332</v>
      </c>
    </row>
    <row r="903" spans="1:4" x14ac:dyDescent="0.2">
      <c r="A903" s="28" t="s">
        <v>2938</v>
      </c>
      <c r="B903" s="28" t="s">
        <v>2449</v>
      </c>
      <c r="C903" s="28" t="s">
        <v>1072</v>
      </c>
      <c r="D903" s="28" t="s">
        <v>332</v>
      </c>
    </row>
    <row r="904" spans="1:4" x14ac:dyDescent="0.2">
      <c r="A904" s="28" t="s">
        <v>2780</v>
      </c>
      <c r="B904" s="28" t="s">
        <v>1008</v>
      </c>
      <c r="C904" s="28" t="s">
        <v>1073</v>
      </c>
      <c r="D904" s="28" t="s">
        <v>503</v>
      </c>
    </row>
    <row r="905" spans="1:4" x14ac:dyDescent="0.2">
      <c r="A905" s="28" t="s">
        <v>2693</v>
      </c>
      <c r="B905" s="28" t="s">
        <v>694</v>
      </c>
      <c r="C905" s="28" t="s">
        <v>1073</v>
      </c>
      <c r="D905" s="28" t="s">
        <v>902</v>
      </c>
    </row>
    <row r="906" spans="1:4" x14ac:dyDescent="0.2">
      <c r="A906" s="28"/>
      <c r="B906" s="28"/>
      <c r="C906" s="28"/>
      <c r="D906" s="28" t="s">
        <v>333</v>
      </c>
    </row>
    <row r="907" spans="1:4" x14ac:dyDescent="0.2">
      <c r="A907" s="28" t="s">
        <v>2695</v>
      </c>
      <c r="B907" s="28" t="s">
        <v>695</v>
      </c>
      <c r="C907" s="28" t="s">
        <v>1073</v>
      </c>
      <c r="D907" s="28" t="s">
        <v>902</v>
      </c>
    </row>
    <row r="908" spans="1:4" x14ac:dyDescent="0.2">
      <c r="A908" s="28"/>
      <c r="B908" s="28"/>
      <c r="C908" s="28"/>
      <c r="D908" s="28" t="s">
        <v>333</v>
      </c>
    </row>
    <row r="909" spans="1:4" x14ac:dyDescent="0.2">
      <c r="A909" s="28" t="s">
        <v>2881</v>
      </c>
      <c r="B909" s="28" t="s">
        <v>667</v>
      </c>
      <c r="C909" s="28" t="s">
        <v>1073</v>
      </c>
      <c r="D909" s="28" t="s">
        <v>902</v>
      </c>
    </row>
    <row r="910" spans="1:4" x14ac:dyDescent="0.2">
      <c r="A910" s="28"/>
      <c r="B910" s="28"/>
      <c r="C910" s="28"/>
      <c r="D910" s="28" t="s">
        <v>333</v>
      </c>
    </row>
    <row r="911" spans="1:4" x14ac:dyDescent="0.2">
      <c r="A911" s="28" t="s">
        <v>2865</v>
      </c>
      <c r="B911" s="28" t="s">
        <v>1089</v>
      </c>
      <c r="C911" s="28" t="s">
        <v>1073</v>
      </c>
      <c r="D911" s="28" t="s">
        <v>902</v>
      </c>
    </row>
    <row r="912" spans="1:4" x14ac:dyDescent="0.2">
      <c r="A912" s="28"/>
      <c r="B912" s="28"/>
      <c r="C912" s="28"/>
      <c r="D912" s="28" t="s">
        <v>333</v>
      </c>
    </row>
    <row r="913" spans="1:4" x14ac:dyDescent="0.2">
      <c r="A913" s="28" t="s">
        <v>2741</v>
      </c>
      <c r="B913" s="28" t="s">
        <v>52</v>
      </c>
      <c r="C913" s="28" t="s">
        <v>1073</v>
      </c>
      <c r="D913" s="28" t="s">
        <v>902</v>
      </c>
    </row>
    <row r="914" spans="1:4" x14ac:dyDescent="0.2">
      <c r="A914" s="28"/>
      <c r="B914" s="28"/>
      <c r="C914" s="28"/>
      <c r="D914" s="28" t="s">
        <v>333</v>
      </c>
    </row>
    <row r="915" spans="1:4" x14ac:dyDescent="0.2">
      <c r="A915" s="28" t="s">
        <v>2868</v>
      </c>
      <c r="B915" s="28" t="s">
        <v>1090</v>
      </c>
      <c r="C915" s="28" t="s">
        <v>1073</v>
      </c>
      <c r="D915" s="28" t="s">
        <v>902</v>
      </c>
    </row>
    <row r="916" spans="1:4" x14ac:dyDescent="0.2">
      <c r="A916" s="28"/>
      <c r="B916" s="28"/>
      <c r="C916" s="28"/>
      <c r="D916" s="28" t="s">
        <v>333</v>
      </c>
    </row>
    <row r="917" spans="1:4" x14ac:dyDescent="0.2">
      <c r="A917" s="28" t="s">
        <v>2764</v>
      </c>
      <c r="B917" s="28" t="s">
        <v>1094</v>
      </c>
      <c r="C917" s="28" t="s">
        <v>1073</v>
      </c>
      <c r="D917" s="28" t="s">
        <v>333</v>
      </c>
    </row>
    <row r="918" spans="1:4" x14ac:dyDescent="0.2">
      <c r="A918" s="28" t="s">
        <v>2804</v>
      </c>
      <c r="B918" s="28" t="s">
        <v>1013</v>
      </c>
      <c r="C918" s="28" t="s">
        <v>1073</v>
      </c>
      <c r="D918" s="28" t="s">
        <v>333</v>
      </c>
    </row>
    <row r="919" spans="1:4" x14ac:dyDescent="0.2">
      <c r="A919" s="28" t="s">
        <v>2806</v>
      </c>
      <c r="B919" s="28" t="s">
        <v>668</v>
      </c>
      <c r="C919" s="28" t="s">
        <v>1073</v>
      </c>
      <c r="D919" s="28" t="s">
        <v>902</v>
      </c>
    </row>
    <row r="920" spans="1:4" x14ac:dyDescent="0.2">
      <c r="A920" s="28"/>
      <c r="B920" s="28"/>
      <c r="C920" s="28"/>
      <c r="D920" s="28" t="s">
        <v>903</v>
      </c>
    </row>
    <row r="921" spans="1:4" x14ac:dyDescent="0.2">
      <c r="A921" s="28"/>
      <c r="B921" s="28"/>
      <c r="C921" s="28"/>
      <c r="D921" s="28" t="s">
        <v>333</v>
      </c>
    </row>
    <row r="922" spans="1:4" x14ac:dyDescent="0.2">
      <c r="A922" s="28" t="s">
        <v>2863</v>
      </c>
      <c r="B922" s="28" t="s">
        <v>666</v>
      </c>
      <c r="C922" s="28" t="s">
        <v>1073</v>
      </c>
      <c r="D922" s="28" t="s">
        <v>902</v>
      </c>
    </row>
    <row r="923" spans="1:4" x14ac:dyDescent="0.2">
      <c r="A923" s="28"/>
      <c r="B923" s="28"/>
      <c r="C923" s="28"/>
      <c r="D923" s="28" t="s">
        <v>333</v>
      </c>
    </row>
    <row r="924" spans="1:4" x14ac:dyDescent="0.2">
      <c r="A924" s="28" t="s">
        <v>2869</v>
      </c>
      <c r="B924" s="28" t="s">
        <v>665</v>
      </c>
      <c r="C924" s="28" t="s">
        <v>1073</v>
      </c>
      <c r="D924" s="28" t="s">
        <v>902</v>
      </c>
    </row>
    <row r="925" spans="1:4" x14ac:dyDescent="0.2">
      <c r="A925" s="28"/>
      <c r="B925" s="28"/>
      <c r="C925" s="28"/>
      <c r="D925" s="28" t="s">
        <v>333</v>
      </c>
    </row>
    <row r="926" spans="1:4" x14ac:dyDescent="0.2">
      <c r="A926" s="28" t="s">
        <v>2375</v>
      </c>
      <c r="B926" s="28" t="s">
        <v>2376</v>
      </c>
      <c r="C926" s="28" t="s">
        <v>353</v>
      </c>
      <c r="D926" s="28" t="s">
        <v>329</v>
      </c>
    </row>
    <row r="927" spans="1:4" x14ac:dyDescent="0.2">
      <c r="A927" s="28" t="s">
        <v>2360</v>
      </c>
      <c r="B927" s="28" t="s">
        <v>349</v>
      </c>
      <c r="C927" s="28" t="s">
        <v>353</v>
      </c>
      <c r="D927" s="28" t="s">
        <v>902</v>
      </c>
    </row>
    <row r="928" spans="1:4" x14ac:dyDescent="0.2">
      <c r="A928" s="28"/>
      <c r="B928" s="28"/>
      <c r="C928" s="28"/>
      <c r="D928" s="28" t="s">
        <v>329</v>
      </c>
    </row>
    <row r="929" spans="1:4" x14ac:dyDescent="0.2">
      <c r="A929" s="28"/>
      <c r="B929" s="28"/>
      <c r="C929" s="28"/>
      <c r="D929" s="28" t="s">
        <v>333</v>
      </c>
    </row>
    <row r="930" spans="1:4" x14ac:dyDescent="0.2">
      <c r="A930" s="28" t="s">
        <v>2361</v>
      </c>
      <c r="B930" s="28" t="s">
        <v>327</v>
      </c>
      <c r="C930" s="28" t="s">
        <v>353</v>
      </c>
      <c r="D930" s="28" t="s">
        <v>902</v>
      </c>
    </row>
    <row r="931" spans="1:4" x14ac:dyDescent="0.2">
      <c r="A931" s="28"/>
      <c r="B931" s="28"/>
      <c r="C931" s="28"/>
      <c r="D931" s="28" t="s">
        <v>329</v>
      </c>
    </row>
    <row r="932" spans="1:4" x14ac:dyDescent="0.2">
      <c r="A932" s="28"/>
      <c r="B932" s="28"/>
      <c r="C932" s="28"/>
      <c r="D932" s="28" t="s">
        <v>333</v>
      </c>
    </row>
    <row r="933" spans="1:4" x14ac:dyDescent="0.2">
      <c r="A933" s="28" t="s">
        <v>2377</v>
      </c>
      <c r="B933" s="28" t="s">
        <v>2378</v>
      </c>
      <c r="C933" s="28" t="s">
        <v>353</v>
      </c>
      <c r="D933" s="28" t="s">
        <v>329</v>
      </c>
    </row>
    <row r="934" spans="1:4" x14ac:dyDescent="0.2">
      <c r="A934" s="28" t="s">
        <v>2801</v>
      </c>
      <c r="B934" s="28" t="s">
        <v>2374</v>
      </c>
      <c r="C934" s="28" t="s">
        <v>353</v>
      </c>
      <c r="D934" s="28" t="s">
        <v>329</v>
      </c>
    </row>
    <row r="935" spans="1:4" x14ac:dyDescent="0.2">
      <c r="A935" s="28"/>
      <c r="B935" s="28"/>
      <c r="C935" s="28"/>
      <c r="D935" s="28" t="s">
        <v>333</v>
      </c>
    </row>
    <row r="936" spans="1:4" x14ac:dyDescent="0.2">
      <c r="A936" s="28" t="s">
        <v>2807</v>
      </c>
      <c r="B936" s="28" t="s">
        <v>340</v>
      </c>
      <c r="C936" s="28" t="s">
        <v>353</v>
      </c>
      <c r="D936" s="28" t="s">
        <v>902</v>
      </c>
    </row>
    <row r="937" spans="1:4" x14ac:dyDescent="0.2">
      <c r="A937" s="28"/>
      <c r="B937" s="28"/>
      <c r="C937" s="28"/>
      <c r="D937" s="28" t="s">
        <v>329</v>
      </c>
    </row>
    <row r="938" spans="1:4" x14ac:dyDescent="0.2">
      <c r="A938" s="28"/>
      <c r="B938" s="28"/>
      <c r="C938" s="28"/>
      <c r="D938" s="28" t="s">
        <v>333</v>
      </c>
    </row>
    <row r="939" spans="1:4" x14ac:dyDescent="0.2">
      <c r="A939" s="28" t="s">
        <v>2379</v>
      </c>
      <c r="B939" s="28" t="s">
        <v>2380</v>
      </c>
      <c r="C939" s="28" t="s">
        <v>353</v>
      </c>
      <c r="D939" s="28" t="s">
        <v>329</v>
      </c>
    </row>
    <row r="940" spans="1:4" x14ac:dyDescent="0.2">
      <c r="A940" s="28" t="s">
        <v>2381</v>
      </c>
      <c r="B940" s="28" t="s">
        <v>2382</v>
      </c>
      <c r="C940" s="28" t="s">
        <v>353</v>
      </c>
      <c r="D940" s="28" t="s">
        <v>329</v>
      </c>
    </row>
    <row r="941" spans="1:4" x14ac:dyDescent="0.2">
      <c r="A941" s="28" t="s">
        <v>2822</v>
      </c>
      <c r="B941" s="28" t="s">
        <v>348</v>
      </c>
      <c r="C941" s="28" t="s">
        <v>353</v>
      </c>
      <c r="D941" s="28" t="s">
        <v>902</v>
      </c>
    </row>
    <row r="942" spans="1:4" x14ac:dyDescent="0.2">
      <c r="A942" s="28"/>
      <c r="B942" s="28"/>
      <c r="C942" s="28"/>
      <c r="D942" s="28" t="s">
        <v>329</v>
      </c>
    </row>
    <row r="943" spans="1:4" x14ac:dyDescent="0.2">
      <c r="A943" s="28"/>
      <c r="B943" s="28"/>
      <c r="C943" s="28"/>
      <c r="D943" s="28" t="s">
        <v>333</v>
      </c>
    </row>
    <row r="944" spans="1:4" x14ac:dyDescent="0.2">
      <c r="A944" s="28" t="s">
        <v>2383</v>
      </c>
      <c r="B944" s="28" t="s">
        <v>2384</v>
      </c>
      <c r="C944" s="28" t="s">
        <v>353</v>
      </c>
      <c r="D944" s="28" t="s">
        <v>329</v>
      </c>
    </row>
    <row r="945" spans="1:4" x14ac:dyDescent="0.2">
      <c r="A945" s="28" t="s">
        <v>2871</v>
      </c>
      <c r="B945" s="28" t="s">
        <v>343</v>
      </c>
      <c r="C945" s="28" t="s">
        <v>353</v>
      </c>
      <c r="D945" s="28" t="s">
        <v>902</v>
      </c>
    </row>
    <row r="946" spans="1:4" x14ac:dyDescent="0.2">
      <c r="A946" s="28"/>
      <c r="B946" s="28"/>
      <c r="C946" s="28"/>
      <c r="D946" s="28" t="s">
        <v>329</v>
      </c>
    </row>
    <row r="947" spans="1:4" x14ac:dyDescent="0.2">
      <c r="A947" s="28"/>
      <c r="B947" s="28"/>
      <c r="C947" s="28"/>
      <c r="D947" s="28" t="s">
        <v>333</v>
      </c>
    </row>
    <row r="948" spans="1:4" x14ac:dyDescent="0.2">
      <c r="A948" s="28" t="s">
        <v>2385</v>
      </c>
      <c r="B948" s="28" t="s">
        <v>2386</v>
      </c>
      <c r="C948" s="28" t="s">
        <v>353</v>
      </c>
      <c r="D948" s="28" t="s">
        <v>329</v>
      </c>
    </row>
    <row r="949" spans="1:4" x14ac:dyDescent="0.2">
      <c r="A949" s="28" t="s">
        <v>2800</v>
      </c>
      <c r="B949" s="28" t="s">
        <v>342</v>
      </c>
      <c r="C949" s="28" t="s">
        <v>353</v>
      </c>
      <c r="D949" s="28" t="s">
        <v>902</v>
      </c>
    </row>
    <row r="950" spans="1:4" x14ac:dyDescent="0.2">
      <c r="A950" s="28"/>
      <c r="B950" s="28"/>
      <c r="C950" s="28"/>
      <c r="D950" s="28" t="s">
        <v>329</v>
      </c>
    </row>
    <row r="951" spans="1:4" x14ac:dyDescent="0.2">
      <c r="A951" s="28"/>
      <c r="B951" s="28"/>
      <c r="C951" s="28"/>
      <c r="D951" s="28" t="s">
        <v>904</v>
      </c>
    </row>
    <row r="952" spans="1:4" x14ac:dyDescent="0.2">
      <c r="A952" s="28"/>
      <c r="B952" s="28"/>
      <c r="C952" s="28"/>
      <c r="D952" s="28" t="s">
        <v>333</v>
      </c>
    </row>
    <row r="953" spans="1:4" x14ac:dyDescent="0.2">
      <c r="A953" s="28" t="s">
        <v>2387</v>
      </c>
      <c r="B953" s="28" t="s">
        <v>2388</v>
      </c>
      <c r="C953" s="28" t="s">
        <v>353</v>
      </c>
      <c r="D953" s="28" t="s">
        <v>329</v>
      </c>
    </row>
    <row r="954" spans="1:4" x14ac:dyDescent="0.2">
      <c r="A954" s="28" t="s">
        <v>2389</v>
      </c>
      <c r="B954" s="28" t="s">
        <v>2390</v>
      </c>
      <c r="C954" s="28" t="s">
        <v>353</v>
      </c>
      <c r="D954" s="28" t="s">
        <v>329</v>
      </c>
    </row>
    <row r="955" spans="1:4" x14ac:dyDescent="0.2">
      <c r="A955" s="28" t="s">
        <v>2391</v>
      </c>
      <c r="B955" s="28" t="s">
        <v>2392</v>
      </c>
      <c r="C955" s="28" t="s">
        <v>353</v>
      </c>
      <c r="D955" s="28" t="s">
        <v>329</v>
      </c>
    </row>
    <row r="956" spans="1:4" x14ac:dyDescent="0.2">
      <c r="A956" s="28" t="s">
        <v>2857</v>
      </c>
      <c r="B956" s="28" t="s">
        <v>346</v>
      </c>
      <c r="C956" s="28" t="s">
        <v>353</v>
      </c>
      <c r="D956" s="28" t="s">
        <v>902</v>
      </c>
    </row>
    <row r="957" spans="1:4" x14ac:dyDescent="0.2">
      <c r="A957" s="28"/>
      <c r="B957" s="28"/>
      <c r="C957" s="28"/>
      <c r="D957" s="28" t="s">
        <v>329</v>
      </c>
    </row>
    <row r="958" spans="1:4" x14ac:dyDescent="0.2">
      <c r="A958" s="28"/>
      <c r="B958" s="28"/>
      <c r="C958" s="28"/>
      <c r="D958" s="28" t="s">
        <v>333</v>
      </c>
    </row>
    <row r="959" spans="1:4" x14ac:dyDescent="0.2">
      <c r="A959" s="28" t="s">
        <v>2393</v>
      </c>
      <c r="B959" s="28" t="s">
        <v>2394</v>
      </c>
      <c r="C959" s="28" t="s">
        <v>353</v>
      </c>
      <c r="D959" s="28" t="s">
        <v>329</v>
      </c>
    </row>
    <row r="960" spans="1:4" x14ac:dyDescent="0.2">
      <c r="A960" s="28" t="s">
        <v>2395</v>
      </c>
      <c r="B960" s="28" t="s">
        <v>2396</v>
      </c>
      <c r="C960" s="28" t="s">
        <v>353</v>
      </c>
      <c r="D960" s="28" t="s">
        <v>329</v>
      </c>
    </row>
    <row r="961" spans="1:4" x14ac:dyDescent="0.2">
      <c r="A961" s="28" t="s">
        <v>2397</v>
      </c>
      <c r="B961" s="28" t="s">
        <v>2398</v>
      </c>
      <c r="C961" s="28" t="s">
        <v>353</v>
      </c>
      <c r="D961" s="28" t="s">
        <v>329</v>
      </c>
    </row>
    <row r="962" spans="1:4" x14ac:dyDescent="0.2">
      <c r="A962" s="28" t="s">
        <v>2399</v>
      </c>
      <c r="B962" s="28" t="s">
        <v>2400</v>
      </c>
      <c r="C962" s="28" t="s">
        <v>353</v>
      </c>
      <c r="D962" s="28" t="s">
        <v>329</v>
      </c>
    </row>
    <row r="963" spans="1:4" x14ac:dyDescent="0.2">
      <c r="A963" s="28" t="s">
        <v>2362</v>
      </c>
      <c r="B963" s="28" t="s">
        <v>350</v>
      </c>
      <c r="C963" s="28" t="s">
        <v>353</v>
      </c>
      <c r="D963" s="28" t="s">
        <v>902</v>
      </c>
    </row>
    <row r="964" spans="1:4" x14ac:dyDescent="0.2">
      <c r="A964" s="28"/>
      <c r="B964" s="28"/>
      <c r="C964" s="28"/>
      <c r="D964" s="28" t="s">
        <v>329</v>
      </c>
    </row>
    <row r="965" spans="1:4" x14ac:dyDescent="0.2">
      <c r="A965" s="28"/>
      <c r="B965" s="28"/>
      <c r="C965" s="28"/>
      <c r="D965" s="28" t="s">
        <v>333</v>
      </c>
    </row>
    <row r="966" spans="1:4" x14ac:dyDescent="0.2">
      <c r="A966" s="28" t="s">
        <v>2401</v>
      </c>
      <c r="B966" s="28" t="s">
        <v>2402</v>
      </c>
      <c r="C966" s="28" t="s">
        <v>353</v>
      </c>
      <c r="D966" s="28" t="s">
        <v>329</v>
      </c>
    </row>
    <row r="967" spans="1:4" x14ac:dyDescent="0.2">
      <c r="A967" s="28" t="s">
        <v>2363</v>
      </c>
      <c r="B967" s="28" t="s">
        <v>341</v>
      </c>
      <c r="C967" s="28" t="s">
        <v>353</v>
      </c>
      <c r="D967" s="28" t="s">
        <v>902</v>
      </c>
    </row>
    <row r="968" spans="1:4" x14ac:dyDescent="0.2">
      <c r="A968" s="28"/>
      <c r="B968" s="28"/>
      <c r="C968" s="28"/>
      <c r="D968" s="28" t="s">
        <v>329</v>
      </c>
    </row>
    <row r="969" spans="1:4" x14ac:dyDescent="0.2">
      <c r="A969" s="28"/>
      <c r="B969" s="28"/>
      <c r="C969" s="28"/>
      <c r="D969" s="28" t="s">
        <v>904</v>
      </c>
    </row>
    <row r="970" spans="1:4" x14ac:dyDescent="0.2">
      <c r="A970" s="28"/>
      <c r="B970" s="28"/>
      <c r="C970" s="28"/>
      <c r="D970" s="28" t="s">
        <v>333</v>
      </c>
    </row>
    <row r="971" spans="1:4" x14ac:dyDescent="0.2">
      <c r="A971" s="28" t="s">
        <v>2403</v>
      </c>
      <c r="B971" s="28" t="s">
        <v>2404</v>
      </c>
      <c r="C971" s="28" t="s">
        <v>353</v>
      </c>
      <c r="D971" s="28" t="s">
        <v>329</v>
      </c>
    </row>
    <row r="972" spans="1:4" x14ac:dyDescent="0.2">
      <c r="A972" s="28" t="s">
        <v>2368</v>
      </c>
      <c r="B972" s="28" t="s">
        <v>2369</v>
      </c>
      <c r="C972" s="28" t="s">
        <v>1074</v>
      </c>
      <c r="D972" s="28" t="s">
        <v>333</v>
      </c>
    </row>
    <row r="973" spans="1:4" x14ac:dyDescent="0.2">
      <c r="A973" s="28" t="s">
        <v>2187</v>
      </c>
      <c r="B973" s="28" t="s">
        <v>444</v>
      </c>
      <c r="C973" s="28" t="s">
        <v>1074</v>
      </c>
      <c r="D973" s="28" t="s">
        <v>902</v>
      </c>
    </row>
    <row r="974" spans="1:4" x14ac:dyDescent="0.2">
      <c r="A974" s="28"/>
      <c r="B974" s="28"/>
      <c r="C974" s="28"/>
      <c r="D974" s="28" t="s">
        <v>1335</v>
      </c>
    </row>
    <row r="975" spans="1:4" x14ac:dyDescent="0.2">
      <c r="A975" s="28"/>
      <c r="B975" s="28"/>
      <c r="C975" s="28"/>
      <c r="D975" s="28" t="s">
        <v>333</v>
      </c>
    </row>
    <row r="976" spans="1:4" x14ac:dyDescent="0.2">
      <c r="A976" s="28" t="s">
        <v>2186</v>
      </c>
      <c r="B976" s="28" t="s">
        <v>1895</v>
      </c>
      <c r="C976" s="28" t="s">
        <v>1074</v>
      </c>
      <c r="D976" s="28" t="s">
        <v>333</v>
      </c>
    </row>
    <row r="977" spans="1:4" x14ac:dyDescent="0.2">
      <c r="A977" s="28" t="s">
        <v>2209</v>
      </c>
      <c r="B977" s="28" t="s">
        <v>1897</v>
      </c>
      <c r="C977" s="28" t="s">
        <v>1074</v>
      </c>
      <c r="D977" s="28" t="s">
        <v>333</v>
      </c>
    </row>
    <row r="978" spans="1:4" x14ac:dyDescent="0.2">
      <c r="A978" s="28" t="s">
        <v>2450</v>
      </c>
      <c r="B978" s="28" t="s">
        <v>2451</v>
      </c>
      <c r="C978" s="28" t="s">
        <v>1074</v>
      </c>
      <c r="D978" s="28" t="s">
        <v>333</v>
      </c>
    </row>
    <row r="979" spans="1:4" x14ac:dyDescent="0.2">
      <c r="A979" s="28" t="s">
        <v>2452</v>
      </c>
      <c r="B979" s="28" t="s">
        <v>2453</v>
      </c>
      <c r="C979" s="28" t="s">
        <v>1074</v>
      </c>
      <c r="D979" s="28" t="s">
        <v>333</v>
      </c>
    </row>
    <row r="980" spans="1:4" x14ac:dyDescent="0.2">
      <c r="A980" s="28" t="s">
        <v>2228</v>
      </c>
      <c r="B980" s="28" t="s">
        <v>445</v>
      </c>
      <c r="C980" s="28" t="s">
        <v>1074</v>
      </c>
      <c r="D980" s="28" t="s">
        <v>1335</v>
      </c>
    </row>
    <row r="981" spans="1:4" x14ac:dyDescent="0.2">
      <c r="A981" s="28"/>
      <c r="B981" s="28"/>
      <c r="C981" s="28"/>
      <c r="D981" s="28" t="s">
        <v>333</v>
      </c>
    </row>
    <row r="982" spans="1:4" x14ac:dyDescent="0.2">
      <c r="A982" s="28" t="s">
        <v>2160</v>
      </c>
      <c r="B982" s="28" t="s">
        <v>446</v>
      </c>
      <c r="C982" s="28" t="s">
        <v>1074</v>
      </c>
      <c r="D982" s="28" t="s">
        <v>902</v>
      </c>
    </row>
    <row r="983" spans="1:4" x14ac:dyDescent="0.2">
      <c r="A983" s="28"/>
      <c r="B983" s="28"/>
      <c r="C983" s="28"/>
      <c r="D983" s="28" t="s">
        <v>903</v>
      </c>
    </row>
    <row r="984" spans="1:4" x14ac:dyDescent="0.2">
      <c r="A984" s="28"/>
      <c r="B984" s="28"/>
      <c r="C984" s="28"/>
      <c r="D984" s="28" t="s">
        <v>333</v>
      </c>
    </row>
    <row r="985" spans="1:4" x14ac:dyDescent="0.2">
      <c r="A985" s="28" t="s">
        <v>2177</v>
      </c>
      <c r="B985" s="28" t="s">
        <v>447</v>
      </c>
      <c r="C985" s="28" t="s">
        <v>1074</v>
      </c>
      <c r="D985" s="28" t="s">
        <v>902</v>
      </c>
    </row>
    <row r="986" spans="1:4" x14ac:dyDescent="0.2">
      <c r="A986" s="28"/>
      <c r="B986" s="28"/>
      <c r="C986" s="28"/>
      <c r="D986" s="28" t="s">
        <v>903</v>
      </c>
    </row>
    <row r="987" spans="1:4" x14ac:dyDescent="0.2">
      <c r="A987" s="28"/>
      <c r="B987" s="28"/>
      <c r="C987" s="28"/>
      <c r="D987" s="28" t="s">
        <v>333</v>
      </c>
    </row>
    <row r="988" spans="1:4" x14ac:dyDescent="0.2">
      <c r="A988" s="28" t="s">
        <v>2454</v>
      </c>
      <c r="B988" s="28" t="s">
        <v>2455</v>
      </c>
      <c r="C988" s="28" t="s">
        <v>1074</v>
      </c>
      <c r="D988" s="28" t="s">
        <v>333</v>
      </c>
    </row>
    <row r="989" spans="1:4" x14ac:dyDescent="0.2">
      <c r="A989" s="28" t="s">
        <v>2269</v>
      </c>
      <c r="B989" s="28" t="s">
        <v>1792</v>
      </c>
      <c r="C989" s="28" t="s">
        <v>1074</v>
      </c>
      <c r="D989" s="28" t="s">
        <v>333</v>
      </c>
    </row>
    <row r="990" spans="1:4" x14ac:dyDescent="0.2">
      <c r="A990" s="28" t="s">
        <v>2180</v>
      </c>
      <c r="B990" s="28" t="s">
        <v>741</v>
      </c>
      <c r="C990" s="28" t="s">
        <v>1074</v>
      </c>
      <c r="D990" s="28" t="s">
        <v>902</v>
      </c>
    </row>
    <row r="991" spans="1:4" x14ac:dyDescent="0.2">
      <c r="A991" s="28"/>
      <c r="B991" s="28"/>
      <c r="C991" s="28"/>
      <c r="D991" s="28" t="s">
        <v>333</v>
      </c>
    </row>
    <row r="992" spans="1:4" x14ac:dyDescent="0.2">
      <c r="A992" s="28" t="s">
        <v>2191</v>
      </c>
      <c r="B992" s="28" t="s">
        <v>1125</v>
      </c>
      <c r="C992" s="28" t="s">
        <v>1074</v>
      </c>
      <c r="D992" s="28" t="s">
        <v>902</v>
      </c>
    </row>
    <row r="993" spans="1:4" x14ac:dyDescent="0.2">
      <c r="A993" s="28"/>
      <c r="B993" s="28"/>
      <c r="C993" s="28"/>
      <c r="D993" s="28" t="s">
        <v>333</v>
      </c>
    </row>
    <row r="994" spans="1:4" x14ac:dyDescent="0.2">
      <c r="A994" s="28" t="s">
        <v>2609</v>
      </c>
      <c r="B994" s="28" t="s">
        <v>737</v>
      </c>
      <c r="C994" s="28" t="s">
        <v>1074</v>
      </c>
      <c r="D994" s="28" t="s">
        <v>902</v>
      </c>
    </row>
    <row r="995" spans="1:4" x14ac:dyDescent="0.2">
      <c r="A995" s="28"/>
      <c r="B995" s="28"/>
      <c r="C995" s="28"/>
      <c r="D995" s="28" t="s">
        <v>333</v>
      </c>
    </row>
    <row r="996" spans="1:4" x14ac:dyDescent="0.2">
      <c r="A996" s="28" t="s">
        <v>2288</v>
      </c>
      <c r="B996" s="28" t="s">
        <v>1887</v>
      </c>
      <c r="C996" s="28" t="s">
        <v>1074</v>
      </c>
      <c r="D996" s="28" t="s">
        <v>906</v>
      </c>
    </row>
    <row r="997" spans="1:4" x14ac:dyDescent="0.2">
      <c r="A997" s="28"/>
      <c r="B997" s="28"/>
      <c r="C997" s="28"/>
      <c r="D997" s="28" t="s">
        <v>902</v>
      </c>
    </row>
    <row r="998" spans="1:4" x14ac:dyDescent="0.2">
      <c r="A998" s="28"/>
      <c r="B998" s="28"/>
      <c r="C998" s="28"/>
      <c r="D998" s="28" t="s">
        <v>333</v>
      </c>
    </row>
    <row r="999" spans="1:4" x14ac:dyDescent="0.2">
      <c r="A999" s="28" t="s">
        <v>2295</v>
      </c>
      <c r="B999" s="28" t="s">
        <v>1888</v>
      </c>
      <c r="C999" s="28" t="s">
        <v>1074</v>
      </c>
      <c r="D999" s="28" t="s">
        <v>906</v>
      </c>
    </row>
    <row r="1000" spans="1:4" x14ac:dyDescent="0.2">
      <c r="A1000" s="28"/>
      <c r="B1000" s="28"/>
      <c r="C1000" s="28"/>
      <c r="D1000" s="28" t="s">
        <v>902</v>
      </c>
    </row>
    <row r="1001" spans="1:4" x14ac:dyDescent="0.2">
      <c r="A1001" s="28"/>
      <c r="B1001" s="28"/>
      <c r="C1001" s="28"/>
      <c r="D1001" s="28" t="s">
        <v>333</v>
      </c>
    </row>
    <row r="1002" spans="1:4" x14ac:dyDescent="0.2">
      <c r="A1002" s="28" t="s">
        <v>2174</v>
      </c>
      <c r="B1002" s="28" t="s">
        <v>1124</v>
      </c>
      <c r="C1002" s="28" t="s">
        <v>1074</v>
      </c>
      <c r="D1002" s="28" t="s">
        <v>902</v>
      </c>
    </row>
    <row r="1003" spans="1:4" x14ac:dyDescent="0.2">
      <c r="A1003" s="28"/>
      <c r="B1003" s="28"/>
      <c r="C1003" s="28"/>
      <c r="D1003" s="28" t="s">
        <v>333</v>
      </c>
    </row>
    <row r="1004" spans="1:4" x14ac:dyDescent="0.2">
      <c r="A1004" s="28" t="s">
        <v>2143</v>
      </c>
      <c r="B1004" s="28" t="s">
        <v>1132</v>
      </c>
      <c r="C1004" s="28" t="s">
        <v>1074</v>
      </c>
      <c r="D1004" s="28" t="s">
        <v>906</v>
      </c>
    </row>
    <row r="1005" spans="1:4" x14ac:dyDescent="0.2">
      <c r="A1005" s="28"/>
      <c r="B1005" s="28"/>
      <c r="C1005" s="28"/>
      <c r="D1005" s="28" t="s">
        <v>902</v>
      </c>
    </row>
    <row r="1006" spans="1:4" x14ac:dyDescent="0.2">
      <c r="A1006" s="28"/>
      <c r="B1006" s="28"/>
      <c r="C1006" s="28"/>
      <c r="D1006" s="28" t="s">
        <v>1335</v>
      </c>
    </row>
    <row r="1007" spans="1:4" x14ac:dyDescent="0.2">
      <c r="A1007" s="28"/>
      <c r="B1007" s="28"/>
      <c r="C1007" s="28"/>
      <c r="D1007" s="28" t="s">
        <v>333</v>
      </c>
    </row>
    <row r="1008" spans="1:4" x14ac:dyDescent="0.2">
      <c r="A1008" s="28"/>
      <c r="B1008" s="28"/>
      <c r="C1008" s="28"/>
      <c r="D1008" s="28" t="s">
        <v>328</v>
      </c>
    </row>
    <row r="1009" spans="1:4" x14ac:dyDescent="0.2">
      <c r="A1009" s="28" t="s">
        <v>2672</v>
      </c>
      <c r="B1009" s="28" t="s">
        <v>738</v>
      </c>
      <c r="C1009" s="28" t="s">
        <v>1074</v>
      </c>
      <c r="D1009" s="28" t="s">
        <v>906</v>
      </c>
    </row>
    <row r="1010" spans="1:4" x14ac:dyDescent="0.2">
      <c r="A1010" s="28"/>
      <c r="B1010" s="28"/>
      <c r="C1010" s="28"/>
      <c r="D1010" s="28" t="s">
        <v>902</v>
      </c>
    </row>
    <row r="1011" spans="1:4" x14ac:dyDescent="0.2">
      <c r="A1011" s="28"/>
      <c r="B1011" s="28"/>
      <c r="C1011" s="28"/>
      <c r="D1011" s="28" t="s">
        <v>331</v>
      </c>
    </row>
    <row r="1012" spans="1:4" x14ac:dyDescent="0.2">
      <c r="A1012" s="28"/>
      <c r="B1012" s="28"/>
      <c r="C1012" s="28"/>
      <c r="D1012" s="28" t="s">
        <v>903</v>
      </c>
    </row>
    <row r="1013" spans="1:4" x14ac:dyDescent="0.2">
      <c r="A1013" s="28"/>
      <c r="B1013" s="28"/>
      <c r="C1013" s="28"/>
      <c r="D1013" s="28" t="s">
        <v>904</v>
      </c>
    </row>
    <row r="1014" spans="1:4" x14ac:dyDescent="0.2">
      <c r="A1014" s="28"/>
      <c r="B1014" s="28"/>
      <c r="C1014" s="28"/>
      <c r="D1014" s="28" t="s">
        <v>328</v>
      </c>
    </row>
    <row r="1015" spans="1:4" x14ac:dyDescent="0.2">
      <c r="A1015" s="28"/>
      <c r="B1015" s="28"/>
      <c r="C1015" s="28"/>
      <c r="D1015" s="28" t="s">
        <v>1199</v>
      </c>
    </row>
    <row r="1016" spans="1:4" x14ac:dyDescent="0.2">
      <c r="A1016" s="28" t="s">
        <v>2153</v>
      </c>
      <c r="B1016" s="28" t="s">
        <v>1126</v>
      </c>
      <c r="C1016" s="28" t="s">
        <v>1074</v>
      </c>
      <c r="D1016" s="28" t="s">
        <v>902</v>
      </c>
    </row>
    <row r="1017" spans="1:4" x14ac:dyDescent="0.2">
      <c r="A1017" s="28"/>
      <c r="B1017" s="28"/>
      <c r="C1017" s="28"/>
      <c r="D1017" s="28" t="s">
        <v>333</v>
      </c>
    </row>
    <row r="1018" spans="1:4" x14ac:dyDescent="0.2">
      <c r="A1018" s="28" t="s">
        <v>2685</v>
      </c>
      <c r="B1018" s="28" t="s">
        <v>739</v>
      </c>
      <c r="C1018" s="28" t="s">
        <v>1074</v>
      </c>
      <c r="D1018" s="28" t="s">
        <v>906</v>
      </c>
    </row>
    <row r="1019" spans="1:4" x14ac:dyDescent="0.2">
      <c r="A1019" s="28"/>
      <c r="B1019" s="28"/>
      <c r="C1019" s="28"/>
      <c r="D1019" s="28" t="s">
        <v>902</v>
      </c>
    </row>
    <row r="1020" spans="1:4" x14ac:dyDescent="0.2">
      <c r="A1020" s="28"/>
      <c r="B1020" s="28"/>
      <c r="C1020" s="28"/>
      <c r="D1020" s="28" t="s">
        <v>333</v>
      </c>
    </row>
    <row r="1021" spans="1:4" x14ac:dyDescent="0.2">
      <c r="A1021" s="28" t="s">
        <v>2610</v>
      </c>
      <c r="B1021" s="28" t="s">
        <v>740</v>
      </c>
      <c r="C1021" s="28" t="s">
        <v>1074</v>
      </c>
      <c r="D1021" s="28" t="s">
        <v>906</v>
      </c>
    </row>
    <row r="1022" spans="1:4" x14ac:dyDescent="0.2">
      <c r="A1022" s="28"/>
      <c r="B1022" s="28"/>
      <c r="C1022" s="28"/>
      <c r="D1022" s="28" t="s">
        <v>902</v>
      </c>
    </row>
    <row r="1023" spans="1:4" x14ac:dyDescent="0.2">
      <c r="A1023" s="28"/>
      <c r="B1023" s="28"/>
      <c r="C1023" s="28"/>
      <c r="D1023" s="28" t="s">
        <v>333</v>
      </c>
    </row>
    <row r="1024" spans="1:4" x14ac:dyDescent="0.2">
      <c r="A1024" s="28" t="s">
        <v>2611</v>
      </c>
      <c r="B1024" s="28" t="s">
        <v>742</v>
      </c>
      <c r="C1024" s="28" t="s">
        <v>1074</v>
      </c>
      <c r="D1024" s="28" t="s">
        <v>906</v>
      </c>
    </row>
    <row r="1025" spans="1:4" x14ac:dyDescent="0.2">
      <c r="A1025" s="28"/>
      <c r="B1025" s="28"/>
      <c r="C1025" s="28"/>
      <c r="D1025" s="28" t="s">
        <v>902</v>
      </c>
    </row>
    <row r="1026" spans="1:4" x14ac:dyDescent="0.2">
      <c r="A1026" s="28"/>
      <c r="B1026" s="28"/>
      <c r="C1026" s="28"/>
      <c r="D1026" s="28" t="s">
        <v>333</v>
      </c>
    </row>
    <row r="1027" spans="1:4" x14ac:dyDescent="0.2">
      <c r="A1027" s="28" t="s">
        <v>2214</v>
      </c>
      <c r="B1027" s="28" t="s">
        <v>1209</v>
      </c>
      <c r="C1027" s="28" t="s">
        <v>1074</v>
      </c>
      <c r="D1027" s="28" t="s">
        <v>333</v>
      </c>
    </row>
    <row r="1028" spans="1:4" x14ac:dyDescent="0.2">
      <c r="A1028" s="28" t="s">
        <v>2612</v>
      </c>
      <c r="B1028" s="28" t="s">
        <v>753</v>
      </c>
      <c r="C1028" s="28" t="s">
        <v>1074</v>
      </c>
      <c r="D1028" s="28" t="s">
        <v>906</v>
      </c>
    </row>
    <row r="1029" spans="1:4" x14ac:dyDescent="0.2">
      <c r="A1029" s="28"/>
      <c r="B1029" s="28"/>
      <c r="C1029" s="28"/>
      <c r="D1029" s="28" t="s">
        <v>902</v>
      </c>
    </row>
    <row r="1030" spans="1:4" x14ac:dyDescent="0.2">
      <c r="A1030" s="28"/>
      <c r="B1030" s="28"/>
      <c r="C1030" s="28"/>
      <c r="D1030" s="28" t="s">
        <v>333</v>
      </c>
    </row>
    <row r="1031" spans="1:4" x14ac:dyDescent="0.2">
      <c r="A1031" s="28" t="s">
        <v>2237</v>
      </c>
      <c r="B1031" s="28" t="s">
        <v>1210</v>
      </c>
      <c r="C1031" s="28" t="s">
        <v>1074</v>
      </c>
      <c r="D1031" s="28" t="s">
        <v>902</v>
      </c>
    </row>
    <row r="1032" spans="1:4" x14ac:dyDescent="0.2">
      <c r="A1032" s="28"/>
      <c r="B1032" s="28"/>
      <c r="C1032" s="28"/>
      <c r="D1032" s="28" t="s">
        <v>333</v>
      </c>
    </row>
    <row r="1033" spans="1:4" x14ac:dyDescent="0.2">
      <c r="A1033" s="28" t="s">
        <v>2613</v>
      </c>
      <c r="B1033" s="28" t="s">
        <v>756</v>
      </c>
      <c r="C1033" s="28" t="s">
        <v>1074</v>
      </c>
      <c r="D1033" s="28" t="s">
        <v>906</v>
      </c>
    </row>
    <row r="1034" spans="1:4" x14ac:dyDescent="0.2">
      <c r="A1034" s="28"/>
      <c r="B1034" s="28"/>
      <c r="C1034" s="28"/>
      <c r="D1034" s="28" t="s">
        <v>902</v>
      </c>
    </row>
    <row r="1035" spans="1:4" x14ac:dyDescent="0.2">
      <c r="A1035" s="28" t="s">
        <v>2252</v>
      </c>
      <c r="B1035" s="28" t="s">
        <v>224</v>
      </c>
      <c r="C1035" s="28" t="s">
        <v>1074</v>
      </c>
      <c r="D1035" s="28" t="s">
        <v>902</v>
      </c>
    </row>
    <row r="1036" spans="1:4" x14ac:dyDescent="0.2">
      <c r="A1036" s="28"/>
      <c r="B1036" s="28"/>
      <c r="C1036" s="28"/>
      <c r="D1036" s="28" t="s">
        <v>903</v>
      </c>
    </row>
    <row r="1037" spans="1:4" x14ac:dyDescent="0.2">
      <c r="A1037" s="28"/>
      <c r="B1037" s="28"/>
      <c r="C1037" s="28"/>
      <c r="D1037" s="28" t="s">
        <v>333</v>
      </c>
    </row>
    <row r="1038" spans="1:4" x14ac:dyDescent="0.2">
      <c r="A1038" s="28" t="s">
        <v>2614</v>
      </c>
      <c r="B1038" s="28" t="s">
        <v>757</v>
      </c>
      <c r="C1038" s="28" t="s">
        <v>1074</v>
      </c>
      <c r="D1038" s="28" t="s">
        <v>906</v>
      </c>
    </row>
    <row r="1039" spans="1:4" x14ac:dyDescent="0.2">
      <c r="A1039" s="28"/>
      <c r="B1039" s="28"/>
      <c r="C1039" s="28"/>
      <c r="D1039" s="28" t="s">
        <v>902</v>
      </c>
    </row>
    <row r="1040" spans="1:4" x14ac:dyDescent="0.2">
      <c r="A1040" s="28"/>
      <c r="B1040" s="28"/>
      <c r="C1040" s="28"/>
      <c r="D1040" s="28" t="s">
        <v>904</v>
      </c>
    </row>
    <row r="1041" spans="1:4" x14ac:dyDescent="0.2">
      <c r="A1041" s="28" t="s">
        <v>2615</v>
      </c>
      <c r="B1041" s="28" t="s">
        <v>1108</v>
      </c>
      <c r="C1041" s="28" t="s">
        <v>1074</v>
      </c>
      <c r="D1041" s="28" t="s">
        <v>906</v>
      </c>
    </row>
    <row r="1042" spans="1:4" x14ac:dyDescent="0.2">
      <c r="A1042" s="28"/>
      <c r="B1042" s="28"/>
      <c r="C1042" s="28"/>
      <c r="D1042" s="28" t="s">
        <v>902</v>
      </c>
    </row>
    <row r="1043" spans="1:4" x14ac:dyDescent="0.2">
      <c r="A1043" s="28"/>
      <c r="B1043" s="28"/>
      <c r="C1043" s="28"/>
      <c r="D1043" s="28" t="s">
        <v>333</v>
      </c>
    </row>
    <row r="1044" spans="1:4" x14ac:dyDescent="0.2">
      <c r="A1044" s="28" t="s">
        <v>2616</v>
      </c>
      <c r="B1044" s="28" t="s">
        <v>1109</v>
      </c>
      <c r="C1044" s="28" t="s">
        <v>1074</v>
      </c>
      <c r="D1044" s="28" t="s">
        <v>810</v>
      </c>
    </row>
    <row r="1045" spans="1:4" x14ac:dyDescent="0.2">
      <c r="A1045" s="28" t="s">
        <v>2691</v>
      </c>
      <c r="B1045" s="28" t="s">
        <v>1111</v>
      </c>
      <c r="C1045" s="28" t="s">
        <v>1074</v>
      </c>
      <c r="D1045" s="28" t="s">
        <v>906</v>
      </c>
    </row>
    <row r="1046" spans="1:4" x14ac:dyDescent="0.2">
      <c r="A1046" s="28"/>
      <c r="B1046" s="28"/>
      <c r="C1046" s="28"/>
      <c r="D1046" s="28" t="s">
        <v>902</v>
      </c>
    </row>
    <row r="1047" spans="1:4" x14ac:dyDescent="0.2">
      <c r="A1047" s="28"/>
      <c r="B1047" s="28"/>
      <c r="C1047" s="28"/>
      <c r="D1047" s="28" t="s">
        <v>333</v>
      </c>
    </row>
    <row r="1048" spans="1:4" x14ac:dyDescent="0.2">
      <c r="A1048" s="28" t="s">
        <v>2723</v>
      </c>
      <c r="B1048" s="28" t="s">
        <v>1112</v>
      </c>
      <c r="C1048" s="28" t="s">
        <v>1074</v>
      </c>
      <c r="D1048" s="28" t="s">
        <v>906</v>
      </c>
    </row>
    <row r="1049" spans="1:4" x14ac:dyDescent="0.2">
      <c r="A1049" s="28"/>
      <c r="B1049" s="28"/>
      <c r="C1049" s="28"/>
      <c r="D1049" s="28" t="s">
        <v>902</v>
      </c>
    </row>
    <row r="1050" spans="1:4" x14ac:dyDescent="0.2">
      <c r="A1050" s="28"/>
      <c r="B1050" s="28"/>
      <c r="C1050" s="28"/>
      <c r="D1050" s="28" t="s">
        <v>333</v>
      </c>
    </row>
    <row r="1051" spans="1:4" x14ac:dyDescent="0.2">
      <c r="A1051" s="28" t="s">
        <v>2682</v>
      </c>
      <c r="B1051" s="28" t="s">
        <v>1113</v>
      </c>
      <c r="C1051" s="28" t="s">
        <v>1074</v>
      </c>
      <c r="D1051" s="28" t="s">
        <v>906</v>
      </c>
    </row>
    <row r="1052" spans="1:4" x14ac:dyDescent="0.2">
      <c r="A1052" s="28"/>
      <c r="B1052" s="28"/>
      <c r="C1052" s="28"/>
      <c r="D1052" s="28" t="s">
        <v>902</v>
      </c>
    </row>
    <row r="1053" spans="1:4" x14ac:dyDescent="0.2">
      <c r="A1053" s="28"/>
      <c r="B1053" s="28"/>
      <c r="C1053" s="28"/>
      <c r="D1053" s="28" t="s">
        <v>333</v>
      </c>
    </row>
    <row r="1054" spans="1:4" x14ac:dyDescent="0.2">
      <c r="A1054" s="28" t="s">
        <v>2696</v>
      </c>
      <c r="B1054" s="28" t="s">
        <v>1114</v>
      </c>
      <c r="C1054" s="28" t="s">
        <v>1074</v>
      </c>
      <c r="D1054" s="28" t="s">
        <v>906</v>
      </c>
    </row>
    <row r="1055" spans="1:4" x14ac:dyDescent="0.2">
      <c r="A1055" s="28"/>
      <c r="B1055" s="28"/>
      <c r="C1055" s="28"/>
      <c r="D1055" s="28" t="s">
        <v>902</v>
      </c>
    </row>
    <row r="1056" spans="1:4" x14ac:dyDescent="0.2">
      <c r="A1056" s="28"/>
      <c r="B1056" s="28"/>
      <c r="C1056" s="28"/>
      <c r="D1056" s="28" t="s">
        <v>333</v>
      </c>
    </row>
    <row r="1057" spans="1:4" x14ac:dyDescent="0.2">
      <c r="A1057" s="28" t="s">
        <v>2687</v>
      </c>
      <c r="B1057" s="28" t="s">
        <v>1110</v>
      </c>
      <c r="C1057" s="28" t="s">
        <v>1074</v>
      </c>
      <c r="D1057" s="28" t="s">
        <v>906</v>
      </c>
    </row>
    <row r="1058" spans="1:4" x14ac:dyDescent="0.2">
      <c r="A1058" s="28"/>
      <c r="B1058" s="28"/>
      <c r="C1058" s="28"/>
      <c r="D1058" s="28" t="s">
        <v>902</v>
      </c>
    </row>
    <row r="1059" spans="1:4" x14ac:dyDescent="0.2">
      <c r="A1059" s="28"/>
      <c r="B1059" s="28"/>
      <c r="C1059" s="28"/>
      <c r="D1059" s="28" t="s">
        <v>333</v>
      </c>
    </row>
    <row r="1060" spans="1:4" x14ac:dyDescent="0.2">
      <c r="A1060" s="28" t="s">
        <v>2700</v>
      </c>
      <c r="B1060" s="28" t="s">
        <v>319</v>
      </c>
      <c r="C1060" s="28" t="s">
        <v>1074</v>
      </c>
      <c r="D1060" s="28" t="s">
        <v>906</v>
      </c>
    </row>
    <row r="1061" spans="1:4" x14ac:dyDescent="0.2">
      <c r="A1061" s="28"/>
      <c r="B1061" s="28"/>
      <c r="C1061" s="28"/>
      <c r="D1061" s="28" t="s">
        <v>902</v>
      </c>
    </row>
    <row r="1062" spans="1:4" x14ac:dyDescent="0.2">
      <c r="A1062" s="28"/>
      <c r="B1062" s="28"/>
      <c r="C1062" s="28"/>
      <c r="D1062" s="28" t="s">
        <v>333</v>
      </c>
    </row>
    <row r="1063" spans="1:4" x14ac:dyDescent="0.2">
      <c r="A1063" s="28" t="s">
        <v>2202</v>
      </c>
      <c r="B1063" s="28" t="s">
        <v>1898</v>
      </c>
      <c r="C1063" s="28" t="s">
        <v>1074</v>
      </c>
      <c r="D1063" s="28" t="s">
        <v>333</v>
      </c>
    </row>
    <row r="1064" spans="1:4" x14ac:dyDescent="0.2">
      <c r="A1064" s="28" t="s">
        <v>2249</v>
      </c>
      <c r="B1064" s="28" t="s">
        <v>49</v>
      </c>
      <c r="C1064" s="28" t="s">
        <v>1074</v>
      </c>
      <c r="D1064" s="28" t="s">
        <v>902</v>
      </c>
    </row>
    <row r="1065" spans="1:4" x14ac:dyDescent="0.2">
      <c r="A1065" s="28"/>
      <c r="B1065" s="28"/>
      <c r="C1065" s="28"/>
      <c r="D1065" s="28" t="s">
        <v>333</v>
      </c>
    </row>
    <row r="1066" spans="1:4" x14ac:dyDescent="0.2">
      <c r="A1066" s="28" t="s">
        <v>2181</v>
      </c>
      <c r="B1066" s="28" t="s">
        <v>1869</v>
      </c>
      <c r="C1066" s="28" t="s">
        <v>1074</v>
      </c>
      <c r="D1066" s="28" t="s">
        <v>902</v>
      </c>
    </row>
    <row r="1067" spans="1:4" x14ac:dyDescent="0.2">
      <c r="A1067" s="28"/>
      <c r="B1067" s="28"/>
      <c r="C1067" s="28"/>
      <c r="D1067" s="28" t="s">
        <v>333</v>
      </c>
    </row>
    <row r="1068" spans="1:4" x14ac:dyDescent="0.2">
      <c r="A1068" s="28" t="s">
        <v>2148</v>
      </c>
      <c r="B1068" s="28" t="s">
        <v>1208</v>
      </c>
      <c r="C1068" s="28" t="s">
        <v>1074</v>
      </c>
      <c r="D1068" s="28" t="s">
        <v>333</v>
      </c>
    </row>
    <row r="1069" spans="1:4" x14ac:dyDescent="0.2">
      <c r="A1069" s="28" t="s">
        <v>2161</v>
      </c>
      <c r="B1069" s="28" t="s">
        <v>32</v>
      </c>
      <c r="C1069" s="28" t="s">
        <v>1074</v>
      </c>
      <c r="D1069" s="28" t="s">
        <v>902</v>
      </c>
    </row>
    <row r="1070" spans="1:4" x14ac:dyDescent="0.2">
      <c r="A1070" s="28"/>
      <c r="B1070" s="28"/>
      <c r="C1070" s="28"/>
      <c r="D1070" s="28" t="s">
        <v>1335</v>
      </c>
    </row>
    <row r="1071" spans="1:4" x14ac:dyDescent="0.2">
      <c r="A1071" s="28"/>
      <c r="B1071" s="28"/>
      <c r="C1071" s="28"/>
      <c r="D1071" s="28" t="s">
        <v>333</v>
      </c>
    </row>
    <row r="1072" spans="1:4" x14ac:dyDescent="0.2">
      <c r="A1072" s="28" t="s">
        <v>2156</v>
      </c>
      <c r="B1072" s="28" t="s">
        <v>461</v>
      </c>
      <c r="C1072" s="28" t="s">
        <v>1074</v>
      </c>
      <c r="D1072" s="28" t="s">
        <v>902</v>
      </c>
    </row>
    <row r="1073" spans="1:4" x14ac:dyDescent="0.2">
      <c r="A1073" s="28"/>
      <c r="B1073" s="28"/>
      <c r="C1073" s="28"/>
      <c r="D1073" s="28" t="s">
        <v>333</v>
      </c>
    </row>
    <row r="1074" spans="1:4" x14ac:dyDescent="0.2">
      <c r="A1074" s="28" t="s">
        <v>2157</v>
      </c>
      <c r="B1074" s="28" t="s">
        <v>463</v>
      </c>
      <c r="C1074" s="28" t="s">
        <v>1074</v>
      </c>
      <c r="D1074" s="28" t="s">
        <v>902</v>
      </c>
    </row>
    <row r="1075" spans="1:4" x14ac:dyDescent="0.2">
      <c r="A1075" s="28"/>
      <c r="B1075" s="28"/>
      <c r="C1075" s="28"/>
      <c r="D1075" s="28" t="s">
        <v>333</v>
      </c>
    </row>
    <row r="1076" spans="1:4" x14ac:dyDescent="0.2">
      <c r="A1076" s="28" t="s">
        <v>2139</v>
      </c>
      <c r="B1076" s="28" t="s">
        <v>462</v>
      </c>
      <c r="C1076" s="28" t="s">
        <v>1074</v>
      </c>
      <c r="D1076" s="28" t="s">
        <v>902</v>
      </c>
    </row>
    <row r="1077" spans="1:4" x14ac:dyDescent="0.2">
      <c r="A1077" s="28"/>
      <c r="B1077" s="28"/>
      <c r="C1077" s="28"/>
      <c r="D1077" s="28" t="s">
        <v>1335</v>
      </c>
    </row>
    <row r="1078" spans="1:4" x14ac:dyDescent="0.2">
      <c r="A1078" s="28"/>
      <c r="B1078" s="28"/>
      <c r="C1078" s="28"/>
      <c r="D1078" s="28" t="s">
        <v>333</v>
      </c>
    </row>
    <row r="1079" spans="1:4" x14ac:dyDescent="0.2">
      <c r="A1079" s="28" t="s">
        <v>2300</v>
      </c>
      <c r="B1079" s="28" t="s">
        <v>2301</v>
      </c>
      <c r="C1079" s="28" t="s">
        <v>1074</v>
      </c>
      <c r="D1079" s="28" t="s">
        <v>902</v>
      </c>
    </row>
    <row r="1080" spans="1:4" x14ac:dyDescent="0.2">
      <c r="A1080" s="28"/>
      <c r="B1080" s="28"/>
      <c r="C1080" s="28"/>
      <c r="D1080" s="28" t="s">
        <v>333</v>
      </c>
    </row>
    <row r="1081" spans="1:4" x14ac:dyDescent="0.2">
      <c r="A1081" s="28" t="s">
        <v>2239</v>
      </c>
      <c r="B1081" s="28" t="s">
        <v>1922</v>
      </c>
      <c r="C1081" s="28" t="s">
        <v>1074</v>
      </c>
      <c r="D1081" s="28" t="s">
        <v>333</v>
      </c>
    </row>
    <row r="1082" spans="1:4" x14ac:dyDescent="0.2">
      <c r="A1082" s="28" t="s">
        <v>2134</v>
      </c>
      <c r="B1082" s="28" t="s">
        <v>448</v>
      </c>
      <c r="C1082" s="28" t="s">
        <v>1074</v>
      </c>
      <c r="D1082" s="28" t="s">
        <v>902</v>
      </c>
    </row>
    <row r="1083" spans="1:4" x14ac:dyDescent="0.2">
      <c r="A1083" s="28"/>
      <c r="B1083" s="28"/>
      <c r="C1083" s="28"/>
      <c r="D1083" s="28" t="s">
        <v>903</v>
      </c>
    </row>
    <row r="1084" spans="1:4" x14ac:dyDescent="0.2">
      <c r="A1084" s="28"/>
      <c r="B1084" s="28"/>
      <c r="C1084" s="28"/>
      <c r="D1084" s="28" t="s">
        <v>333</v>
      </c>
    </row>
    <row r="1085" spans="1:4" x14ac:dyDescent="0.2">
      <c r="A1085" s="28" t="s">
        <v>2150</v>
      </c>
      <c r="B1085" s="28" t="s">
        <v>34</v>
      </c>
      <c r="C1085" s="28" t="s">
        <v>1074</v>
      </c>
      <c r="D1085" s="28" t="s">
        <v>902</v>
      </c>
    </row>
    <row r="1086" spans="1:4" x14ac:dyDescent="0.2">
      <c r="A1086" s="28"/>
      <c r="B1086" s="28"/>
      <c r="C1086" s="28"/>
      <c r="D1086" s="28" t="s">
        <v>1335</v>
      </c>
    </row>
    <row r="1087" spans="1:4" x14ac:dyDescent="0.2">
      <c r="A1087" s="28"/>
      <c r="B1087" s="28"/>
      <c r="C1087" s="28"/>
      <c r="D1087" s="28" t="s">
        <v>903</v>
      </c>
    </row>
    <row r="1088" spans="1:4" x14ac:dyDescent="0.2">
      <c r="A1088" s="28"/>
      <c r="B1088" s="28"/>
      <c r="C1088" s="28"/>
      <c r="D1088" s="28" t="s">
        <v>333</v>
      </c>
    </row>
    <row r="1089" spans="1:4" x14ac:dyDescent="0.2">
      <c r="A1089" s="28" t="s">
        <v>2141</v>
      </c>
      <c r="B1089" s="28" t="s">
        <v>47</v>
      </c>
      <c r="C1089" s="28" t="s">
        <v>1074</v>
      </c>
      <c r="D1089" s="28" t="s">
        <v>902</v>
      </c>
    </row>
    <row r="1090" spans="1:4" x14ac:dyDescent="0.2">
      <c r="A1090" s="28"/>
      <c r="B1090" s="28"/>
      <c r="C1090" s="28"/>
      <c r="D1090" s="28" t="s">
        <v>333</v>
      </c>
    </row>
    <row r="1091" spans="1:4" x14ac:dyDescent="0.2">
      <c r="A1091" s="28" t="s">
        <v>2217</v>
      </c>
      <c r="B1091" s="28" t="s">
        <v>750</v>
      </c>
      <c r="C1091" s="28" t="s">
        <v>1074</v>
      </c>
      <c r="D1091" s="28" t="s">
        <v>902</v>
      </c>
    </row>
    <row r="1092" spans="1:4" x14ac:dyDescent="0.2">
      <c r="A1092" s="28"/>
      <c r="B1092" s="28"/>
      <c r="C1092" s="28"/>
      <c r="D1092" s="28" t="s">
        <v>333</v>
      </c>
    </row>
    <row r="1093" spans="1:4" x14ac:dyDescent="0.2">
      <c r="A1093" s="28" t="s">
        <v>2281</v>
      </c>
      <c r="B1093" s="28" t="s">
        <v>33</v>
      </c>
      <c r="C1093" s="28" t="s">
        <v>1074</v>
      </c>
      <c r="D1093" s="28" t="s">
        <v>902</v>
      </c>
    </row>
    <row r="1094" spans="1:4" x14ac:dyDescent="0.2">
      <c r="A1094" s="28"/>
      <c r="B1094" s="28"/>
      <c r="C1094" s="28"/>
      <c r="D1094" s="28" t="s">
        <v>333</v>
      </c>
    </row>
    <row r="1095" spans="1:4" x14ac:dyDescent="0.2">
      <c r="A1095" s="28" t="s">
        <v>2268</v>
      </c>
      <c r="B1095" s="28" t="s">
        <v>481</v>
      </c>
      <c r="C1095" s="28" t="s">
        <v>1074</v>
      </c>
      <c r="D1095" s="28" t="s">
        <v>902</v>
      </c>
    </row>
    <row r="1096" spans="1:4" x14ac:dyDescent="0.2">
      <c r="A1096" s="28"/>
      <c r="B1096" s="28"/>
      <c r="C1096" s="28"/>
      <c r="D1096" s="28" t="s">
        <v>333</v>
      </c>
    </row>
    <row r="1097" spans="1:4" x14ac:dyDescent="0.2">
      <c r="A1097" s="28" t="s">
        <v>2221</v>
      </c>
      <c r="B1097" s="28" t="s">
        <v>21</v>
      </c>
      <c r="C1097" s="28" t="s">
        <v>1074</v>
      </c>
      <c r="D1097" s="28" t="s">
        <v>902</v>
      </c>
    </row>
    <row r="1098" spans="1:4" x14ac:dyDescent="0.2">
      <c r="A1098" s="28"/>
      <c r="B1098" s="28"/>
      <c r="C1098" s="28"/>
      <c r="D1098" s="28" t="s">
        <v>903</v>
      </c>
    </row>
    <row r="1099" spans="1:4" x14ac:dyDescent="0.2">
      <c r="A1099" s="28"/>
      <c r="B1099" s="28"/>
      <c r="C1099" s="28"/>
      <c r="D1099" s="28" t="s">
        <v>333</v>
      </c>
    </row>
    <row r="1100" spans="1:4" x14ac:dyDescent="0.2">
      <c r="A1100" s="28" t="s">
        <v>2152</v>
      </c>
      <c r="B1100" s="28" t="s">
        <v>449</v>
      </c>
      <c r="C1100" s="28" t="s">
        <v>1074</v>
      </c>
      <c r="D1100" s="28" t="s">
        <v>906</v>
      </c>
    </row>
    <row r="1101" spans="1:4" x14ac:dyDescent="0.2">
      <c r="A1101" s="28"/>
      <c r="B1101" s="28"/>
      <c r="C1101" s="28"/>
      <c r="D1101" s="28" t="s">
        <v>902</v>
      </c>
    </row>
    <row r="1102" spans="1:4" x14ac:dyDescent="0.2">
      <c r="A1102" s="28"/>
      <c r="B1102" s="28"/>
      <c r="C1102" s="28"/>
      <c r="D1102" s="28" t="s">
        <v>333</v>
      </c>
    </row>
    <row r="1103" spans="1:4" x14ac:dyDescent="0.2">
      <c r="A1103" s="28" t="s">
        <v>2238</v>
      </c>
      <c r="B1103" s="28" t="s">
        <v>450</v>
      </c>
      <c r="C1103" s="28" t="s">
        <v>1074</v>
      </c>
      <c r="D1103" s="28" t="s">
        <v>906</v>
      </c>
    </row>
    <row r="1104" spans="1:4" x14ac:dyDescent="0.2">
      <c r="A1104" s="28"/>
      <c r="B1104" s="28"/>
      <c r="C1104" s="28"/>
      <c r="D1104" s="28" t="s">
        <v>902</v>
      </c>
    </row>
    <row r="1105" spans="1:4" x14ac:dyDescent="0.2">
      <c r="A1105" s="28"/>
      <c r="B1105" s="28"/>
      <c r="C1105" s="28"/>
      <c r="D1105" s="28" t="s">
        <v>333</v>
      </c>
    </row>
    <row r="1106" spans="1:4" x14ac:dyDescent="0.2">
      <c r="A1106" s="28" t="s">
        <v>2208</v>
      </c>
      <c r="B1106" s="28" t="s">
        <v>451</v>
      </c>
      <c r="C1106" s="28" t="s">
        <v>1074</v>
      </c>
      <c r="D1106" s="28" t="s">
        <v>906</v>
      </c>
    </row>
    <row r="1107" spans="1:4" x14ac:dyDescent="0.2">
      <c r="A1107" s="28"/>
      <c r="B1107" s="28"/>
      <c r="C1107" s="28"/>
      <c r="D1107" s="28" t="s">
        <v>902</v>
      </c>
    </row>
    <row r="1108" spans="1:4" x14ac:dyDescent="0.2">
      <c r="A1108" s="28"/>
      <c r="B1108" s="28"/>
      <c r="C1108" s="28"/>
      <c r="D1108" s="28" t="s">
        <v>333</v>
      </c>
    </row>
    <row r="1109" spans="1:4" x14ac:dyDescent="0.2">
      <c r="A1109" s="28" t="s">
        <v>2282</v>
      </c>
      <c r="B1109" s="28" t="s">
        <v>22</v>
      </c>
      <c r="C1109" s="28" t="s">
        <v>1074</v>
      </c>
      <c r="D1109" s="28" t="s">
        <v>902</v>
      </c>
    </row>
    <row r="1110" spans="1:4" x14ac:dyDescent="0.2">
      <c r="A1110" s="28"/>
      <c r="B1110" s="28"/>
      <c r="C1110" s="28"/>
      <c r="D1110" s="28" t="s">
        <v>903</v>
      </c>
    </row>
    <row r="1111" spans="1:4" x14ac:dyDescent="0.2">
      <c r="A1111" s="28"/>
      <c r="B1111" s="28"/>
      <c r="C1111" s="28"/>
      <c r="D1111" s="28" t="s">
        <v>333</v>
      </c>
    </row>
    <row r="1112" spans="1:4" x14ac:dyDescent="0.2">
      <c r="A1112" s="28" t="s">
        <v>2258</v>
      </c>
      <c r="B1112" s="28" t="s">
        <v>482</v>
      </c>
      <c r="C1112" s="28" t="s">
        <v>1074</v>
      </c>
      <c r="D1112" s="28" t="s">
        <v>902</v>
      </c>
    </row>
    <row r="1113" spans="1:4" x14ac:dyDescent="0.2">
      <c r="A1113" s="28"/>
      <c r="B1113" s="28"/>
      <c r="C1113" s="28"/>
      <c r="D1113" s="28" t="s">
        <v>333</v>
      </c>
    </row>
    <row r="1114" spans="1:4" x14ac:dyDescent="0.2">
      <c r="A1114" s="28" t="s">
        <v>2290</v>
      </c>
      <c r="B1114" s="28" t="s">
        <v>23</v>
      </c>
      <c r="C1114" s="28" t="s">
        <v>1074</v>
      </c>
      <c r="D1114" s="28" t="s">
        <v>902</v>
      </c>
    </row>
    <row r="1115" spans="1:4" x14ac:dyDescent="0.2">
      <c r="A1115" s="28"/>
      <c r="B1115" s="28"/>
      <c r="C1115" s="28"/>
      <c r="D1115" s="28" t="s">
        <v>903</v>
      </c>
    </row>
    <row r="1116" spans="1:4" x14ac:dyDescent="0.2">
      <c r="A1116" s="28"/>
      <c r="B1116" s="28"/>
      <c r="C1116" s="28"/>
      <c r="D1116" s="28" t="s">
        <v>333</v>
      </c>
    </row>
    <row r="1117" spans="1:4" x14ac:dyDescent="0.2">
      <c r="A1117" s="28" t="s">
        <v>2262</v>
      </c>
      <c r="B1117" s="28" t="s">
        <v>735</v>
      </c>
      <c r="C1117" s="28" t="s">
        <v>1074</v>
      </c>
      <c r="D1117" s="28" t="s">
        <v>906</v>
      </c>
    </row>
    <row r="1118" spans="1:4" x14ac:dyDescent="0.2">
      <c r="A1118" s="28"/>
      <c r="B1118" s="28"/>
      <c r="C1118" s="28"/>
      <c r="D1118" s="28" t="s">
        <v>902</v>
      </c>
    </row>
    <row r="1119" spans="1:4" x14ac:dyDescent="0.2">
      <c r="A1119" s="28"/>
      <c r="B1119" s="28"/>
      <c r="C1119" s="28"/>
      <c r="D1119" s="28" t="s">
        <v>333</v>
      </c>
    </row>
    <row r="1120" spans="1:4" x14ac:dyDescent="0.2">
      <c r="A1120" s="28" t="s">
        <v>2617</v>
      </c>
      <c r="B1120" s="28" t="s">
        <v>443</v>
      </c>
      <c r="C1120" s="28" t="s">
        <v>1074</v>
      </c>
      <c r="D1120" s="28" t="s">
        <v>906</v>
      </c>
    </row>
    <row r="1121" spans="1:4" x14ac:dyDescent="0.2">
      <c r="A1121" s="28"/>
      <c r="B1121" s="28"/>
      <c r="C1121" s="28"/>
      <c r="D1121" s="28" t="s">
        <v>902</v>
      </c>
    </row>
    <row r="1122" spans="1:4" x14ac:dyDescent="0.2">
      <c r="A1122" s="28"/>
      <c r="B1122" s="28"/>
      <c r="C1122" s="28"/>
      <c r="D1122" s="28" t="s">
        <v>333</v>
      </c>
    </row>
    <row r="1123" spans="1:4" x14ac:dyDescent="0.2">
      <c r="A1123" s="28" t="s">
        <v>2618</v>
      </c>
      <c r="B1123" s="28" t="s">
        <v>1135</v>
      </c>
      <c r="C1123" s="28" t="s">
        <v>1074</v>
      </c>
      <c r="D1123" s="28" t="s">
        <v>906</v>
      </c>
    </row>
    <row r="1124" spans="1:4" x14ac:dyDescent="0.2">
      <c r="A1124" s="28"/>
      <c r="B1124" s="28"/>
      <c r="C1124" s="28"/>
      <c r="D1124" s="28" t="s">
        <v>902</v>
      </c>
    </row>
    <row r="1125" spans="1:4" x14ac:dyDescent="0.2">
      <c r="A1125" s="28"/>
      <c r="B1125" s="28"/>
      <c r="C1125" s="28"/>
      <c r="D1125" s="28" t="s">
        <v>333</v>
      </c>
    </row>
    <row r="1126" spans="1:4" x14ac:dyDescent="0.2">
      <c r="A1126" s="28" t="s">
        <v>2619</v>
      </c>
      <c r="B1126" s="28" t="s">
        <v>1136</v>
      </c>
      <c r="C1126" s="28" t="s">
        <v>1074</v>
      </c>
      <c r="D1126" s="28" t="s">
        <v>906</v>
      </c>
    </row>
    <row r="1127" spans="1:4" x14ac:dyDescent="0.2">
      <c r="A1127" s="28"/>
      <c r="B1127" s="28"/>
      <c r="C1127" s="28"/>
      <c r="D1127" s="28" t="s">
        <v>902</v>
      </c>
    </row>
    <row r="1128" spans="1:4" x14ac:dyDescent="0.2">
      <c r="A1128" s="28"/>
      <c r="B1128" s="28"/>
      <c r="C1128" s="28"/>
      <c r="D1128" s="28" t="s">
        <v>333</v>
      </c>
    </row>
    <row r="1129" spans="1:4" x14ac:dyDescent="0.2">
      <c r="A1129" s="28" t="s">
        <v>2620</v>
      </c>
      <c r="B1129" s="28" t="s">
        <v>1137</v>
      </c>
      <c r="C1129" s="28" t="s">
        <v>1074</v>
      </c>
      <c r="D1129" s="28" t="s">
        <v>906</v>
      </c>
    </row>
    <row r="1130" spans="1:4" x14ac:dyDescent="0.2">
      <c r="A1130" s="28"/>
      <c r="B1130" s="28"/>
      <c r="C1130" s="28"/>
      <c r="D1130" s="28" t="s">
        <v>902</v>
      </c>
    </row>
    <row r="1131" spans="1:4" x14ac:dyDescent="0.2">
      <c r="A1131" s="28"/>
      <c r="B1131" s="28"/>
      <c r="C1131" s="28"/>
      <c r="D1131" s="28" t="s">
        <v>333</v>
      </c>
    </row>
    <row r="1132" spans="1:4" x14ac:dyDescent="0.2">
      <c r="A1132" s="28" t="s">
        <v>2621</v>
      </c>
      <c r="B1132" s="28" t="s">
        <v>1138</v>
      </c>
      <c r="C1132" s="28" t="s">
        <v>1074</v>
      </c>
      <c r="D1132" s="28" t="s">
        <v>906</v>
      </c>
    </row>
    <row r="1133" spans="1:4" x14ac:dyDescent="0.2">
      <c r="A1133" s="28"/>
      <c r="B1133" s="28"/>
      <c r="C1133" s="28"/>
      <c r="D1133" s="28" t="s">
        <v>902</v>
      </c>
    </row>
    <row r="1134" spans="1:4" x14ac:dyDescent="0.2">
      <c r="A1134" s="28"/>
      <c r="B1134" s="28"/>
      <c r="C1134" s="28"/>
      <c r="D1134" s="28" t="s">
        <v>333</v>
      </c>
    </row>
    <row r="1135" spans="1:4" x14ac:dyDescent="0.2">
      <c r="A1135" s="28" t="s">
        <v>2163</v>
      </c>
      <c r="B1135" s="28" t="s">
        <v>473</v>
      </c>
      <c r="C1135" s="28" t="s">
        <v>1074</v>
      </c>
      <c r="D1135" s="28" t="s">
        <v>902</v>
      </c>
    </row>
    <row r="1136" spans="1:4" x14ac:dyDescent="0.2">
      <c r="A1136" s="28"/>
      <c r="B1136" s="28"/>
      <c r="C1136" s="28"/>
      <c r="D1136" s="28" t="s">
        <v>333</v>
      </c>
    </row>
    <row r="1137" spans="1:4" x14ac:dyDescent="0.2">
      <c r="A1137" s="28" t="s">
        <v>2138</v>
      </c>
      <c r="B1137" s="28" t="s">
        <v>185</v>
      </c>
      <c r="C1137" s="28" t="s">
        <v>1074</v>
      </c>
      <c r="D1137" s="28" t="s">
        <v>902</v>
      </c>
    </row>
    <row r="1138" spans="1:4" x14ac:dyDescent="0.2">
      <c r="A1138" s="28"/>
      <c r="B1138" s="28"/>
      <c r="C1138" s="28"/>
      <c r="D1138" s="28" t="s">
        <v>1335</v>
      </c>
    </row>
    <row r="1139" spans="1:4" x14ac:dyDescent="0.2">
      <c r="A1139" s="28"/>
      <c r="B1139" s="28"/>
      <c r="C1139" s="28"/>
      <c r="D1139" s="28" t="s">
        <v>333</v>
      </c>
    </row>
    <row r="1140" spans="1:4" x14ac:dyDescent="0.2">
      <c r="A1140" s="28" t="s">
        <v>2285</v>
      </c>
      <c r="B1140" s="28" t="s">
        <v>25</v>
      </c>
      <c r="C1140" s="28" t="s">
        <v>1074</v>
      </c>
      <c r="D1140" s="28" t="s">
        <v>902</v>
      </c>
    </row>
    <row r="1141" spans="1:4" x14ac:dyDescent="0.2">
      <c r="A1141" s="28"/>
      <c r="B1141" s="28"/>
      <c r="C1141" s="28"/>
      <c r="D1141" s="28" t="s">
        <v>333</v>
      </c>
    </row>
    <row r="1142" spans="1:4" x14ac:dyDescent="0.2">
      <c r="A1142" s="28" t="s">
        <v>2155</v>
      </c>
      <c r="B1142" s="28" t="s">
        <v>736</v>
      </c>
      <c r="C1142" s="28" t="s">
        <v>1074</v>
      </c>
      <c r="D1142" s="28" t="s">
        <v>902</v>
      </c>
    </row>
    <row r="1143" spans="1:4" x14ac:dyDescent="0.2">
      <c r="A1143" s="28"/>
      <c r="B1143" s="28"/>
      <c r="C1143" s="28"/>
      <c r="D1143" s="28" t="s">
        <v>1335</v>
      </c>
    </row>
    <row r="1144" spans="1:4" x14ac:dyDescent="0.2">
      <c r="A1144" s="28"/>
      <c r="B1144" s="28"/>
      <c r="C1144" s="28"/>
      <c r="D1144" s="28" t="s">
        <v>333</v>
      </c>
    </row>
    <row r="1145" spans="1:4" x14ac:dyDescent="0.2">
      <c r="A1145" s="28" t="s">
        <v>2232</v>
      </c>
      <c r="B1145" s="28" t="s">
        <v>223</v>
      </c>
      <c r="C1145" s="28" t="s">
        <v>1074</v>
      </c>
      <c r="D1145" s="28" t="s">
        <v>902</v>
      </c>
    </row>
    <row r="1146" spans="1:4" x14ac:dyDescent="0.2">
      <c r="A1146" s="28"/>
      <c r="B1146" s="28"/>
      <c r="C1146" s="28"/>
      <c r="D1146" s="28" t="s">
        <v>333</v>
      </c>
    </row>
    <row r="1147" spans="1:4" x14ac:dyDescent="0.2">
      <c r="A1147" s="28" t="s">
        <v>2933</v>
      </c>
      <c r="B1147" s="28" t="s">
        <v>2934</v>
      </c>
      <c r="C1147" s="28" t="s">
        <v>1074</v>
      </c>
      <c r="D1147" s="28" t="s">
        <v>902</v>
      </c>
    </row>
    <row r="1148" spans="1:4" x14ac:dyDescent="0.2">
      <c r="A1148" s="28"/>
      <c r="B1148" s="28"/>
      <c r="C1148" s="28"/>
      <c r="D1148" s="28" t="s">
        <v>331</v>
      </c>
    </row>
    <row r="1149" spans="1:4" x14ac:dyDescent="0.2">
      <c r="A1149" s="28"/>
      <c r="B1149" s="28"/>
      <c r="C1149" s="28"/>
      <c r="D1149" s="28" t="s">
        <v>333</v>
      </c>
    </row>
    <row r="1150" spans="1:4" x14ac:dyDescent="0.2">
      <c r="A1150" s="28" t="s">
        <v>2176</v>
      </c>
      <c r="B1150" s="28" t="s">
        <v>949</v>
      </c>
      <c r="C1150" s="28" t="s">
        <v>1074</v>
      </c>
      <c r="D1150" s="28" t="s">
        <v>902</v>
      </c>
    </row>
    <row r="1151" spans="1:4" x14ac:dyDescent="0.2">
      <c r="A1151" s="28"/>
      <c r="B1151" s="28"/>
      <c r="C1151" s="28"/>
      <c r="D1151" s="28" t="s">
        <v>333</v>
      </c>
    </row>
    <row r="1152" spans="1:4" x14ac:dyDescent="0.2">
      <c r="A1152" s="28" t="s">
        <v>2622</v>
      </c>
      <c r="B1152" s="28" t="s">
        <v>745</v>
      </c>
      <c r="C1152" s="28" t="s">
        <v>1074</v>
      </c>
      <c r="D1152" s="28" t="s">
        <v>332</v>
      </c>
    </row>
    <row r="1153" spans="1:4" x14ac:dyDescent="0.2">
      <c r="A1153" s="28"/>
      <c r="B1153" s="28"/>
      <c r="C1153" s="28"/>
      <c r="D1153" s="28" t="s">
        <v>906</v>
      </c>
    </row>
    <row r="1154" spans="1:4" x14ac:dyDescent="0.2">
      <c r="A1154" s="28"/>
      <c r="B1154" s="28"/>
      <c r="C1154" s="28"/>
      <c r="D1154" s="28" t="s">
        <v>902</v>
      </c>
    </row>
    <row r="1155" spans="1:4" x14ac:dyDescent="0.2">
      <c r="A1155" s="28"/>
      <c r="B1155" s="28"/>
      <c r="C1155" s="28"/>
      <c r="D1155" s="28" t="s">
        <v>331</v>
      </c>
    </row>
    <row r="1156" spans="1:4" x14ac:dyDescent="0.2">
      <c r="A1156" s="28"/>
      <c r="B1156" s="28"/>
      <c r="C1156" s="28"/>
      <c r="D1156" s="28" t="s">
        <v>903</v>
      </c>
    </row>
    <row r="1157" spans="1:4" x14ac:dyDescent="0.2">
      <c r="A1157" s="28"/>
      <c r="B1157" s="28"/>
      <c r="C1157" s="28"/>
      <c r="D1157" s="28" t="s">
        <v>904</v>
      </c>
    </row>
    <row r="1158" spans="1:4" x14ac:dyDescent="0.2">
      <c r="A1158" s="28"/>
      <c r="B1158" s="28"/>
      <c r="C1158" s="28"/>
      <c r="D1158" s="28" t="s">
        <v>328</v>
      </c>
    </row>
    <row r="1159" spans="1:4" x14ac:dyDescent="0.2">
      <c r="A1159" s="28" t="s">
        <v>2130</v>
      </c>
      <c r="B1159" s="28" t="s">
        <v>744</v>
      </c>
      <c r="C1159" s="28" t="s">
        <v>1074</v>
      </c>
      <c r="D1159" s="28" t="s">
        <v>906</v>
      </c>
    </row>
    <row r="1160" spans="1:4" x14ac:dyDescent="0.2">
      <c r="A1160" s="28"/>
      <c r="B1160" s="28"/>
      <c r="C1160" s="28"/>
      <c r="D1160" s="28" t="s">
        <v>902</v>
      </c>
    </row>
    <row r="1161" spans="1:4" x14ac:dyDescent="0.2">
      <c r="A1161" s="28"/>
      <c r="B1161" s="28"/>
      <c r="C1161" s="28"/>
      <c r="D1161" s="28" t="s">
        <v>903</v>
      </c>
    </row>
    <row r="1162" spans="1:4" x14ac:dyDescent="0.2">
      <c r="A1162" s="28"/>
      <c r="B1162" s="28"/>
      <c r="C1162" s="28"/>
      <c r="D1162" s="28" t="s">
        <v>904</v>
      </c>
    </row>
    <row r="1163" spans="1:4" x14ac:dyDescent="0.2">
      <c r="A1163" s="28"/>
      <c r="B1163" s="28"/>
      <c r="C1163" s="28"/>
      <c r="D1163" s="28" t="s">
        <v>333</v>
      </c>
    </row>
    <row r="1164" spans="1:4" x14ac:dyDescent="0.2">
      <c r="A1164" s="28" t="s">
        <v>1117</v>
      </c>
      <c r="B1164" s="28" t="s">
        <v>746</v>
      </c>
      <c r="C1164" s="28" t="s">
        <v>1074</v>
      </c>
      <c r="D1164" s="28" t="s">
        <v>906</v>
      </c>
    </row>
    <row r="1165" spans="1:4" x14ac:dyDescent="0.2">
      <c r="A1165" s="28"/>
      <c r="B1165" s="28"/>
      <c r="C1165" s="28"/>
      <c r="D1165" s="28" t="s">
        <v>902</v>
      </c>
    </row>
    <row r="1166" spans="1:4" x14ac:dyDescent="0.2">
      <c r="A1166" s="28"/>
      <c r="B1166" s="28"/>
      <c r="C1166" s="28"/>
      <c r="D1166" s="28" t="s">
        <v>903</v>
      </c>
    </row>
    <row r="1167" spans="1:4" x14ac:dyDescent="0.2">
      <c r="A1167" s="28"/>
      <c r="B1167" s="28"/>
      <c r="C1167" s="28"/>
      <c r="D1167" s="28" t="s">
        <v>333</v>
      </c>
    </row>
    <row r="1168" spans="1:4" x14ac:dyDescent="0.2">
      <c r="A1168" s="28"/>
      <c r="B1168" s="28"/>
      <c r="C1168" s="28"/>
      <c r="D1168" s="28" t="s">
        <v>1199</v>
      </c>
    </row>
    <row r="1169" spans="1:4" x14ac:dyDescent="0.2">
      <c r="A1169" s="28" t="s">
        <v>1118</v>
      </c>
      <c r="B1169" s="28" t="s">
        <v>748</v>
      </c>
      <c r="C1169" s="28" t="s">
        <v>1074</v>
      </c>
      <c r="D1169" s="28" t="s">
        <v>906</v>
      </c>
    </row>
    <row r="1170" spans="1:4" x14ac:dyDescent="0.2">
      <c r="A1170" s="28"/>
      <c r="B1170" s="28"/>
      <c r="C1170" s="28"/>
      <c r="D1170" s="28" t="s">
        <v>902</v>
      </c>
    </row>
    <row r="1171" spans="1:4" x14ac:dyDescent="0.2">
      <c r="A1171" s="28" t="s">
        <v>2190</v>
      </c>
      <c r="B1171" s="28" t="s">
        <v>749</v>
      </c>
      <c r="C1171" s="28" t="s">
        <v>1074</v>
      </c>
      <c r="D1171" s="28" t="s">
        <v>902</v>
      </c>
    </row>
    <row r="1172" spans="1:4" x14ac:dyDescent="0.2">
      <c r="A1172" s="28"/>
      <c r="B1172" s="28"/>
      <c r="C1172" s="28"/>
      <c r="D1172" s="28" t="s">
        <v>333</v>
      </c>
    </row>
    <row r="1173" spans="1:4" x14ac:dyDescent="0.2">
      <c r="A1173" s="28"/>
      <c r="B1173" s="28"/>
      <c r="C1173" s="28"/>
      <c r="D1173" s="28" t="s">
        <v>1199</v>
      </c>
    </row>
    <row r="1174" spans="1:4" x14ac:dyDescent="0.2">
      <c r="A1174" s="28" t="s">
        <v>2623</v>
      </c>
      <c r="B1174" s="28" t="s">
        <v>751</v>
      </c>
      <c r="C1174" s="28" t="s">
        <v>1074</v>
      </c>
      <c r="D1174" s="28" t="s">
        <v>906</v>
      </c>
    </row>
    <row r="1175" spans="1:4" x14ac:dyDescent="0.2">
      <c r="A1175" s="28"/>
      <c r="B1175" s="28"/>
      <c r="C1175" s="28"/>
      <c r="D1175" s="28" t="s">
        <v>902</v>
      </c>
    </row>
    <row r="1176" spans="1:4" x14ac:dyDescent="0.2">
      <c r="A1176" s="28"/>
      <c r="B1176" s="28"/>
      <c r="C1176" s="28"/>
      <c r="D1176" s="28" t="s">
        <v>333</v>
      </c>
    </row>
    <row r="1177" spans="1:4" x14ac:dyDescent="0.2">
      <c r="A1177" s="28" t="s">
        <v>2255</v>
      </c>
      <c r="B1177" s="28" t="s">
        <v>752</v>
      </c>
      <c r="C1177" s="28" t="s">
        <v>1074</v>
      </c>
      <c r="D1177" s="28" t="s">
        <v>902</v>
      </c>
    </row>
    <row r="1178" spans="1:4" x14ac:dyDescent="0.2">
      <c r="A1178" s="28"/>
      <c r="B1178" s="28"/>
      <c r="C1178" s="28"/>
      <c r="D1178" s="28" t="s">
        <v>333</v>
      </c>
    </row>
    <row r="1179" spans="1:4" x14ac:dyDescent="0.2">
      <c r="A1179" s="28"/>
      <c r="B1179" s="28"/>
      <c r="C1179" s="28"/>
      <c r="D1179" s="28" t="s">
        <v>1199</v>
      </c>
    </row>
    <row r="1180" spans="1:4" x14ac:dyDescent="0.2">
      <c r="A1180" s="28" t="s">
        <v>1119</v>
      </c>
      <c r="B1180" s="28" t="s">
        <v>657</v>
      </c>
      <c r="C1180" s="28" t="s">
        <v>1074</v>
      </c>
      <c r="D1180" s="28" t="s">
        <v>906</v>
      </c>
    </row>
    <row r="1181" spans="1:4" x14ac:dyDescent="0.2">
      <c r="A1181" s="28"/>
      <c r="B1181" s="28"/>
      <c r="C1181" s="28"/>
      <c r="D1181" s="28" t="s">
        <v>902</v>
      </c>
    </row>
    <row r="1182" spans="1:4" x14ac:dyDescent="0.2">
      <c r="A1182" s="28" t="s">
        <v>1120</v>
      </c>
      <c r="B1182" s="28" t="s">
        <v>754</v>
      </c>
      <c r="C1182" s="28" t="s">
        <v>1074</v>
      </c>
      <c r="D1182" s="28" t="s">
        <v>906</v>
      </c>
    </row>
    <row r="1183" spans="1:4" x14ac:dyDescent="0.2">
      <c r="A1183" s="28"/>
      <c r="B1183" s="28"/>
      <c r="C1183" s="28"/>
      <c r="D1183" s="28" t="s">
        <v>902</v>
      </c>
    </row>
    <row r="1184" spans="1:4" x14ac:dyDescent="0.2">
      <c r="A1184" s="28" t="s">
        <v>2624</v>
      </c>
      <c r="B1184" s="28" t="s">
        <v>743</v>
      </c>
      <c r="C1184" s="28" t="s">
        <v>1074</v>
      </c>
      <c r="D1184" s="28" t="s">
        <v>906</v>
      </c>
    </row>
    <row r="1185" spans="1:4" x14ac:dyDescent="0.2">
      <c r="A1185" s="28"/>
      <c r="B1185" s="28"/>
      <c r="C1185" s="28"/>
      <c r="D1185" s="28" t="s">
        <v>902</v>
      </c>
    </row>
    <row r="1186" spans="1:4" x14ac:dyDescent="0.2">
      <c r="A1186" s="28"/>
      <c r="B1186" s="28"/>
      <c r="C1186" s="28"/>
      <c r="D1186" s="28" t="s">
        <v>333</v>
      </c>
    </row>
    <row r="1187" spans="1:4" x14ac:dyDescent="0.2">
      <c r="A1187" s="28" t="s">
        <v>2211</v>
      </c>
      <c r="B1187" s="28" t="s">
        <v>747</v>
      </c>
      <c r="C1187" s="28" t="s">
        <v>1074</v>
      </c>
      <c r="D1187" s="28" t="s">
        <v>902</v>
      </c>
    </row>
    <row r="1188" spans="1:4" x14ac:dyDescent="0.2">
      <c r="A1188" s="28"/>
      <c r="B1188" s="28"/>
      <c r="C1188" s="28"/>
      <c r="D1188" s="28" t="s">
        <v>333</v>
      </c>
    </row>
    <row r="1189" spans="1:4" x14ac:dyDescent="0.2">
      <c r="A1189" s="28"/>
      <c r="B1189" s="28"/>
      <c r="C1189" s="28"/>
      <c r="D1189" s="28" t="s">
        <v>1199</v>
      </c>
    </row>
    <row r="1190" spans="1:4" x14ac:dyDescent="0.2">
      <c r="A1190" s="28" t="s">
        <v>2243</v>
      </c>
      <c r="B1190" s="28" t="s">
        <v>755</v>
      </c>
      <c r="C1190" s="28" t="s">
        <v>1074</v>
      </c>
      <c r="D1190" s="28" t="s">
        <v>902</v>
      </c>
    </row>
    <row r="1191" spans="1:4" x14ac:dyDescent="0.2">
      <c r="A1191" s="28"/>
      <c r="B1191" s="28"/>
      <c r="C1191" s="28"/>
      <c r="D1191" s="28" t="s">
        <v>333</v>
      </c>
    </row>
    <row r="1192" spans="1:4" x14ac:dyDescent="0.2">
      <c r="A1192" s="28" t="s">
        <v>2456</v>
      </c>
      <c r="B1192" s="28" t="s">
        <v>2457</v>
      </c>
      <c r="C1192" s="28" t="s">
        <v>1074</v>
      </c>
      <c r="D1192" s="28" t="s">
        <v>333</v>
      </c>
    </row>
    <row r="1193" spans="1:4" x14ac:dyDescent="0.2">
      <c r="A1193" s="28" t="s">
        <v>2149</v>
      </c>
      <c r="B1193" s="28" t="s">
        <v>1129</v>
      </c>
      <c r="C1193" s="28" t="s">
        <v>1074</v>
      </c>
      <c r="D1193" s="28" t="s">
        <v>902</v>
      </c>
    </row>
    <row r="1194" spans="1:4" x14ac:dyDescent="0.2">
      <c r="A1194" s="28"/>
      <c r="B1194" s="28"/>
      <c r="C1194" s="28"/>
      <c r="D1194" s="28" t="s">
        <v>333</v>
      </c>
    </row>
    <row r="1195" spans="1:4" x14ac:dyDescent="0.2">
      <c r="A1195" s="28" t="s">
        <v>2287</v>
      </c>
      <c r="B1195" s="28" t="s">
        <v>1889</v>
      </c>
      <c r="C1195" s="28" t="s">
        <v>1074</v>
      </c>
      <c r="D1195" s="28" t="s">
        <v>906</v>
      </c>
    </row>
    <row r="1196" spans="1:4" x14ac:dyDescent="0.2">
      <c r="A1196" s="28"/>
      <c r="B1196" s="28"/>
      <c r="C1196" s="28"/>
      <c r="D1196" s="28" t="s">
        <v>902</v>
      </c>
    </row>
    <row r="1197" spans="1:4" x14ac:dyDescent="0.2">
      <c r="A1197" s="28"/>
      <c r="B1197" s="28"/>
      <c r="C1197" s="28"/>
      <c r="D1197" s="28" t="s">
        <v>333</v>
      </c>
    </row>
    <row r="1198" spans="1:4" x14ac:dyDescent="0.2">
      <c r="A1198" s="28" t="s">
        <v>2199</v>
      </c>
      <c r="B1198" s="28" t="s">
        <v>1890</v>
      </c>
      <c r="C1198" s="28" t="s">
        <v>1074</v>
      </c>
      <c r="D1198" s="28" t="s">
        <v>906</v>
      </c>
    </row>
    <row r="1199" spans="1:4" x14ac:dyDescent="0.2">
      <c r="A1199" s="28"/>
      <c r="B1199" s="28"/>
      <c r="C1199" s="28"/>
      <c r="D1199" s="28" t="s">
        <v>902</v>
      </c>
    </row>
    <row r="1200" spans="1:4" x14ac:dyDescent="0.2">
      <c r="A1200" s="28"/>
      <c r="B1200" s="28"/>
      <c r="C1200" s="28"/>
      <c r="D1200" s="28" t="s">
        <v>333</v>
      </c>
    </row>
    <row r="1201" spans="1:4" x14ac:dyDescent="0.2">
      <c r="A1201" s="28" t="s">
        <v>2277</v>
      </c>
      <c r="B1201" s="28" t="s">
        <v>226</v>
      </c>
      <c r="C1201" s="28" t="s">
        <v>1074</v>
      </c>
      <c r="D1201" s="28" t="s">
        <v>902</v>
      </c>
    </row>
    <row r="1202" spans="1:4" x14ac:dyDescent="0.2">
      <c r="A1202" s="28"/>
      <c r="B1202" s="28"/>
      <c r="C1202" s="28"/>
      <c r="D1202" s="28" t="s">
        <v>333</v>
      </c>
    </row>
    <row r="1203" spans="1:4" x14ac:dyDescent="0.2">
      <c r="A1203" s="28" t="s">
        <v>2625</v>
      </c>
      <c r="B1203" s="28" t="s">
        <v>1123</v>
      </c>
      <c r="C1203" s="28" t="s">
        <v>1074</v>
      </c>
      <c r="D1203" s="28" t="s">
        <v>906</v>
      </c>
    </row>
    <row r="1204" spans="1:4" x14ac:dyDescent="0.2">
      <c r="A1204" s="28"/>
      <c r="B1204" s="28"/>
      <c r="C1204" s="28"/>
      <c r="D1204" s="28" t="s">
        <v>902</v>
      </c>
    </row>
    <row r="1205" spans="1:4" x14ac:dyDescent="0.2">
      <c r="A1205" s="28" t="s">
        <v>2212</v>
      </c>
      <c r="B1205" s="28" t="s">
        <v>227</v>
      </c>
      <c r="C1205" s="28" t="s">
        <v>1074</v>
      </c>
      <c r="D1205" s="28" t="s">
        <v>902</v>
      </c>
    </row>
    <row r="1206" spans="1:4" x14ac:dyDescent="0.2">
      <c r="A1206" s="28"/>
      <c r="B1206" s="28"/>
      <c r="C1206" s="28"/>
      <c r="D1206" s="28" t="s">
        <v>333</v>
      </c>
    </row>
    <row r="1207" spans="1:4" x14ac:dyDescent="0.2">
      <c r="A1207" s="28" t="s">
        <v>2245</v>
      </c>
      <c r="B1207" s="28" t="s">
        <v>1133</v>
      </c>
      <c r="C1207" s="28" t="s">
        <v>1074</v>
      </c>
      <c r="D1207" s="28" t="s">
        <v>902</v>
      </c>
    </row>
    <row r="1208" spans="1:4" x14ac:dyDescent="0.2">
      <c r="A1208" s="28"/>
      <c r="B1208" s="28"/>
      <c r="C1208" s="28"/>
      <c r="D1208" s="28" t="s">
        <v>333</v>
      </c>
    </row>
    <row r="1209" spans="1:4" x14ac:dyDescent="0.2">
      <c r="A1209" s="28" t="s">
        <v>2272</v>
      </c>
      <c r="B1209" s="28" t="s">
        <v>1134</v>
      </c>
      <c r="C1209" s="28" t="s">
        <v>1074</v>
      </c>
      <c r="D1209" s="28" t="s">
        <v>902</v>
      </c>
    </row>
    <row r="1210" spans="1:4" x14ac:dyDescent="0.2">
      <c r="A1210" s="28"/>
      <c r="B1210" s="28"/>
      <c r="C1210" s="28"/>
      <c r="D1210" s="28" t="s">
        <v>333</v>
      </c>
    </row>
    <row r="1211" spans="1:4" x14ac:dyDescent="0.2">
      <c r="A1211" s="28" t="s">
        <v>2213</v>
      </c>
      <c r="B1211" s="28" t="s">
        <v>1891</v>
      </c>
      <c r="C1211" s="28" t="s">
        <v>1074</v>
      </c>
      <c r="D1211" s="28" t="s">
        <v>906</v>
      </c>
    </row>
    <row r="1212" spans="1:4" x14ac:dyDescent="0.2">
      <c r="A1212" s="28"/>
      <c r="B1212" s="28"/>
      <c r="C1212" s="28"/>
      <c r="D1212" s="28" t="s">
        <v>902</v>
      </c>
    </row>
    <row r="1213" spans="1:4" x14ac:dyDescent="0.2">
      <c r="A1213" s="28"/>
      <c r="B1213" s="28"/>
      <c r="C1213" s="28"/>
      <c r="D1213" s="28" t="s">
        <v>333</v>
      </c>
    </row>
    <row r="1214" spans="1:4" x14ac:dyDescent="0.2">
      <c r="A1214" s="28" t="s">
        <v>2275</v>
      </c>
      <c r="B1214" s="28" t="s">
        <v>1921</v>
      </c>
      <c r="C1214" s="28" t="s">
        <v>1074</v>
      </c>
      <c r="D1214" s="28" t="s">
        <v>902</v>
      </c>
    </row>
    <row r="1215" spans="1:4" x14ac:dyDescent="0.2">
      <c r="A1215" s="28"/>
      <c r="B1215" s="28"/>
      <c r="C1215" s="28"/>
      <c r="D1215" s="28" t="s">
        <v>333</v>
      </c>
    </row>
    <row r="1216" spans="1:4" x14ac:dyDescent="0.2">
      <c r="A1216" s="28" t="s">
        <v>2226</v>
      </c>
      <c r="B1216" s="28" t="s">
        <v>646</v>
      </c>
      <c r="C1216" s="28" t="s">
        <v>1074</v>
      </c>
      <c r="D1216" s="28" t="s">
        <v>902</v>
      </c>
    </row>
    <row r="1217" spans="1:4" x14ac:dyDescent="0.2">
      <c r="A1217" s="28"/>
      <c r="B1217" s="28"/>
      <c r="C1217" s="28"/>
      <c r="D1217" s="28" t="s">
        <v>333</v>
      </c>
    </row>
    <row r="1218" spans="1:4" x14ac:dyDescent="0.2">
      <c r="A1218" s="28" t="s">
        <v>2304</v>
      </c>
      <c r="B1218" s="28" t="s">
        <v>2305</v>
      </c>
      <c r="C1218" s="28" t="s">
        <v>1074</v>
      </c>
      <c r="D1218" s="28" t="s">
        <v>333</v>
      </c>
    </row>
    <row r="1219" spans="1:4" x14ac:dyDescent="0.2">
      <c r="A1219" s="28" t="s">
        <v>2261</v>
      </c>
      <c r="B1219" s="28" t="s">
        <v>1920</v>
      </c>
      <c r="C1219" s="28" t="s">
        <v>1074</v>
      </c>
      <c r="D1219" s="28" t="s">
        <v>333</v>
      </c>
    </row>
    <row r="1220" spans="1:4" x14ac:dyDescent="0.2">
      <c r="A1220" s="28" t="s">
        <v>2189</v>
      </c>
      <c r="B1220" s="28" t="s">
        <v>35</v>
      </c>
      <c r="C1220" s="28" t="s">
        <v>1074</v>
      </c>
      <c r="D1220" s="28" t="s">
        <v>902</v>
      </c>
    </row>
    <row r="1221" spans="1:4" x14ac:dyDescent="0.2">
      <c r="A1221" s="28"/>
      <c r="B1221" s="28"/>
      <c r="C1221" s="28"/>
      <c r="D1221" s="28" t="s">
        <v>333</v>
      </c>
    </row>
    <row r="1222" spans="1:4" x14ac:dyDescent="0.2">
      <c r="A1222" s="28" t="s">
        <v>2230</v>
      </c>
      <c r="B1222" s="28" t="s">
        <v>2099</v>
      </c>
      <c r="C1222" s="28" t="s">
        <v>1074</v>
      </c>
      <c r="D1222" s="28" t="s">
        <v>333</v>
      </c>
    </row>
    <row r="1223" spans="1:4" x14ac:dyDescent="0.2">
      <c r="A1223" s="28" t="s">
        <v>2192</v>
      </c>
      <c r="B1223" s="28" t="s">
        <v>50</v>
      </c>
      <c r="C1223" s="28" t="s">
        <v>1074</v>
      </c>
      <c r="D1223" s="28" t="s">
        <v>333</v>
      </c>
    </row>
    <row r="1224" spans="1:4" x14ac:dyDescent="0.2">
      <c r="A1224" s="28" t="s">
        <v>2241</v>
      </c>
      <c r="B1224" s="28" t="s">
        <v>1131</v>
      </c>
      <c r="C1224" s="28" t="s">
        <v>1074</v>
      </c>
      <c r="D1224" s="28" t="s">
        <v>902</v>
      </c>
    </row>
    <row r="1225" spans="1:4" x14ac:dyDescent="0.2">
      <c r="A1225" s="28"/>
      <c r="B1225" s="28"/>
      <c r="C1225" s="28"/>
      <c r="D1225" s="28" t="s">
        <v>333</v>
      </c>
    </row>
    <row r="1226" spans="1:4" x14ac:dyDescent="0.2">
      <c r="A1226" s="28" t="s">
        <v>2247</v>
      </c>
      <c r="B1226" s="28" t="s">
        <v>647</v>
      </c>
      <c r="C1226" s="28" t="s">
        <v>1074</v>
      </c>
      <c r="D1226" s="28" t="s">
        <v>902</v>
      </c>
    </row>
    <row r="1227" spans="1:4" x14ac:dyDescent="0.2">
      <c r="A1227" s="28"/>
      <c r="B1227" s="28"/>
      <c r="C1227" s="28"/>
      <c r="D1227" s="28" t="s">
        <v>333</v>
      </c>
    </row>
    <row r="1228" spans="1:4" x14ac:dyDescent="0.2">
      <c r="A1228" s="28" t="s">
        <v>2231</v>
      </c>
      <c r="B1228" s="28" t="s">
        <v>652</v>
      </c>
      <c r="C1228" s="28" t="s">
        <v>1074</v>
      </c>
      <c r="D1228" s="28" t="s">
        <v>902</v>
      </c>
    </row>
    <row r="1229" spans="1:4" x14ac:dyDescent="0.2">
      <c r="A1229" s="28"/>
      <c r="B1229" s="28"/>
      <c r="C1229" s="28"/>
      <c r="D1229" s="28" t="s">
        <v>333</v>
      </c>
    </row>
    <row r="1230" spans="1:4" x14ac:dyDescent="0.2">
      <c r="A1230" s="28" t="s">
        <v>2210</v>
      </c>
      <c r="B1230" s="28" t="s">
        <v>1793</v>
      </c>
      <c r="C1230" s="28" t="s">
        <v>1074</v>
      </c>
      <c r="D1230" s="28" t="s">
        <v>902</v>
      </c>
    </row>
    <row r="1231" spans="1:4" x14ac:dyDescent="0.2">
      <c r="A1231" s="28"/>
      <c r="B1231" s="28"/>
      <c r="C1231" s="28"/>
      <c r="D1231" s="28" t="s">
        <v>333</v>
      </c>
    </row>
    <row r="1232" spans="1:4" x14ac:dyDescent="0.2">
      <c r="A1232" s="28" t="s">
        <v>2164</v>
      </c>
      <c r="B1232" s="28" t="s">
        <v>1892</v>
      </c>
      <c r="C1232" s="28" t="s">
        <v>1074</v>
      </c>
      <c r="D1232" s="28" t="s">
        <v>906</v>
      </c>
    </row>
    <row r="1233" spans="1:4" x14ac:dyDescent="0.2">
      <c r="A1233" s="28"/>
      <c r="B1233" s="28"/>
      <c r="C1233" s="28"/>
      <c r="D1233" s="28" t="s">
        <v>902</v>
      </c>
    </row>
    <row r="1234" spans="1:4" x14ac:dyDescent="0.2">
      <c r="A1234" s="28"/>
      <c r="B1234" s="28"/>
      <c r="C1234" s="28"/>
      <c r="D1234" s="28" t="s">
        <v>333</v>
      </c>
    </row>
    <row r="1235" spans="1:4" x14ac:dyDescent="0.2">
      <c r="A1235" s="28" t="s">
        <v>2302</v>
      </c>
      <c r="B1235" s="28" t="s">
        <v>2303</v>
      </c>
      <c r="C1235" s="28" t="s">
        <v>1074</v>
      </c>
      <c r="D1235" s="28" t="s">
        <v>333</v>
      </c>
    </row>
    <row r="1236" spans="1:4" x14ac:dyDescent="0.2">
      <c r="A1236" s="28" t="s">
        <v>2144</v>
      </c>
      <c r="B1236" s="28" t="s">
        <v>46</v>
      </c>
      <c r="C1236" s="28" t="s">
        <v>1074</v>
      </c>
      <c r="D1236" s="28" t="s">
        <v>902</v>
      </c>
    </row>
    <row r="1237" spans="1:4" x14ac:dyDescent="0.2">
      <c r="A1237" s="28"/>
      <c r="B1237" s="28"/>
      <c r="C1237" s="28"/>
      <c r="D1237" s="28" t="s">
        <v>1335</v>
      </c>
    </row>
    <row r="1238" spans="1:4" x14ac:dyDescent="0.2">
      <c r="A1238" s="28"/>
      <c r="B1238" s="28"/>
      <c r="C1238" s="28"/>
      <c r="D1238" s="28" t="s">
        <v>333</v>
      </c>
    </row>
    <row r="1239" spans="1:4" x14ac:dyDescent="0.2">
      <c r="A1239" s="28" t="s">
        <v>2233</v>
      </c>
      <c r="B1239" s="28" t="s">
        <v>653</v>
      </c>
      <c r="C1239" s="28" t="s">
        <v>1074</v>
      </c>
      <c r="D1239" s="28" t="s">
        <v>902</v>
      </c>
    </row>
    <row r="1240" spans="1:4" x14ac:dyDescent="0.2">
      <c r="A1240" s="28"/>
      <c r="B1240" s="28"/>
      <c r="C1240" s="28"/>
      <c r="D1240" s="28" t="s">
        <v>333</v>
      </c>
    </row>
    <row r="1241" spans="1:4" x14ac:dyDescent="0.2">
      <c r="A1241" s="28" t="s">
        <v>2675</v>
      </c>
      <c r="B1241" s="28" t="s">
        <v>1139</v>
      </c>
      <c r="C1241" s="28" t="s">
        <v>1074</v>
      </c>
      <c r="D1241" s="28" t="s">
        <v>906</v>
      </c>
    </row>
    <row r="1242" spans="1:4" x14ac:dyDescent="0.2">
      <c r="A1242" s="28"/>
      <c r="B1242" s="28"/>
      <c r="C1242" s="28"/>
      <c r="D1242" s="28" t="s">
        <v>902</v>
      </c>
    </row>
    <row r="1243" spans="1:4" x14ac:dyDescent="0.2">
      <c r="A1243" s="28"/>
      <c r="B1243" s="28"/>
      <c r="C1243" s="28"/>
      <c r="D1243" s="28" t="s">
        <v>333</v>
      </c>
    </row>
    <row r="1244" spans="1:4" x14ac:dyDescent="0.2">
      <c r="A1244" s="28"/>
      <c r="B1244" s="28"/>
      <c r="C1244" s="28"/>
      <c r="D1244" s="28" t="s">
        <v>1199</v>
      </c>
    </row>
    <row r="1245" spans="1:4" x14ac:dyDescent="0.2">
      <c r="A1245" s="28" t="s">
        <v>2204</v>
      </c>
      <c r="B1245" s="28" t="s">
        <v>48</v>
      </c>
      <c r="C1245" s="28" t="s">
        <v>1074</v>
      </c>
      <c r="D1245" s="28" t="s">
        <v>902</v>
      </c>
    </row>
    <row r="1246" spans="1:4" x14ac:dyDescent="0.2">
      <c r="A1246" s="28"/>
      <c r="B1246" s="28"/>
      <c r="C1246" s="28"/>
      <c r="D1246" s="28" t="s">
        <v>333</v>
      </c>
    </row>
    <row r="1247" spans="1:4" x14ac:dyDescent="0.2">
      <c r="A1247" s="28" t="s">
        <v>2142</v>
      </c>
      <c r="B1247" s="28" t="s">
        <v>1145</v>
      </c>
      <c r="C1247" s="28" t="s">
        <v>1074</v>
      </c>
      <c r="D1247" s="28" t="s">
        <v>906</v>
      </c>
    </row>
    <row r="1248" spans="1:4" x14ac:dyDescent="0.2">
      <c r="A1248" s="28"/>
      <c r="B1248" s="28"/>
      <c r="C1248" s="28"/>
      <c r="D1248" s="28" t="s">
        <v>902</v>
      </c>
    </row>
    <row r="1249" spans="1:4" x14ac:dyDescent="0.2">
      <c r="A1249" s="28"/>
      <c r="B1249" s="28"/>
      <c r="C1249" s="28"/>
      <c r="D1249" s="28" t="s">
        <v>1335</v>
      </c>
    </row>
    <row r="1250" spans="1:4" x14ac:dyDescent="0.2">
      <c r="A1250" s="28"/>
      <c r="B1250" s="28"/>
      <c r="C1250" s="28"/>
      <c r="D1250" s="28" t="s">
        <v>333</v>
      </c>
    </row>
    <row r="1251" spans="1:4" x14ac:dyDescent="0.2">
      <c r="A1251" s="28" t="s">
        <v>2183</v>
      </c>
      <c r="B1251" s="28" t="s">
        <v>1791</v>
      </c>
      <c r="C1251" s="28" t="s">
        <v>1074</v>
      </c>
      <c r="D1251" s="28" t="s">
        <v>902</v>
      </c>
    </row>
    <row r="1252" spans="1:4" x14ac:dyDescent="0.2">
      <c r="A1252" s="28"/>
      <c r="B1252" s="28"/>
      <c r="C1252" s="28"/>
      <c r="D1252" s="28" t="s">
        <v>333</v>
      </c>
    </row>
    <row r="1253" spans="1:4" x14ac:dyDescent="0.2">
      <c r="A1253" s="28" t="s">
        <v>2244</v>
      </c>
      <c r="B1253" s="28" t="s">
        <v>386</v>
      </c>
      <c r="C1253" s="28" t="s">
        <v>1074</v>
      </c>
      <c r="D1253" s="28" t="s">
        <v>902</v>
      </c>
    </row>
    <row r="1254" spans="1:4" x14ac:dyDescent="0.2">
      <c r="A1254" s="28"/>
      <c r="B1254" s="28"/>
      <c r="C1254" s="28"/>
      <c r="D1254" s="28" t="s">
        <v>333</v>
      </c>
    </row>
    <row r="1255" spans="1:4" x14ac:dyDescent="0.2">
      <c r="A1255" s="28" t="s">
        <v>2223</v>
      </c>
      <c r="B1255" s="28" t="s">
        <v>391</v>
      </c>
      <c r="C1255" s="28" t="s">
        <v>1074</v>
      </c>
      <c r="D1255" s="28" t="s">
        <v>902</v>
      </c>
    </row>
    <row r="1256" spans="1:4" x14ac:dyDescent="0.2">
      <c r="A1256" s="28"/>
      <c r="B1256" s="28"/>
      <c r="C1256" s="28"/>
      <c r="D1256" s="28" t="s">
        <v>333</v>
      </c>
    </row>
    <row r="1257" spans="1:4" x14ac:dyDescent="0.2">
      <c r="A1257" s="28" t="s">
        <v>2250</v>
      </c>
      <c r="B1257" s="28" t="s">
        <v>388</v>
      </c>
      <c r="C1257" s="28" t="s">
        <v>1074</v>
      </c>
      <c r="D1257" s="28" t="s">
        <v>333</v>
      </c>
    </row>
    <row r="1258" spans="1:4" x14ac:dyDescent="0.2">
      <c r="A1258" s="28" t="s">
        <v>2140</v>
      </c>
      <c r="B1258" s="28" t="s">
        <v>1140</v>
      </c>
      <c r="C1258" s="28" t="s">
        <v>1074</v>
      </c>
      <c r="D1258" s="28" t="s">
        <v>902</v>
      </c>
    </row>
    <row r="1259" spans="1:4" x14ac:dyDescent="0.2">
      <c r="A1259" s="28"/>
      <c r="B1259" s="28"/>
      <c r="C1259" s="28"/>
      <c r="D1259" s="28" t="s">
        <v>333</v>
      </c>
    </row>
    <row r="1260" spans="1:4" x14ac:dyDescent="0.2">
      <c r="A1260" s="28" t="s">
        <v>2267</v>
      </c>
      <c r="B1260" s="28" t="s">
        <v>230</v>
      </c>
      <c r="C1260" s="28" t="s">
        <v>1074</v>
      </c>
      <c r="D1260" s="28" t="s">
        <v>902</v>
      </c>
    </row>
    <row r="1261" spans="1:4" x14ac:dyDescent="0.2">
      <c r="A1261" s="28"/>
      <c r="B1261" s="28"/>
      <c r="C1261" s="28"/>
      <c r="D1261" s="28" t="s">
        <v>333</v>
      </c>
    </row>
    <row r="1262" spans="1:4" x14ac:dyDescent="0.2">
      <c r="A1262" s="28" t="s">
        <v>2193</v>
      </c>
      <c r="B1262" s="28" t="s">
        <v>410</v>
      </c>
      <c r="C1262" s="28" t="s">
        <v>1074</v>
      </c>
      <c r="D1262" s="28" t="s">
        <v>902</v>
      </c>
    </row>
    <row r="1263" spans="1:4" x14ac:dyDescent="0.2">
      <c r="A1263" s="28"/>
      <c r="B1263" s="28"/>
      <c r="C1263" s="28"/>
      <c r="D1263" s="28" t="s">
        <v>333</v>
      </c>
    </row>
    <row r="1264" spans="1:4" x14ac:dyDescent="0.2">
      <c r="A1264" s="28" t="s">
        <v>2260</v>
      </c>
      <c r="B1264" s="28" t="s">
        <v>385</v>
      </c>
      <c r="C1264" s="28" t="s">
        <v>1074</v>
      </c>
      <c r="D1264" s="28" t="s">
        <v>333</v>
      </c>
    </row>
    <row r="1265" spans="1:4" x14ac:dyDescent="0.2">
      <c r="A1265" s="28" t="s">
        <v>2179</v>
      </c>
      <c r="B1265" s="28" t="s">
        <v>1141</v>
      </c>
      <c r="C1265" s="28" t="s">
        <v>1074</v>
      </c>
      <c r="D1265" s="28" t="s">
        <v>902</v>
      </c>
    </row>
    <row r="1266" spans="1:4" x14ac:dyDescent="0.2">
      <c r="A1266" s="28"/>
      <c r="B1266" s="28"/>
      <c r="C1266" s="28"/>
      <c r="D1266" s="28" t="s">
        <v>333</v>
      </c>
    </row>
    <row r="1267" spans="1:4" x14ac:dyDescent="0.2">
      <c r="A1267" s="28" t="s">
        <v>2273</v>
      </c>
      <c r="B1267" s="28" t="s">
        <v>392</v>
      </c>
      <c r="C1267" s="28" t="s">
        <v>1074</v>
      </c>
      <c r="D1267" s="28" t="s">
        <v>333</v>
      </c>
    </row>
    <row r="1268" spans="1:4" x14ac:dyDescent="0.2">
      <c r="A1268" s="28" t="s">
        <v>2265</v>
      </c>
      <c r="B1268" s="28" t="s">
        <v>387</v>
      </c>
      <c r="C1268" s="28" t="s">
        <v>1074</v>
      </c>
      <c r="D1268" s="28" t="s">
        <v>333</v>
      </c>
    </row>
    <row r="1269" spans="1:4" x14ac:dyDescent="0.2">
      <c r="A1269" s="28" t="s">
        <v>2175</v>
      </c>
      <c r="B1269" s="28" t="s">
        <v>636</v>
      </c>
      <c r="C1269" s="28" t="s">
        <v>1074</v>
      </c>
      <c r="D1269" s="28" t="s">
        <v>902</v>
      </c>
    </row>
    <row r="1270" spans="1:4" x14ac:dyDescent="0.2">
      <c r="A1270" s="28"/>
      <c r="B1270" s="28"/>
      <c r="C1270" s="28"/>
      <c r="D1270" s="28" t="s">
        <v>333</v>
      </c>
    </row>
    <row r="1271" spans="1:4" x14ac:dyDescent="0.2">
      <c r="A1271" s="28" t="s">
        <v>2280</v>
      </c>
      <c r="B1271" s="28" t="s">
        <v>1116</v>
      </c>
      <c r="C1271" s="28" t="s">
        <v>1074</v>
      </c>
      <c r="D1271" s="28" t="s">
        <v>333</v>
      </c>
    </row>
    <row r="1272" spans="1:4" x14ac:dyDescent="0.2">
      <c r="A1272" s="28" t="s">
        <v>2165</v>
      </c>
      <c r="B1272" s="28" t="s">
        <v>2100</v>
      </c>
      <c r="C1272" s="28" t="s">
        <v>1074</v>
      </c>
      <c r="D1272" s="28" t="s">
        <v>902</v>
      </c>
    </row>
    <row r="1273" spans="1:4" x14ac:dyDescent="0.2">
      <c r="A1273" s="28"/>
      <c r="B1273" s="28"/>
      <c r="C1273" s="28"/>
      <c r="D1273" s="28" t="s">
        <v>1335</v>
      </c>
    </row>
    <row r="1274" spans="1:4" x14ac:dyDescent="0.2">
      <c r="A1274" s="28"/>
      <c r="B1274" s="28"/>
      <c r="C1274" s="28"/>
      <c r="D1274" s="28" t="s">
        <v>333</v>
      </c>
    </row>
    <row r="1275" spans="1:4" x14ac:dyDescent="0.2">
      <c r="A1275" s="28" t="s">
        <v>2173</v>
      </c>
      <c r="B1275" s="28" t="s">
        <v>479</v>
      </c>
      <c r="C1275" s="28" t="s">
        <v>1074</v>
      </c>
      <c r="D1275" s="28" t="s">
        <v>902</v>
      </c>
    </row>
    <row r="1276" spans="1:4" x14ac:dyDescent="0.2">
      <c r="A1276" s="28"/>
      <c r="B1276" s="28"/>
      <c r="C1276" s="28"/>
      <c r="D1276" s="28" t="s">
        <v>333</v>
      </c>
    </row>
    <row r="1277" spans="1:4" x14ac:dyDescent="0.2">
      <c r="A1277" s="28" t="s">
        <v>2167</v>
      </c>
      <c r="B1277" s="28" t="s">
        <v>474</v>
      </c>
      <c r="C1277" s="28" t="s">
        <v>1074</v>
      </c>
      <c r="D1277" s="28" t="s">
        <v>902</v>
      </c>
    </row>
    <row r="1278" spans="1:4" x14ac:dyDescent="0.2">
      <c r="A1278" s="28"/>
      <c r="B1278" s="28"/>
      <c r="C1278" s="28"/>
      <c r="D1278" s="28" t="s">
        <v>333</v>
      </c>
    </row>
    <row r="1279" spans="1:4" x14ac:dyDescent="0.2">
      <c r="A1279" s="28" t="s">
        <v>2133</v>
      </c>
      <c r="B1279" s="28" t="s">
        <v>1142</v>
      </c>
      <c r="C1279" s="28" t="s">
        <v>1074</v>
      </c>
      <c r="D1279" s="28" t="s">
        <v>906</v>
      </c>
    </row>
    <row r="1280" spans="1:4" x14ac:dyDescent="0.2">
      <c r="A1280" s="28"/>
      <c r="B1280" s="28"/>
      <c r="C1280" s="28"/>
      <c r="D1280" s="28" t="s">
        <v>902</v>
      </c>
    </row>
    <row r="1281" spans="1:4" x14ac:dyDescent="0.2">
      <c r="A1281" s="28"/>
      <c r="B1281" s="28"/>
      <c r="C1281" s="28"/>
      <c r="D1281" s="28" t="s">
        <v>331</v>
      </c>
    </row>
    <row r="1282" spans="1:4" x14ac:dyDescent="0.2">
      <c r="A1282" s="28"/>
      <c r="B1282" s="28"/>
      <c r="C1282" s="28"/>
      <c r="D1282" s="28" t="s">
        <v>1335</v>
      </c>
    </row>
    <row r="1283" spans="1:4" x14ac:dyDescent="0.2">
      <c r="A1283" s="28"/>
      <c r="B1283" s="28"/>
      <c r="C1283" s="28"/>
      <c r="D1283" s="28" t="s">
        <v>333</v>
      </c>
    </row>
    <row r="1284" spans="1:4" x14ac:dyDescent="0.2">
      <c r="A1284" s="28"/>
      <c r="B1284" s="28"/>
      <c r="C1284" s="28"/>
      <c r="D1284" s="28" t="s">
        <v>328</v>
      </c>
    </row>
    <row r="1285" spans="1:4" x14ac:dyDescent="0.2">
      <c r="A1285" s="28" t="s">
        <v>2215</v>
      </c>
      <c r="B1285" s="28" t="s">
        <v>26</v>
      </c>
      <c r="C1285" s="28" t="s">
        <v>1074</v>
      </c>
      <c r="D1285" s="28" t="s">
        <v>902</v>
      </c>
    </row>
    <row r="1286" spans="1:4" x14ac:dyDescent="0.2">
      <c r="A1286" s="28"/>
      <c r="B1286" s="28"/>
      <c r="C1286" s="28"/>
      <c r="D1286" s="28" t="s">
        <v>1335</v>
      </c>
    </row>
    <row r="1287" spans="1:4" x14ac:dyDescent="0.2">
      <c r="A1287" s="28"/>
      <c r="B1287" s="28"/>
      <c r="C1287" s="28"/>
      <c r="D1287" s="28" t="s">
        <v>333</v>
      </c>
    </row>
    <row r="1288" spans="1:4" x14ac:dyDescent="0.2">
      <c r="A1288" s="28" t="s">
        <v>2370</v>
      </c>
      <c r="B1288" s="28" t="s">
        <v>2371</v>
      </c>
      <c r="C1288" s="28" t="s">
        <v>1074</v>
      </c>
      <c r="D1288" s="28" t="s">
        <v>333</v>
      </c>
    </row>
    <row r="1289" spans="1:4" x14ac:dyDescent="0.2">
      <c r="A1289" s="28" t="s">
        <v>2242</v>
      </c>
      <c r="B1289" s="28" t="s">
        <v>115</v>
      </c>
      <c r="C1289" s="28" t="s">
        <v>1074</v>
      </c>
      <c r="D1289" s="28" t="s">
        <v>902</v>
      </c>
    </row>
    <row r="1290" spans="1:4" x14ac:dyDescent="0.2">
      <c r="A1290" s="28"/>
      <c r="B1290" s="28"/>
      <c r="C1290" s="28"/>
      <c r="D1290" s="28" t="s">
        <v>330</v>
      </c>
    </row>
    <row r="1291" spans="1:4" x14ac:dyDescent="0.2">
      <c r="A1291" s="28"/>
      <c r="B1291" s="28"/>
      <c r="C1291" s="28"/>
      <c r="D1291" s="28" t="s">
        <v>903</v>
      </c>
    </row>
    <row r="1292" spans="1:4" x14ac:dyDescent="0.2">
      <c r="A1292" s="28"/>
      <c r="B1292" s="28"/>
      <c r="C1292" s="28"/>
      <c r="D1292" s="28" t="s">
        <v>333</v>
      </c>
    </row>
    <row r="1293" spans="1:4" x14ac:dyDescent="0.2">
      <c r="A1293" s="28" t="s">
        <v>2372</v>
      </c>
      <c r="B1293" s="28" t="s">
        <v>2373</v>
      </c>
      <c r="C1293" s="28" t="s">
        <v>1074</v>
      </c>
      <c r="D1293" s="28" t="s">
        <v>333</v>
      </c>
    </row>
    <row r="1294" spans="1:4" x14ac:dyDescent="0.2">
      <c r="A1294" s="28" t="s">
        <v>2256</v>
      </c>
      <c r="B1294" s="28" t="s">
        <v>207</v>
      </c>
      <c r="C1294" s="28" t="s">
        <v>1074</v>
      </c>
      <c r="D1294" s="28" t="s">
        <v>333</v>
      </c>
    </row>
    <row r="1295" spans="1:4" x14ac:dyDescent="0.2">
      <c r="A1295" s="28" t="s">
        <v>2251</v>
      </c>
      <c r="B1295" s="28" t="s">
        <v>17</v>
      </c>
      <c r="C1295" s="28" t="s">
        <v>1074</v>
      </c>
      <c r="D1295" s="28" t="s">
        <v>902</v>
      </c>
    </row>
    <row r="1296" spans="1:4" x14ac:dyDescent="0.2">
      <c r="A1296" s="28"/>
      <c r="B1296" s="28"/>
      <c r="C1296" s="28"/>
      <c r="D1296" s="28" t="s">
        <v>333</v>
      </c>
    </row>
    <row r="1297" spans="1:4" x14ac:dyDescent="0.2">
      <c r="A1297" s="28" t="s">
        <v>2203</v>
      </c>
      <c r="B1297" s="28" t="s">
        <v>235</v>
      </c>
      <c r="C1297" s="28" t="s">
        <v>1074</v>
      </c>
      <c r="D1297" s="28" t="s">
        <v>902</v>
      </c>
    </row>
    <row r="1298" spans="1:4" x14ac:dyDescent="0.2">
      <c r="A1298" s="28"/>
      <c r="B1298" s="28"/>
      <c r="C1298" s="28"/>
      <c r="D1298" s="28" t="s">
        <v>903</v>
      </c>
    </row>
    <row r="1299" spans="1:4" x14ac:dyDescent="0.2">
      <c r="A1299" s="28"/>
      <c r="B1299" s="28"/>
      <c r="C1299" s="28"/>
      <c r="D1299" s="28" t="s">
        <v>333</v>
      </c>
    </row>
    <row r="1300" spans="1:4" x14ac:dyDescent="0.2">
      <c r="A1300" s="28" t="s">
        <v>2229</v>
      </c>
      <c r="B1300" s="28" t="s">
        <v>234</v>
      </c>
      <c r="C1300" s="28" t="s">
        <v>1074</v>
      </c>
      <c r="D1300" s="28" t="s">
        <v>902</v>
      </c>
    </row>
    <row r="1301" spans="1:4" x14ac:dyDescent="0.2">
      <c r="A1301" s="28"/>
      <c r="B1301" s="28"/>
      <c r="C1301" s="28"/>
      <c r="D1301" s="28" t="s">
        <v>903</v>
      </c>
    </row>
    <row r="1302" spans="1:4" x14ac:dyDescent="0.2">
      <c r="A1302" s="28"/>
      <c r="B1302" s="28"/>
      <c r="C1302" s="28"/>
      <c r="D1302" s="28" t="s">
        <v>333</v>
      </c>
    </row>
    <row r="1303" spans="1:4" x14ac:dyDescent="0.2">
      <c r="A1303" s="28" t="s">
        <v>2178</v>
      </c>
      <c r="B1303" s="28" t="s">
        <v>1144</v>
      </c>
      <c r="C1303" s="28" t="s">
        <v>1074</v>
      </c>
      <c r="D1303" s="28" t="s">
        <v>902</v>
      </c>
    </row>
    <row r="1304" spans="1:4" x14ac:dyDescent="0.2">
      <c r="A1304" s="28"/>
      <c r="B1304" s="28"/>
      <c r="C1304" s="28"/>
      <c r="D1304" s="28" t="s">
        <v>333</v>
      </c>
    </row>
    <row r="1305" spans="1:4" x14ac:dyDescent="0.2">
      <c r="A1305" s="28" t="s">
        <v>2257</v>
      </c>
      <c r="B1305" s="28" t="s">
        <v>2101</v>
      </c>
      <c r="C1305" s="28" t="s">
        <v>1074</v>
      </c>
      <c r="D1305" s="28" t="s">
        <v>902</v>
      </c>
    </row>
    <row r="1306" spans="1:4" x14ac:dyDescent="0.2">
      <c r="A1306" s="28"/>
      <c r="B1306" s="28"/>
      <c r="C1306" s="28"/>
      <c r="D1306" s="28" t="s">
        <v>333</v>
      </c>
    </row>
    <row r="1307" spans="1:4" x14ac:dyDescent="0.2">
      <c r="A1307" s="28" t="s">
        <v>2195</v>
      </c>
      <c r="B1307" s="28" t="s">
        <v>477</v>
      </c>
      <c r="C1307" s="28" t="s">
        <v>1074</v>
      </c>
      <c r="D1307" s="28" t="s">
        <v>902</v>
      </c>
    </row>
    <row r="1308" spans="1:4" x14ac:dyDescent="0.2">
      <c r="A1308" s="28"/>
      <c r="B1308" s="28"/>
      <c r="C1308" s="28"/>
      <c r="D1308" s="28" t="s">
        <v>333</v>
      </c>
    </row>
    <row r="1309" spans="1:4" x14ac:dyDescent="0.2">
      <c r="A1309" s="28" t="s">
        <v>2151</v>
      </c>
      <c r="B1309" s="28" t="s">
        <v>1143</v>
      </c>
      <c r="C1309" s="28" t="s">
        <v>1074</v>
      </c>
      <c r="D1309" s="28" t="s">
        <v>902</v>
      </c>
    </row>
    <row r="1310" spans="1:4" x14ac:dyDescent="0.2">
      <c r="A1310" s="28"/>
      <c r="B1310" s="28"/>
      <c r="C1310" s="28"/>
      <c r="D1310" s="28" t="s">
        <v>333</v>
      </c>
    </row>
    <row r="1311" spans="1:4" x14ac:dyDescent="0.2">
      <c r="A1311" s="28"/>
      <c r="B1311" s="28"/>
      <c r="C1311" s="28"/>
      <c r="D1311" s="28" t="s">
        <v>328</v>
      </c>
    </row>
    <row r="1312" spans="1:4" x14ac:dyDescent="0.2">
      <c r="A1312" s="28"/>
      <c r="B1312" s="28"/>
      <c r="C1312" s="28"/>
      <c r="D1312" s="28" t="s">
        <v>1199</v>
      </c>
    </row>
    <row r="1313" spans="1:4" x14ac:dyDescent="0.2">
      <c r="A1313" s="28" t="s">
        <v>2236</v>
      </c>
      <c r="B1313" s="28" t="s">
        <v>36</v>
      </c>
      <c r="C1313" s="28" t="s">
        <v>1074</v>
      </c>
      <c r="D1313" s="28" t="s">
        <v>333</v>
      </c>
    </row>
    <row r="1314" spans="1:4" x14ac:dyDescent="0.2">
      <c r="A1314" s="28" t="s">
        <v>2162</v>
      </c>
      <c r="B1314" s="28" t="s">
        <v>233</v>
      </c>
      <c r="C1314" s="28" t="s">
        <v>1074</v>
      </c>
      <c r="D1314" s="28" t="s">
        <v>902</v>
      </c>
    </row>
    <row r="1315" spans="1:4" x14ac:dyDescent="0.2">
      <c r="A1315" s="28"/>
      <c r="B1315" s="28"/>
      <c r="C1315" s="28"/>
      <c r="D1315" s="28" t="s">
        <v>903</v>
      </c>
    </row>
    <row r="1316" spans="1:4" x14ac:dyDescent="0.2">
      <c r="A1316" s="28"/>
      <c r="B1316" s="28"/>
      <c r="C1316" s="28"/>
      <c r="D1316" s="28" t="s">
        <v>904</v>
      </c>
    </row>
    <row r="1317" spans="1:4" x14ac:dyDescent="0.2">
      <c r="A1317" s="28"/>
      <c r="B1317" s="28"/>
      <c r="C1317" s="28"/>
      <c r="D1317" s="28" t="s">
        <v>333</v>
      </c>
    </row>
    <row r="1318" spans="1:4" x14ac:dyDescent="0.2">
      <c r="A1318" s="28" t="s">
        <v>2129</v>
      </c>
      <c r="B1318" s="28" t="s">
        <v>984</v>
      </c>
      <c r="C1318" s="28" t="s">
        <v>1074</v>
      </c>
      <c r="D1318" s="28" t="s">
        <v>902</v>
      </c>
    </row>
    <row r="1319" spans="1:4" x14ac:dyDescent="0.2">
      <c r="A1319" s="28"/>
      <c r="B1319" s="28"/>
      <c r="C1319" s="28"/>
      <c r="D1319" s="28" t="s">
        <v>904</v>
      </c>
    </row>
    <row r="1320" spans="1:4" x14ac:dyDescent="0.2">
      <c r="A1320" s="28"/>
      <c r="B1320" s="28"/>
      <c r="C1320" s="28"/>
      <c r="D1320" s="28" t="s">
        <v>333</v>
      </c>
    </row>
    <row r="1321" spans="1:4" x14ac:dyDescent="0.2">
      <c r="A1321" s="28" t="s">
        <v>2278</v>
      </c>
      <c r="B1321" s="28" t="s">
        <v>15</v>
      </c>
      <c r="C1321" s="28" t="s">
        <v>1074</v>
      </c>
      <c r="D1321" s="28" t="s">
        <v>902</v>
      </c>
    </row>
    <row r="1322" spans="1:4" x14ac:dyDescent="0.2">
      <c r="A1322" s="28"/>
      <c r="B1322" s="28"/>
      <c r="C1322" s="28"/>
      <c r="D1322" s="28" t="s">
        <v>903</v>
      </c>
    </row>
    <row r="1323" spans="1:4" x14ac:dyDescent="0.2">
      <c r="A1323" s="28"/>
      <c r="B1323" s="28"/>
      <c r="C1323" s="28"/>
      <c r="D1323" s="28" t="s">
        <v>333</v>
      </c>
    </row>
    <row r="1324" spans="1:4" x14ac:dyDescent="0.2">
      <c r="A1324" s="28" t="s">
        <v>2205</v>
      </c>
      <c r="B1324" s="28" t="s">
        <v>16</v>
      </c>
      <c r="C1324" s="28" t="s">
        <v>1074</v>
      </c>
      <c r="D1324" s="28" t="s">
        <v>902</v>
      </c>
    </row>
    <row r="1325" spans="1:4" x14ac:dyDescent="0.2">
      <c r="A1325" s="28"/>
      <c r="B1325" s="28"/>
      <c r="C1325" s="28"/>
      <c r="D1325" s="28" t="s">
        <v>903</v>
      </c>
    </row>
    <row r="1326" spans="1:4" x14ac:dyDescent="0.2">
      <c r="A1326" s="28"/>
      <c r="B1326" s="28"/>
      <c r="C1326" s="28"/>
      <c r="D1326" s="28" t="s">
        <v>333</v>
      </c>
    </row>
    <row r="1327" spans="1:4" x14ac:dyDescent="0.2">
      <c r="A1327" s="28" t="s">
        <v>2207</v>
      </c>
      <c r="B1327" s="28" t="s">
        <v>51</v>
      </c>
      <c r="C1327" s="28" t="s">
        <v>1074</v>
      </c>
      <c r="D1327" s="28" t="s">
        <v>902</v>
      </c>
    </row>
    <row r="1328" spans="1:4" x14ac:dyDescent="0.2">
      <c r="A1328" s="28"/>
      <c r="B1328" s="28"/>
      <c r="C1328" s="28"/>
      <c r="D1328" s="28" t="s">
        <v>333</v>
      </c>
    </row>
    <row r="1329" spans="1:4" x14ac:dyDescent="0.2">
      <c r="A1329" s="28" t="s">
        <v>2197</v>
      </c>
      <c r="B1329" s="28" t="s">
        <v>475</v>
      </c>
      <c r="C1329" s="28" t="s">
        <v>1074</v>
      </c>
      <c r="D1329" s="28" t="s">
        <v>902</v>
      </c>
    </row>
    <row r="1330" spans="1:4" x14ac:dyDescent="0.2">
      <c r="A1330" s="28"/>
      <c r="B1330" s="28"/>
      <c r="C1330" s="28"/>
      <c r="D1330" s="28" t="s">
        <v>333</v>
      </c>
    </row>
    <row r="1331" spans="1:4" x14ac:dyDescent="0.2">
      <c r="A1331" s="28" t="s">
        <v>2135</v>
      </c>
      <c r="B1331" s="28" t="s">
        <v>1146</v>
      </c>
      <c r="C1331" s="28" t="s">
        <v>1074</v>
      </c>
      <c r="D1331" s="28" t="s">
        <v>906</v>
      </c>
    </row>
    <row r="1332" spans="1:4" x14ac:dyDescent="0.2">
      <c r="A1332" s="28"/>
      <c r="B1332" s="28"/>
      <c r="C1332" s="28"/>
      <c r="D1332" s="28" t="s">
        <v>902</v>
      </c>
    </row>
    <row r="1333" spans="1:4" x14ac:dyDescent="0.2">
      <c r="A1333" s="28"/>
      <c r="B1333" s="28"/>
      <c r="C1333" s="28"/>
      <c r="D1333" s="28" t="s">
        <v>903</v>
      </c>
    </row>
    <row r="1334" spans="1:4" x14ac:dyDescent="0.2">
      <c r="A1334" s="28"/>
      <c r="B1334" s="28"/>
      <c r="C1334" s="28"/>
      <c r="D1334" s="28" t="s">
        <v>333</v>
      </c>
    </row>
    <row r="1335" spans="1:4" x14ac:dyDescent="0.2">
      <c r="A1335" s="28" t="s">
        <v>2264</v>
      </c>
      <c r="B1335" s="28" t="s">
        <v>384</v>
      </c>
      <c r="C1335" s="28" t="s">
        <v>1074</v>
      </c>
      <c r="D1335" s="28" t="s">
        <v>333</v>
      </c>
    </row>
    <row r="1336" spans="1:4" x14ac:dyDescent="0.2">
      <c r="A1336" s="28" t="s">
        <v>2169</v>
      </c>
      <c r="B1336" s="28" t="s">
        <v>635</v>
      </c>
      <c r="C1336" s="28" t="s">
        <v>1074</v>
      </c>
      <c r="D1336" s="28" t="s">
        <v>902</v>
      </c>
    </row>
    <row r="1337" spans="1:4" x14ac:dyDescent="0.2">
      <c r="A1337" s="28"/>
      <c r="B1337" s="28"/>
      <c r="C1337" s="28"/>
      <c r="D1337" s="28" t="s">
        <v>333</v>
      </c>
    </row>
    <row r="1338" spans="1:4" x14ac:dyDescent="0.2">
      <c r="A1338" s="28" t="s">
        <v>2216</v>
      </c>
      <c r="B1338" s="28" t="s">
        <v>408</v>
      </c>
      <c r="C1338" s="28" t="s">
        <v>1074</v>
      </c>
      <c r="D1338" s="28" t="s">
        <v>902</v>
      </c>
    </row>
    <row r="1339" spans="1:4" x14ac:dyDescent="0.2">
      <c r="A1339" s="28"/>
      <c r="B1339" s="28"/>
      <c r="C1339" s="28"/>
      <c r="D1339" s="28" t="s">
        <v>333</v>
      </c>
    </row>
    <row r="1340" spans="1:4" x14ac:dyDescent="0.2">
      <c r="A1340" s="28" t="s">
        <v>2254</v>
      </c>
      <c r="B1340" s="28" t="s">
        <v>1919</v>
      </c>
      <c r="C1340" s="28" t="s">
        <v>1074</v>
      </c>
      <c r="D1340" s="28" t="s">
        <v>333</v>
      </c>
    </row>
    <row r="1341" spans="1:4" x14ac:dyDescent="0.2">
      <c r="A1341" s="28" t="s">
        <v>2136</v>
      </c>
      <c r="B1341" s="28" t="s">
        <v>637</v>
      </c>
      <c r="C1341" s="28" t="s">
        <v>1074</v>
      </c>
      <c r="D1341" s="28" t="s">
        <v>902</v>
      </c>
    </row>
    <row r="1342" spans="1:4" x14ac:dyDescent="0.2">
      <c r="A1342" s="28"/>
      <c r="B1342" s="28"/>
      <c r="C1342" s="28"/>
      <c r="D1342" s="28" t="s">
        <v>903</v>
      </c>
    </row>
    <row r="1343" spans="1:4" x14ac:dyDescent="0.2">
      <c r="A1343" s="28"/>
      <c r="B1343" s="28"/>
      <c r="C1343" s="28"/>
      <c r="D1343" s="28" t="s">
        <v>333</v>
      </c>
    </row>
    <row r="1344" spans="1:4" x14ac:dyDescent="0.2">
      <c r="A1344" s="28" t="s">
        <v>2259</v>
      </c>
      <c r="B1344" s="28" t="s">
        <v>229</v>
      </c>
      <c r="C1344" s="28" t="s">
        <v>1074</v>
      </c>
      <c r="D1344" s="28" t="s">
        <v>902</v>
      </c>
    </row>
    <row r="1345" spans="1:4" x14ac:dyDescent="0.2">
      <c r="A1345" s="28"/>
      <c r="B1345" s="28"/>
      <c r="C1345" s="28"/>
      <c r="D1345" s="28" t="s">
        <v>333</v>
      </c>
    </row>
    <row r="1346" spans="1:4" x14ac:dyDescent="0.2">
      <c r="A1346" s="28" t="s">
        <v>2182</v>
      </c>
      <c r="B1346" s="28" t="s">
        <v>480</v>
      </c>
      <c r="C1346" s="28" t="s">
        <v>1074</v>
      </c>
      <c r="D1346" s="28" t="s">
        <v>902</v>
      </c>
    </row>
    <row r="1347" spans="1:4" x14ac:dyDescent="0.2">
      <c r="A1347" s="28"/>
      <c r="B1347" s="28"/>
      <c r="C1347" s="28"/>
      <c r="D1347" s="28" t="s">
        <v>333</v>
      </c>
    </row>
    <row r="1348" spans="1:4" x14ac:dyDescent="0.2">
      <c r="A1348" s="28" t="s">
        <v>2184</v>
      </c>
      <c r="B1348" s="28" t="s">
        <v>1019</v>
      </c>
      <c r="C1348" s="28" t="s">
        <v>1074</v>
      </c>
      <c r="D1348" s="28" t="s">
        <v>902</v>
      </c>
    </row>
    <row r="1349" spans="1:4" x14ac:dyDescent="0.2">
      <c r="A1349" s="28"/>
      <c r="B1349" s="28"/>
      <c r="C1349" s="28"/>
      <c r="D1349" s="28" t="s">
        <v>333</v>
      </c>
    </row>
    <row r="1350" spans="1:4" x14ac:dyDescent="0.2">
      <c r="A1350" s="28" t="s">
        <v>2218</v>
      </c>
      <c r="B1350" s="28" t="s">
        <v>390</v>
      </c>
      <c r="C1350" s="28" t="s">
        <v>1074</v>
      </c>
      <c r="D1350" s="28" t="s">
        <v>902</v>
      </c>
    </row>
    <row r="1351" spans="1:4" x14ac:dyDescent="0.2">
      <c r="A1351" s="28"/>
      <c r="B1351" s="28"/>
      <c r="C1351" s="28"/>
      <c r="D1351" s="28" t="s">
        <v>333</v>
      </c>
    </row>
    <row r="1352" spans="1:4" x14ac:dyDescent="0.2">
      <c r="A1352" s="28" t="s">
        <v>2263</v>
      </c>
      <c r="B1352" s="28" t="s">
        <v>399</v>
      </c>
      <c r="C1352" s="28" t="s">
        <v>1074</v>
      </c>
      <c r="D1352" s="28" t="s">
        <v>902</v>
      </c>
    </row>
    <row r="1353" spans="1:4" x14ac:dyDescent="0.2">
      <c r="A1353" s="28"/>
      <c r="B1353" s="28"/>
      <c r="C1353" s="28"/>
      <c r="D1353" s="28" t="s">
        <v>333</v>
      </c>
    </row>
    <row r="1354" spans="1:4" x14ac:dyDescent="0.2">
      <c r="A1354" s="28" t="s">
        <v>2201</v>
      </c>
      <c r="B1354" s="28" t="s">
        <v>409</v>
      </c>
      <c r="C1354" s="28" t="s">
        <v>1074</v>
      </c>
      <c r="D1354" s="28" t="s">
        <v>902</v>
      </c>
    </row>
    <row r="1355" spans="1:4" x14ac:dyDescent="0.2">
      <c r="A1355" s="28"/>
      <c r="B1355" s="28"/>
      <c r="C1355" s="28"/>
      <c r="D1355" s="28" t="s">
        <v>333</v>
      </c>
    </row>
    <row r="1356" spans="1:4" x14ac:dyDescent="0.2">
      <c r="A1356" s="28" t="s">
        <v>2166</v>
      </c>
      <c r="B1356" s="28" t="s">
        <v>638</v>
      </c>
      <c r="C1356" s="28" t="s">
        <v>1074</v>
      </c>
      <c r="D1356" s="28" t="s">
        <v>902</v>
      </c>
    </row>
    <row r="1357" spans="1:4" x14ac:dyDescent="0.2">
      <c r="A1357" s="28"/>
      <c r="B1357" s="28"/>
      <c r="C1357" s="28"/>
      <c r="D1357" s="28" t="s">
        <v>333</v>
      </c>
    </row>
    <row r="1358" spans="1:4" x14ac:dyDescent="0.2">
      <c r="A1358" s="28" t="s">
        <v>2137</v>
      </c>
      <c r="B1358" s="28" t="s">
        <v>639</v>
      </c>
      <c r="C1358" s="28" t="s">
        <v>1074</v>
      </c>
      <c r="D1358" s="28" t="s">
        <v>902</v>
      </c>
    </row>
    <row r="1359" spans="1:4" x14ac:dyDescent="0.2">
      <c r="A1359" s="28"/>
      <c r="B1359" s="28"/>
      <c r="C1359" s="28"/>
      <c r="D1359" s="28" t="s">
        <v>333</v>
      </c>
    </row>
    <row r="1360" spans="1:4" x14ac:dyDescent="0.2">
      <c r="A1360" s="28" t="s">
        <v>2271</v>
      </c>
      <c r="B1360" s="28" t="s">
        <v>11</v>
      </c>
      <c r="C1360" s="28" t="s">
        <v>1074</v>
      </c>
      <c r="D1360" s="28" t="s">
        <v>902</v>
      </c>
    </row>
    <row r="1361" spans="1:4" x14ac:dyDescent="0.2">
      <c r="A1361" s="28"/>
      <c r="B1361" s="28"/>
      <c r="C1361" s="28"/>
      <c r="D1361" s="28" t="s">
        <v>333</v>
      </c>
    </row>
    <row r="1362" spans="1:4" x14ac:dyDescent="0.2">
      <c r="A1362" s="28" t="s">
        <v>2283</v>
      </c>
      <c r="B1362" s="28" t="s">
        <v>12</v>
      </c>
      <c r="C1362" s="28" t="s">
        <v>1074</v>
      </c>
      <c r="D1362" s="28" t="s">
        <v>902</v>
      </c>
    </row>
    <row r="1363" spans="1:4" x14ac:dyDescent="0.2">
      <c r="A1363" s="28"/>
      <c r="B1363" s="28"/>
      <c r="C1363" s="28"/>
      <c r="D1363" s="28" t="s">
        <v>333</v>
      </c>
    </row>
    <row r="1364" spans="1:4" x14ac:dyDescent="0.2">
      <c r="A1364" s="28" t="s">
        <v>2266</v>
      </c>
      <c r="B1364" s="28" t="s">
        <v>231</v>
      </c>
      <c r="C1364" s="28" t="s">
        <v>1074</v>
      </c>
      <c r="D1364" s="28" t="s">
        <v>902</v>
      </c>
    </row>
    <row r="1365" spans="1:4" x14ac:dyDescent="0.2">
      <c r="A1365" s="28"/>
      <c r="B1365" s="28"/>
      <c r="C1365" s="28"/>
      <c r="D1365" s="28" t="s">
        <v>333</v>
      </c>
    </row>
    <row r="1366" spans="1:4" x14ac:dyDescent="0.2">
      <c r="A1366" s="28" t="s">
        <v>2172</v>
      </c>
      <c r="B1366" s="28" t="s">
        <v>232</v>
      </c>
      <c r="C1366" s="28" t="s">
        <v>1074</v>
      </c>
      <c r="D1366" s="28" t="s">
        <v>902</v>
      </c>
    </row>
    <row r="1367" spans="1:4" x14ac:dyDescent="0.2">
      <c r="A1367" s="28"/>
      <c r="B1367" s="28"/>
      <c r="C1367" s="28"/>
      <c r="D1367" s="28" t="s">
        <v>903</v>
      </c>
    </row>
    <row r="1368" spans="1:4" x14ac:dyDescent="0.2">
      <c r="A1368" s="28"/>
      <c r="B1368" s="28"/>
      <c r="C1368" s="28"/>
      <c r="D1368" s="28" t="s">
        <v>904</v>
      </c>
    </row>
    <row r="1369" spans="1:4" x14ac:dyDescent="0.2">
      <c r="A1369" s="28"/>
      <c r="B1369" s="28"/>
      <c r="C1369" s="28"/>
      <c r="D1369" s="28" t="s">
        <v>333</v>
      </c>
    </row>
    <row r="1370" spans="1:4" x14ac:dyDescent="0.2">
      <c r="A1370" s="28" t="s">
        <v>2286</v>
      </c>
      <c r="B1370" s="28" t="s">
        <v>640</v>
      </c>
      <c r="C1370" s="28" t="s">
        <v>1074</v>
      </c>
      <c r="D1370" s="28" t="s">
        <v>333</v>
      </c>
    </row>
    <row r="1371" spans="1:4" x14ac:dyDescent="0.2">
      <c r="A1371" s="28" t="s">
        <v>2279</v>
      </c>
      <c r="B1371" s="28" t="s">
        <v>13</v>
      </c>
      <c r="C1371" s="28" t="s">
        <v>1074</v>
      </c>
      <c r="D1371" s="28" t="s">
        <v>902</v>
      </c>
    </row>
    <row r="1372" spans="1:4" x14ac:dyDescent="0.2">
      <c r="A1372" s="28"/>
      <c r="B1372" s="28"/>
      <c r="C1372" s="28"/>
      <c r="D1372" s="28" t="s">
        <v>903</v>
      </c>
    </row>
    <row r="1373" spans="1:4" x14ac:dyDescent="0.2">
      <c r="A1373" s="28"/>
      <c r="B1373" s="28"/>
      <c r="C1373" s="28"/>
      <c r="D1373" s="28" t="s">
        <v>333</v>
      </c>
    </row>
    <row r="1374" spans="1:4" x14ac:dyDescent="0.2">
      <c r="A1374" s="28" t="s">
        <v>2234</v>
      </c>
      <c r="B1374" s="28" t="s">
        <v>14</v>
      </c>
      <c r="C1374" s="28" t="s">
        <v>1074</v>
      </c>
      <c r="D1374" s="28" t="s">
        <v>902</v>
      </c>
    </row>
    <row r="1375" spans="1:4" x14ac:dyDescent="0.2">
      <c r="A1375" s="28"/>
      <c r="B1375" s="28"/>
      <c r="C1375" s="28"/>
      <c r="D1375" s="28" t="s">
        <v>903</v>
      </c>
    </row>
    <row r="1376" spans="1:4" x14ac:dyDescent="0.2">
      <c r="A1376" s="28"/>
      <c r="B1376" s="28"/>
      <c r="C1376" s="28"/>
      <c r="D1376" s="28" t="s">
        <v>333</v>
      </c>
    </row>
    <row r="1377" spans="1:4" x14ac:dyDescent="0.2">
      <c r="A1377" s="28" t="s">
        <v>2248</v>
      </c>
      <c r="B1377" s="28" t="s">
        <v>991</v>
      </c>
      <c r="C1377" s="28" t="s">
        <v>1074</v>
      </c>
      <c r="D1377" s="28" t="s">
        <v>333</v>
      </c>
    </row>
    <row r="1378" spans="1:4" x14ac:dyDescent="0.2">
      <c r="A1378" s="28" t="s">
        <v>2225</v>
      </c>
      <c r="B1378" s="28" t="s">
        <v>990</v>
      </c>
      <c r="C1378" s="28" t="s">
        <v>1074</v>
      </c>
      <c r="D1378" s="28" t="s">
        <v>902</v>
      </c>
    </row>
    <row r="1379" spans="1:4" x14ac:dyDescent="0.2">
      <c r="A1379" s="28"/>
      <c r="B1379" s="28"/>
      <c r="C1379" s="28"/>
      <c r="D1379" s="28" t="s">
        <v>333</v>
      </c>
    </row>
    <row r="1380" spans="1:4" x14ac:dyDescent="0.2">
      <c r="A1380" s="28" t="s">
        <v>2170</v>
      </c>
      <c r="B1380" s="28" t="s">
        <v>998</v>
      </c>
      <c r="C1380" s="28" t="s">
        <v>1074</v>
      </c>
      <c r="D1380" s="28" t="s">
        <v>902</v>
      </c>
    </row>
    <row r="1381" spans="1:4" x14ac:dyDescent="0.2">
      <c r="A1381" s="28"/>
      <c r="B1381" s="28"/>
      <c r="C1381" s="28"/>
      <c r="D1381" s="28" t="s">
        <v>333</v>
      </c>
    </row>
    <row r="1382" spans="1:4" x14ac:dyDescent="0.2">
      <c r="A1382" s="28" t="s">
        <v>2289</v>
      </c>
      <c r="B1382" s="28" t="s">
        <v>642</v>
      </c>
      <c r="C1382" s="28" t="s">
        <v>1074</v>
      </c>
      <c r="D1382" s="28" t="s">
        <v>333</v>
      </c>
    </row>
    <row r="1383" spans="1:4" x14ac:dyDescent="0.2">
      <c r="A1383" s="28" t="s">
        <v>2154</v>
      </c>
      <c r="B1383" s="28" t="s">
        <v>2102</v>
      </c>
      <c r="C1383" s="28" t="s">
        <v>1074</v>
      </c>
      <c r="D1383" s="28" t="s">
        <v>902</v>
      </c>
    </row>
    <row r="1384" spans="1:4" x14ac:dyDescent="0.2">
      <c r="A1384" s="28"/>
      <c r="B1384" s="28"/>
      <c r="C1384" s="28"/>
      <c r="D1384" s="28" t="s">
        <v>333</v>
      </c>
    </row>
    <row r="1385" spans="1:4" x14ac:dyDescent="0.2">
      <c r="A1385" s="28" t="s">
        <v>2159</v>
      </c>
      <c r="B1385" s="28" t="s">
        <v>478</v>
      </c>
      <c r="C1385" s="28" t="s">
        <v>1074</v>
      </c>
      <c r="D1385" s="28" t="s">
        <v>902</v>
      </c>
    </row>
    <row r="1386" spans="1:4" x14ac:dyDescent="0.2">
      <c r="A1386" s="28"/>
      <c r="B1386" s="28"/>
      <c r="C1386" s="28"/>
      <c r="D1386" s="28" t="s">
        <v>904</v>
      </c>
    </row>
    <row r="1387" spans="1:4" x14ac:dyDescent="0.2">
      <c r="A1387" s="28"/>
      <c r="B1387" s="28"/>
      <c r="C1387" s="28"/>
      <c r="D1387" s="28" t="s">
        <v>333</v>
      </c>
    </row>
    <row r="1388" spans="1:4" x14ac:dyDescent="0.2">
      <c r="A1388" s="28" t="s">
        <v>2132</v>
      </c>
      <c r="B1388" s="28" t="s">
        <v>641</v>
      </c>
      <c r="C1388" s="28" t="s">
        <v>1074</v>
      </c>
      <c r="D1388" s="28" t="s">
        <v>906</v>
      </c>
    </row>
    <row r="1389" spans="1:4" x14ac:dyDescent="0.2">
      <c r="A1389" s="28"/>
      <c r="B1389" s="28"/>
      <c r="C1389" s="28"/>
      <c r="D1389" s="28" t="s">
        <v>902</v>
      </c>
    </row>
    <row r="1390" spans="1:4" x14ac:dyDescent="0.2">
      <c r="A1390" s="28"/>
      <c r="B1390" s="28"/>
      <c r="C1390" s="28"/>
      <c r="D1390" s="28" t="s">
        <v>331</v>
      </c>
    </row>
    <row r="1391" spans="1:4" x14ac:dyDescent="0.2">
      <c r="A1391" s="28"/>
      <c r="B1391" s="28"/>
      <c r="C1391" s="28"/>
      <c r="D1391" s="28" t="s">
        <v>904</v>
      </c>
    </row>
    <row r="1392" spans="1:4" x14ac:dyDescent="0.2">
      <c r="A1392" s="28"/>
      <c r="B1392" s="28"/>
      <c r="C1392" s="28"/>
      <c r="D1392" s="28" t="s">
        <v>333</v>
      </c>
    </row>
    <row r="1393" spans="1:4" x14ac:dyDescent="0.2">
      <c r="A1393" s="28" t="s">
        <v>2721</v>
      </c>
      <c r="B1393" s="28" t="s">
        <v>225</v>
      </c>
      <c r="C1393" s="28" t="s">
        <v>1074</v>
      </c>
      <c r="D1393" s="28" t="s">
        <v>902</v>
      </c>
    </row>
    <row r="1394" spans="1:4" x14ac:dyDescent="0.2">
      <c r="A1394" s="28"/>
      <c r="B1394" s="28"/>
      <c r="C1394" s="28"/>
      <c r="D1394" s="28" t="s">
        <v>903</v>
      </c>
    </row>
    <row r="1395" spans="1:4" x14ac:dyDescent="0.2">
      <c r="A1395" s="28"/>
      <c r="B1395" s="28"/>
      <c r="C1395" s="28"/>
      <c r="D1395" s="28" t="s">
        <v>333</v>
      </c>
    </row>
    <row r="1396" spans="1:4" x14ac:dyDescent="0.2">
      <c r="A1396" s="28" t="s">
        <v>2692</v>
      </c>
      <c r="B1396" s="28" t="s">
        <v>643</v>
      </c>
      <c r="C1396" s="28" t="s">
        <v>1074</v>
      </c>
      <c r="D1396" s="28" t="s">
        <v>906</v>
      </c>
    </row>
    <row r="1397" spans="1:4" x14ac:dyDescent="0.2">
      <c r="A1397" s="28"/>
      <c r="B1397" s="28"/>
      <c r="C1397" s="28"/>
      <c r="D1397" s="28" t="s">
        <v>902</v>
      </c>
    </row>
    <row r="1398" spans="1:4" x14ac:dyDescent="0.2">
      <c r="A1398" s="28"/>
      <c r="B1398" s="28"/>
      <c r="C1398" s="28"/>
      <c r="D1398" s="28" t="s">
        <v>904</v>
      </c>
    </row>
    <row r="1399" spans="1:4" x14ac:dyDescent="0.2">
      <c r="A1399" s="28" t="s">
        <v>2293</v>
      </c>
      <c r="B1399" s="28" t="s">
        <v>1893</v>
      </c>
      <c r="C1399" s="28" t="s">
        <v>1074</v>
      </c>
      <c r="D1399" s="28" t="s">
        <v>906</v>
      </c>
    </row>
    <row r="1400" spans="1:4" x14ac:dyDescent="0.2">
      <c r="A1400" s="28"/>
      <c r="B1400" s="28"/>
      <c r="C1400" s="28"/>
      <c r="D1400" s="28" t="s">
        <v>902</v>
      </c>
    </row>
    <row r="1401" spans="1:4" x14ac:dyDescent="0.2">
      <c r="A1401" s="28"/>
      <c r="B1401" s="28"/>
      <c r="C1401" s="28"/>
      <c r="D1401" s="28" t="s">
        <v>333</v>
      </c>
    </row>
    <row r="1402" spans="1:4" x14ac:dyDescent="0.2">
      <c r="A1402" s="28" t="s">
        <v>2188</v>
      </c>
      <c r="B1402" s="28" t="s">
        <v>228</v>
      </c>
      <c r="C1402" s="28" t="s">
        <v>1074</v>
      </c>
      <c r="D1402" s="28" t="s">
        <v>902</v>
      </c>
    </row>
    <row r="1403" spans="1:4" x14ac:dyDescent="0.2">
      <c r="A1403" s="28"/>
      <c r="B1403" s="28"/>
      <c r="C1403" s="28"/>
      <c r="D1403" s="28" t="s">
        <v>903</v>
      </c>
    </row>
    <row r="1404" spans="1:4" x14ac:dyDescent="0.2">
      <c r="A1404" s="28"/>
      <c r="B1404" s="28"/>
      <c r="C1404" s="28"/>
      <c r="D1404" s="28" t="s">
        <v>333</v>
      </c>
    </row>
    <row r="1405" spans="1:4" x14ac:dyDescent="0.2">
      <c r="A1405" s="28" t="s">
        <v>2684</v>
      </c>
      <c r="B1405" s="28" t="s">
        <v>644</v>
      </c>
      <c r="C1405" s="28" t="s">
        <v>1074</v>
      </c>
      <c r="D1405" s="28" t="s">
        <v>906</v>
      </c>
    </row>
    <row r="1406" spans="1:4" x14ac:dyDescent="0.2">
      <c r="A1406" s="28"/>
      <c r="B1406" s="28"/>
      <c r="C1406" s="28"/>
      <c r="D1406" s="28" t="s">
        <v>902</v>
      </c>
    </row>
    <row r="1407" spans="1:4" x14ac:dyDescent="0.2">
      <c r="A1407" s="28"/>
      <c r="B1407" s="28"/>
      <c r="C1407" s="28"/>
      <c r="D1407" s="28" t="s">
        <v>903</v>
      </c>
    </row>
    <row r="1408" spans="1:4" x14ac:dyDescent="0.2">
      <c r="A1408" s="28"/>
      <c r="B1408" s="28"/>
      <c r="C1408" s="28"/>
      <c r="D1408" s="28" t="s">
        <v>904</v>
      </c>
    </row>
    <row r="1409" spans="1:4" x14ac:dyDescent="0.2">
      <c r="A1409" s="28" t="s">
        <v>2284</v>
      </c>
      <c r="B1409" s="28" t="s">
        <v>1794</v>
      </c>
      <c r="C1409" s="28" t="s">
        <v>1074</v>
      </c>
      <c r="D1409" s="28" t="s">
        <v>333</v>
      </c>
    </row>
    <row r="1410" spans="1:4" x14ac:dyDescent="0.2">
      <c r="A1410" s="28" t="s">
        <v>2626</v>
      </c>
      <c r="B1410" s="28" t="s">
        <v>1115</v>
      </c>
      <c r="C1410" s="28" t="s">
        <v>1074</v>
      </c>
      <c r="D1410" s="28" t="s">
        <v>906</v>
      </c>
    </row>
    <row r="1411" spans="1:4" x14ac:dyDescent="0.2">
      <c r="A1411" s="28"/>
      <c r="B1411" s="28"/>
      <c r="C1411" s="28"/>
      <c r="D1411" s="28" t="s">
        <v>902</v>
      </c>
    </row>
    <row r="1412" spans="1:4" x14ac:dyDescent="0.2">
      <c r="A1412" s="28"/>
      <c r="B1412" s="28"/>
      <c r="C1412" s="28"/>
      <c r="D1412" s="28" t="s">
        <v>333</v>
      </c>
    </row>
    <row r="1413" spans="1:4" x14ac:dyDescent="0.2">
      <c r="A1413" s="28" t="s">
        <v>2222</v>
      </c>
      <c r="B1413" s="28" t="s">
        <v>1082</v>
      </c>
      <c r="C1413" s="28" t="s">
        <v>1074</v>
      </c>
      <c r="D1413" s="28" t="s">
        <v>903</v>
      </c>
    </row>
    <row r="1414" spans="1:4" x14ac:dyDescent="0.2">
      <c r="A1414" s="28"/>
      <c r="B1414" s="28"/>
      <c r="C1414" s="28"/>
      <c r="D1414" s="28" t="s">
        <v>904</v>
      </c>
    </row>
    <row r="1415" spans="1:4" x14ac:dyDescent="0.2">
      <c r="A1415" s="28"/>
      <c r="B1415" s="28"/>
      <c r="C1415" s="28"/>
      <c r="D1415" s="28" t="s">
        <v>333</v>
      </c>
    </row>
    <row r="1416" spans="1:4" x14ac:dyDescent="0.2">
      <c r="A1416" s="28" t="s">
        <v>2158</v>
      </c>
      <c r="B1416" s="28" t="s">
        <v>983</v>
      </c>
      <c r="C1416" s="28" t="s">
        <v>1074</v>
      </c>
      <c r="D1416" s="28" t="s">
        <v>902</v>
      </c>
    </row>
    <row r="1417" spans="1:4" x14ac:dyDescent="0.2">
      <c r="A1417" s="28"/>
      <c r="B1417" s="28"/>
      <c r="C1417" s="28"/>
      <c r="D1417" s="28" t="s">
        <v>904</v>
      </c>
    </row>
    <row r="1418" spans="1:4" x14ac:dyDescent="0.2">
      <c r="A1418" s="28"/>
      <c r="B1418" s="28"/>
      <c r="C1418" s="28"/>
      <c r="D1418" s="28" t="s">
        <v>333</v>
      </c>
    </row>
    <row r="1419" spans="1:4" x14ac:dyDescent="0.2">
      <c r="A1419" s="28" t="s">
        <v>2240</v>
      </c>
      <c r="B1419" s="28" t="s">
        <v>2103</v>
      </c>
      <c r="C1419" s="28" t="s">
        <v>1074</v>
      </c>
      <c r="D1419" s="28" t="s">
        <v>902</v>
      </c>
    </row>
    <row r="1420" spans="1:4" x14ac:dyDescent="0.2">
      <c r="A1420" s="28"/>
      <c r="B1420" s="28"/>
      <c r="C1420" s="28"/>
      <c r="D1420" s="28" t="s">
        <v>333</v>
      </c>
    </row>
    <row r="1421" spans="1:4" x14ac:dyDescent="0.2">
      <c r="A1421" s="28" t="s">
        <v>2196</v>
      </c>
      <c r="B1421" s="28" t="s">
        <v>476</v>
      </c>
      <c r="C1421" s="28" t="s">
        <v>1074</v>
      </c>
      <c r="D1421" s="28" t="s">
        <v>902</v>
      </c>
    </row>
    <row r="1422" spans="1:4" x14ac:dyDescent="0.2">
      <c r="A1422" s="28"/>
      <c r="B1422" s="28"/>
      <c r="C1422" s="28"/>
      <c r="D1422" s="28" t="s">
        <v>333</v>
      </c>
    </row>
    <row r="1423" spans="1:4" x14ac:dyDescent="0.2">
      <c r="A1423" s="28" t="s">
        <v>2131</v>
      </c>
      <c r="B1423" s="28" t="s">
        <v>645</v>
      </c>
      <c r="C1423" s="28" t="s">
        <v>1074</v>
      </c>
      <c r="D1423" s="28" t="s">
        <v>906</v>
      </c>
    </row>
    <row r="1424" spans="1:4" x14ac:dyDescent="0.2">
      <c r="A1424" s="28"/>
      <c r="B1424" s="28"/>
      <c r="C1424" s="28"/>
      <c r="D1424" s="28" t="s">
        <v>902</v>
      </c>
    </row>
    <row r="1425" spans="1:4" x14ac:dyDescent="0.2">
      <c r="A1425" s="28"/>
      <c r="B1425" s="28"/>
      <c r="C1425" s="28"/>
      <c r="D1425" s="28" t="s">
        <v>903</v>
      </c>
    </row>
    <row r="1426" spans="1:4" x14ac:dyDescent="0.2">
      <c r="A1426" s="28"/>
      <c r="B1426" s="28"/>
      <c r="C1426" s="28"/>
      <c r="D1426" s="28" t="s">
        <v>904</v>
      </c>
    </row>
    <row r="1427" spans="1:4" x14ac:dyDescent="0.2">
      <c r="A1427" s="28"/>
      <c r="B1427" s="28"/>
      <c r="C1427" s="28"/>
      <c r="D1427" s="28" t="s">
        <v>333</v>
      </c>
    </row>
    <row r="1428" spans="1:4" x14ac:dyDescent="0.2">
      <c r="A1428" s="28" t="s">
        <v>2168</v>
      </c>
      <c r="B1428" s="28" t="s">
        <v>59</v>
      </c>
      <c r="C1428" s="28" t="s">
        <v>1074</v>
      </c>
      <c r="D1428" s="28" t="s">
        <v>902</v>
      </c>
    </row>
    <row r="1429" spans="1:4" x14ac:dyDescent="0.2">
      <c r="A1429" s="28"/>
      <c r="B1429" s="28"/>
      <c r="C1429" s="28"/>
      <c r="D1429" s="28" t="s">
        <v>333</v>
      </c>
    </row>
    <row r="1430" spans="1:4" x14ac:dyDescent="0.2">
      <c r="A1430" s="28" t="s">
        <v>654</v>
      </c>
      <c r="B1430" s="28" t="s">
        <v>655</v>
      </c>
      <c r="C1430" s="28" t="s">
        <v>1074</v>
      </c>
      <c r="D1430" s="28" t="s">
        <v>906</v>
      </c>
    </row>
    <row r="1431" spans="1:4" x14ac:dyDescent="0.2">
      <c r="A1431" s="28"/>
      <c r="B1431" s="28"/>
      <c r="C1431" s="28"/>
      <c r="D1431" s="28" t="s">
        <v>902</v>
      </c>
    </row>
    <row r="1432" spans="1:4" x14ac:dyDescent="0.2">
      <c r="A1432" s="28" t="s">
        <v>2145</v>
      </c>
      <c r="B1432" s="28" t="s">
        <v>1894</v>
      </c>
      <c r="C1432" s="28" t="s">
        <v>1074</v>
      </c>
      <c r="D1432" s="28" t="s">
        <v>906</v>
      </c>
    </row>
    <row r="1433" spans="1:4" x14ac:dyDescent="0.2">
      <c r="A1433" s="28"/>
      <c r="B1433" s="28"/>
      <c r="C1433" s="28"/>
      <c r="D1433" s="28" t="s">
        <v>902</v>
      </c>
    </row>
    <row r="1434" spans="1:4" x14ac:dyDescent="0.2">
      <c r="A1434" s="28"/>
      <c r="B1434" s="28"/>
      <c r="C1434" s="28"/>
      <c r="D1434" s="28" t="s">
        <v>333</v>
      </c>
    </row>
    <row r="1435" spans="1:4" x14ac:dyDescent="0.2">
      <c r="A1435" s="28" t="s">
        <v>2627</v>
      </c>
      <c r="B1435" s="28" t="s">
        <v>1102</v>
      </c>
      <c r="C1435" s="28" t="s">
        <v>1074</v>
      </c>
      <c r="D1435" s="28" t="s">
        <v>906</v>
      </c>
    </row>
    <row r="1436" spans="1:4" x14ac:dyDescent="0.2">
      <c r="A1436" s="28"/>
      <c r="B1436" s="28"/>
      <c r="C1436" s="28"/>
      <c r="D1436" s="28" t="s">
        <v>902</v>
      </c>
    </row>
    <row r="1437" spans="1:4" x14ac:dyDescent="0.2">
      <c r="A1437" s="28"/>
      <c r="B1437" s="28"/>
      <c r="C1437" s="28"/>
      <c r="D1437" s="28" t="s">
        <v>333</v>
      </c>
    </row>
    <row r="1438" spans="1:4" x14ac:dyDescent="0.2">
      <c r="A1438" s="28" t="s">
        <v>2628</v>
      </c>
      <c r="B1438" s="28" t="s">
        <v>1103</v>
      </c>
      <c r="C1438" s="28" t="s">
        <v>1074</v>
      </c>
      <c r="D1438" s="28" t="s">
        <v>906</v>
      </c>
    </row>
    <row r="1439" spans="1:4" x14ac:dyDescent="0.2">
      <c r="A1439" s="28"/>
      <c r="B1439" s="28"/>
      <c r="C1439" s="28"/>
      <c r="D1439" s="28" t="s">
        <v>902</v>
      </c>
    </row>
    <row r="1440" spans="1:4" x14ac:dyDescent="0.2">
      <c r="A1440" s="28"/>
      <c r="B1440" s="28"/>
      <c r="C1440" s="28"/>
      <c r="D1440" s="28" t="s">
        <v>333</v>
      </c>
    </row>
    <row r="1441" spans="1:4" x14ac:dyDescent="0.2">
      <c r="A1441" s="28" t="s">
        <v>2146</v>
      </c>
      <c r="B1441" s="28" t="s">
        <v>758</v>
      </c>
      <c r="C1441" s="28" t="s">
        <v>1074</v>
      </c>
      <c r="D1441" s="28" t="s">
        <v>906</v>
      </c>
    </row>
    <row r="1442" spans="1:4" x14ac:dyDescent="0.2">
      <c r="A1442" s="28"/>
      <c r="B1442" s="28"/>
      <c r="C1442" s="28"/>
      <c r="D1442" s="28" t="s">
        <v>902</v>
      </c>
    </row>
    <row r="1443" spans="1:4" x14ac:dyDescent="0.2">
      <c r="A1443" s="28"/>
      <c r="B1443" s="28"/>
      <c r="C1443" s="28"/>
      <c r="D1443" s="28" t="s">
        <v>333</v>
      </c>
    </row>
    <row r="1444" spans="1:4" x14ac:dyDescent="0.2">
      <c r="A1444" s="28" t="s">
        <v>2629</v>
      </c>
      <c r="B1444" s="28" t="s">
        <v>759</v>
      </c>
      <c r="C1444" s="28" t="s">
        <v>1074</v>
      </c>
      <c r="D1444" s="28" t="s">
        <v>906</v>
      </c>
    </row>
    <row r="1445" spans="1:4" x14ac:dyDescent="0.2">
      <c r="A1445" s="28"/>
      <c r="B1445" s="28"/>
      <c r="C1445" s="28"/>
      <c r="D1445" s="28" t="s">
        <v>902</v>
      </c>
    </row>
    <row r="1446" spans="1:4" x14ac:dyDescent="0.2">
      <c r="A1446" s="28"/>
      <c r="B1446" s="28"/>
      <c r="C1446" s="28"/>
      <c r="D1446" s="28" t="s">
        <v>333</v>
      </c>
    </row>
    <row r="1447" spans="1:4" x14ac:dyDescent="0.2">
      <c r="A1447" s="28"/>
      <c r="B1447" s="28"/>
      <c r="C1447" s="28"/>
      <c r="D1447" s="28" t="s">
        <v>810</v>
      </c>
    </row>
    <row r="1448" spans="1:4" x14ac:dyDescent="0.2">
      <c r="A1448" s="28" t="s">
        <v>2630</v>
      </c>
      <c r="B1448" s="28" t="s">
        <v>504</v>
      </c>
      <c r="C1448" s="28" t="s">
        <v>1074</v>
      </c>
      <c r="D1448" s="28" t="s">
        <v>902</v>
      </c>
    </row>
    <row r="1449" spans="1:4" x14ac:dyDescent="0.2">
      <c r="A1449" s="28" t="s">
        <v>2631</v>
      </c>
      <c r="B1449" s="28" t="s">
        <v>505</v>
      </c>
      <c r="C1449" s="28" t="s">
        <v>1074</v>
      </c>
      <c r="D1449" s="28" t="s">
        <v>902</v>
      </c>
    </row>
    <row r="1450" spans="1:4" x14ac:dyDescent="0.2">
      <c r="A1450" s="28"/>
      <c r="B1450" s="28"/>
      <c r="C1450" s="28"/>
      <c r="D1450" s="28" t="s">
        <v>903</v>
      </c>
    </row>
    <row r="1451" spans="1:4" x14ac:dyDescent="0.2">
      <c r="A1451" s="28"/>
      <c r="B1451" s="28"/>
      <c r="C1451" s="28"/>
      <c r="D1451" s="28" t="s">
        <v>333</v>
      </c>
    </row>
    <row r="1452" spans="1:4" x14ac:dyDescent="0.2">
      <c r="A1452" s="28"/>
      <c r="B1452" s="28"/>
      <c r="C1452" s="28"/>
      <c r="D1452" s="28" t="s">
        <v>328</v>
      </c>
    </row>
    <row r="1453" spans="1:4" x14ac:dyDescent="0.2">
      <c r="A1453" s="28"/>
      <c r="B1453" s="28"/>
      <c r="C1453" s="28"/>
      <c r="D1453" s="28" t="s">
        <v>810</v>
      </c>
    </row>
    <row r="1454" spans="1:4" x14ac:dyDescent="0.2">
      <c r="A1454" s="28" t="s">
        <v>2632</v>
      </c>
      <c r="B1454" s="28" t="s">
        <v>506</v>
      </c>
      <c r="C1454" s="28" t="s">
        <v>1074</v>
      </c>
      <c r="D1454" s="28" t="s">
        <v>902</v>
      </c>
    </row>
    <row r="1455" spans="1:4" x14ac:dyDescent="0.2">
      <c r="A1455" s="28"/>
      <c r="B1455" s="28"/>
      <c r="C1455" s="28"/>
      <c r="D1455" s="28" t="s">
        <v>333</v>
      </c>
    </row>
    <row r="1456" spans="1:4" x14ac:dyDescent="0.2">
      <c r="A1456" s="28"/>
      <c r="B1456" s="28"/>
      <c r="C1456" s="28"/>
      <c r="D1456" s="28" t="s">
        <v>328</v>
      </c>
    </row>
    <row r="1457" spans="1:4" x14ac:dyDescent="0.2">
      <c r="A1457" s="28" t="s">
        <v>2633</v>
      </c>
      <c r="B1457" s="28" t="s">
        <v>507</v>
      </c>
      <c r="C1457" s="28" t="s">
        <v>1074</v>
      </c>
      <c r="D1457" s="28" t="s">
        <v>902</v>
      </c>
    </row>
    <row r="1458" spans="1:4" x14ac:dyDescent="0.2">
      <c r="A1458" s="28" t="s">
        <v>2634</v>
      </c>
      <c r="B1458" s="28" t="s">
        <v>508</v>
      </c>
      <c r="C1458" s="28" t="s">
        <v>1074</v>
      </c>
      <c r="D1458" s="28" t="s">
        <v>902</v>
      </c>
    </row>
    <row r="1459" spans="1:4" x14ac:dyDescent="0.2">
      <c r="A1459" s="28" t="s">
        <v>2635</v>
      </c>
      <c r="B1459" s="28" t="s">
        <v>509</v>
      </c>
      <c r="C1459" s="28" t="s">
        <v>1074</v>
      </c>
      <c r="D1459" s="28" t="s">
        <v>902</v>
      </c>
    </row>
    <row r="1460" spans="1:4" x14ac:dyDescent="0.2">
      <c r="A1460" s="28"/>
      <c r="B1460" s="28"/>
      <c r="C1460" s="28"/>
      <c r="D1460" s="28" t="s">
        <v>1199</v>
      </c>
    </row>
    <row r="1461" spans="1:4" x14ac:dyDescent="0.2">
      <c r="A1461" s="28" t="s">
        <v>2636</v>
      </c>
      <c r="B1461" s="28" t="s">
        <v>510</v>
      </c>
      <c r="C1461" s="28" t="s">
        <v>1074</v>
      </c>
      <c r="D1461" s="28" t="s">
        <v>902</v>
      </c>
    </row>
    <row r="1462" spans="1:4" x14ac:dyDescent="0.2">
      <c r="A1462" s="28"/>
      <c r="B1462" s="28"/>
      <c r="C1462" s="28"/>
      <c r="D1462" s="28" t="s">
        <v>810</v>
      </c>
    </row>
    <row r="1463" spans="1:4" x14ac:dyDescent="0.2">
      <c r="A1463" s="28" t="s">
        <v>2637</v>
      </c>
      <c r="B1463" s="28" t="s">
        <v>511</v>
      </c>
      <c r="C1463" s="28" t="s">
        <v>1074</v>
      </c>
      <c r="D1463" s="28" t="s">
        <v>902</v>
      </c>
    </row>
    <row r="1464" spans="1:4" x14ac:dyDescent="0.2">
      <c r="A1464" s="28"/>
      <c r="B1464" s="28"/>
      <c r="C1464" s="28"/>
      <c r="D1464" s="28" t="s">
        <v>333</v>
      </c>
    </row>
    <row r="1465" spans="1:4" x14ac:dyDescent="0.2">
      <c r="A1465" s="28"/>
      <c r="B1465" s="28"/>
      <c r="C1465" s="28"/>
      <c r="D1465" s="28" t="s">
        <v>328</v>
      </c>
    </row>
    <row r="1466" spans="1:4" x14ac:dyDescent="0.2">
      <c r="A1466" s="28"/>
      <c r="B1466" s="28"/>
      <c r="C1466" s="28"/>
      <c r="D1466" s="28" t="s">
        <v>810</v>
      </c>
    </row>
    <row r="1467" spans="1:4" x14ac:dyDescent="0.2">
      <c r="A1467" s="28" t="s">
        <v>2638</v>
      </c>
      <c r="B1467" s="28" t="s">
        <v>512</v>
      </c>
      <c r="C1467" s="28" t="s">
        <v>1074</v>
      </c>
      <c r="D1467" s="28" t="s">
        <v>902</v>
      </c>
    </row>
    <row r="1468" spans="1:4" x14ac:dyDescent="0.2">
      <c r="A1468" s="28"/>
      <c r="B1468" s="28"/>
      <c r="C1468" s="28"/>
      <c r="D1468" s="28" t="s">
        <v>333</v>
      </c>
    </row>
    <row r="1469" spans="1:4" x14ac:dyDescent="0.2">
      <c r="A1469" s="28" t="s">
        <v>2639</v>
      </c>
      <c r="B1469" s="28" t="s">
        <v>513</v>
      </c>
      <c r="C1469" s="28" t="s">
        <v>1074</v>
      </c>
      <c r="D1469" s="28" t="s">
        <v>902</v>
      </c>
    </row>
    <row r="1470" spans="1:4" x14ac:dyDescent="0.2">
      <c r="A1470" s="28"/>
      <c r="B1470" s="28"/>
      <c r="C1470" s="28"/>
      <c r="D1470" s="28" t="s">
        <v>333</v>
      </c>
    </row>
    <row r="1471" spans="1:4" x14ac:dyDescent="0.2">
      <c r="A1471" s="28"/>
      <c r="B1471" s="28"/>
      <c r="C1471" s="28"/>
      <c r="D1471" s="28" t="s">
        <v>1199</v>
      </c>
    </row>
    <row r="1472" spans="1:4" x14ac:dyDescent="0.2">
      <c r="A1472" s="28"/>
      <c r="B1472" s="28"/>
      <c r="C1472" s="28"/>
      <c r="D1472" s="28" t="s">
        <v>810</v>
      </c>
    </row>
    <row r="1473" spans="1:4" x14ac:dyDescent="0.2">
      <c r="A1473" s="28" t="s">
        <v>2640</v>
      </c>
      <c r="B1473" s="28" t="s">
        <v>514</v>
      </c>
      <c r="C1473" s="28" t="s">
        <v>1074</v>
      </c>
      <c r="D1473" s="28" t="s">
        <v>902</v>
      </c>
    </row>
    <row r="1474" spans="1:4" x14ac:dyDescent="0.2">
      <c r="A1474" s="28" t="s">
        <v>2641</v>
      </c>
      <c r="B1474" s="28" t="s">
        <v>515</v>
      </c>
      <c r="C1474" s="28" t="s">
        <v>1074</v>
      </c>
      <c r="D1474" s="28" t="s">
        <v>902</v>
      </c>
    </row>
    <row r="1475" spans="1:4" x14ac:dyDescent="0.2">
      <c r="A1475" s="28"/>
      <c r="B1475" s="28"/>
      <c r="C1475" s="28"/>
      <c r="D1475" s="28" t="s">
        <v>903</v>
      </c>
    </row>
    <row r="1476" spans="1:4" x14ac:dyDescent="0.2">
      <c r="A1476" s="28"/>
      <c r="B1476" s="28"/>
      <c r="C1476" s="28"/>
      <c r="D1476" s="28" t="s">
        <v>333</v>
      </c>
    </row>
    <row r="1477" spans="1:4" x14ac:dyDescent="0.2">
      <c r="A1477" s="28"/>
      <c r="B1477" s="28"/>
      <c r="C1477" s="28"/>
      <c r="D1477" s="28" t="s">
        <v>328</v>
      </c>
    </row>
    <row r="1478" spans="1:4" x14ac:dyDescent="0.2">
      <c r="A1478" s="28"/>
      <c r="B1478" s="28"/>
      <c r="C1478" s="28"/>
      <c r="D1478" s="28" t="s">
        <v>810</v>
      </c>
    </row>
    <row r="1479" spans="1:4" x14ac:dyDescent="0.2">
      <c r="A1479" s="28" t="s">
        <v>2642</v>
      </c>
      <c r="B1479" s="28" t="s">
        <v>516</v>
      </c>
      <c r="C1479" s="28" t="s">
        <v>1074</v>
      </c>
      <c r="D1479" s="28" t="s">
        <v>902</v>
      </c>
    </row>
    <row r="1480" spans="1:4" x14ac:dyDescent="0.2">
      <c r="A1480" s="28" t="s">
        <v>2643</v>
      </c>
      <c r="B1480" s="28" t="s">
        <v>517</v>
      </c>
      <c r="C1480" s="28" t="s">
        <v>1074</v>
      </c>
      <c r="D1480" s="28" t="s">
        <v>902</v>
      </c>
    </row>
    <row r="1481" spans="1:4" x14ac:dyDescent="0.2">
      <c r="A1481" s="28"/>
      <c r="B1481" s="28"/>
      <c r="C1481" s="28"/>
      <c r="D1481" s="28" t="s">
        <v>333</v>
      </c>
    </row>
    <row r="1482" spans="1:4" x14ac:dyDescent="0.2">
      <c r="A1482" s="28" t="s">
        <v>2644</v>
      </c>
      <c r="B1482" s="28" t="s">
        <v>518</v>
      </c>
      <c r="C1482" s="28" t="s">
        <v>1074</v>
      </c>
      <c r="D1482" s="28" t="s">
        <v>902</v>
      </c>
    </row>
    <row r="1483" spans="1:4" x14ac:dyDescent="0.2">
      <c r="A1483" s="28" t="s">
        <v>2645</v>
      </c>
      <c r="B1483" s="28" t="s">
        <v>519</v>
      </c>
      <c r="C1483" s="28" t="s">
        <v>1074</v>
      </c>
      <c r="D1483" s="28" t="s">
        <v>902</v>
      </c>
    </row>
    <row r="1484" spans="1:4" x14ac:dyDescent="0.2">
      <c r="A1484" s="28" t="s">
        <v>2646</v>
      </c>
      <c r="B1484" s="28" t="s">
        <v>520</v>
      </c>
      <c r="C1484" s="28" t="s">
        <v>1074</v>
      </c>
      <c r="D1484" s="28" t="s">
        <v>902</v>
      </c>
    </row>
    <row r="1485" spans="1:4" x14ac:dyDescent="0.2">
      <c r="A1485" s="28"/>
      <c r="B1485" s="28"/>
      <c r="C1485" s="28"/>
      <c r="D1485" s="28" t="s">
        <v>903</v>
      </c>
    </row>
    <row r="1486" spans="1:4" x14ac:dyDescent="0.2">
      <c r="A1486" s="28"/>
      <c r="B1486" s="28"/>
      <c r="C1486" s="28"/>
      <c r="D1486" s="28" t="s">
        <v>333</v>
      </c>
    </row>
    <row r="1487" spans="1:4" x14ac:dyDescent="0.2">
      <c r="A1487" s="28"/>
      <c r="B1487" s="28"/>
      <c r="C1487" s="28"/>
      <c r="D1487" s="28" t="s">
        <v>328</v>
      </c>
    </row>
    <row r="1488" spans="1:4" x14ac:dyDescent="0.2">
      <c r="A1488" s="28"/>
      <c r="B1488" s="28"/>
      <c r="C1488" s="28"/>
      <c r="D1488" s="28" t="s">
        <v>810</v>
      </c>
    </row>
    <row r="1489" spans="1:4" x14ac:dyDescent="0.2">
      <c r="A1489" s="28" t="s">
        <v>2647</v>
      </c>
      <c r="B1489" s="28" t="s">
        <v>521</v>
      </c>
      <c r="C1489" s="28" t="s">
        <v>1074</v>
      </c>
      <c r="D1489" s="28" t="s">
        <v>902</v>
      </c>
    </row>
    <row r="1490" spans="1:4" x14ac:dyDescent="0.2">
      <c r="A1490" s="28" t="s">
        <v>2648</v>
      </c>
      <c r="B1490" s="28" t="s">
        <v>760</v>
      </c>
      <c r="C1490" s="28" t="s">
        <v>1074</v>
      </c>
      <c r="D1490" s="28" t="s">
        <v>906</v>
      </c>
    </row>
    <row r="1491" spans="1:4" x14ac:dyDescent="0.2">
      <c r="A1491" s="28"/>
      <c r="B1491" s="28"/>
      <c r="C1491" s="28"/>
      <c r="D1491" s="28" t="s">
        <v>902</v>
      </c>
    </row>
    <row r="1492" spans="1:4" x14ac:dyDescent="0.2">
      <c r="A1492" s="28"/>
      <c r="B1492" s="28"/>
      <c r="C1492" s="28"/>
      <c r="D1492" s="28" t="s">
        <v>333</v>
      </c>
    </row>
    <row r="1493" spans="1:4" x14ac:dyDescent="0.2">
      <c r="A1493" s="28"/>
      <c r="B1493" s="28"/>
      <c r="C1493" s="28"/>
      <c r="D1493" s="28" t="s">
        <v>810</v>
      </c>
    </row>
    <row r="1494" spans="1:4" x14ac:dyDescent="0.2">
      <c r="A1494" s="28" t="s">
        <v>2649</v>
      </c>
      <c r="B1494" s="28" t="s">
        <v>522</v>
      </c>
      <c r="C1494" s="28" t="s">
        <v>1074</v>
      </c>
      <c r="D1494" s="28" t="s">
        <v>902</v>
      </c>
    </row>
    <row r="1495" spans="1:4" x14ac:dyDescent="0.2">
      <c r="A1495" s="28"/>
      <c r="B1495" s="28"/>
      <c r="C1495" s="28"/>
      <c r="D1495" s="28" t="s">
        <v>903</v>
      </c>
    </row>
    <row r="1496" spans="1:4" x14ac:dyDescent="0.2">
      <c r="A1496" s="28"/>
      <c r="B1496" s="28"/>
      <c r="C1496" s="28"/>
      <c r="D1496" s="28" t="s">
        <v>333</v>
      </c>
    </row>
    <row r="1497" spans="1:4" x14ac:dyDescent="0.2">
      <c r="A1497" s="28"/>
      <c r="B1497" s="28"/>
      <c r="C1497" s="28"/>
      <c r="D1497" s="28" t="s">
        <v>810</v>
      </c>
    </row>
    <row r="1498" spans="1:4" x14ac:dyDescent="0.2">
      <c r="A1498" s="28" t="s">
        <v>2650</v>
      </c>
      <c r="B1498" s="28" t="s">
        <v>1105</v>
      </c>
      <c r="C1498" s="28" t="s">
        <v>1074</v>
      </c>
      <c r="D1498" s="28" t="s">
        <v>906</v>
      </c>
    </row>
    <row r="1499" spans="1:4" x14ac:dyDescent="0.2">
      <c r="A1499" s="28"/>
      <c r="B1499" s="28"/>
      <c r="C1499" s="28"/>
      <c r="D1499" s="28" t="s">
        <v>902</v>
      </c>
    </row>
    <row r="1500" spans="1:4" x14ac:dyDescent="0.2">
      <c r="A1500" s="28"/>
      <c r="B1500" s="28"/>
      <c r="C1500" s="28"/>
      <c r="D1500" s="28" t="s">
        <v>333</v>
      </c>
    </row>
    <row r="1501" spans="1:4" x14ac:dyDescent="0.2">
      <c r="A1501" s="28" t="s">
        <v>2651</v>
      </c>
      <c r="B1501" s="28" t="s">
        <v>1106</v>
      </c>
      <c r="C1501" s="28" t="s">
        <v>1074</v>
      </c>
      <c r="D1501" s="28" t="s">
        <v>906</v>
      </c>
    </row>
    <row r="1502" spans="1:4" x14ac:dyDescent="0.2">
      <c r="A1502" s="28"/>
      <c r="B1502" s="28"/>
      <c r="C1502" s="28"/>
      <c r="D1502" s="28" t="s">
        <v>902</v>
      </c>
    </row>
    <row r="1503" spans="1:4" x14ac:dyDescent="0.2">
      <c r="A1503" s="28"/>
      <c r="B1503" s="28"/>
      <c r="C1503" s="28"/>
      <c r="D1503" s="28" t="s">
        <v>333</v>
      </c>
    </row>
    <row r="1504" spans="1:4" x14ac:dyDescent="0.2">
      <c r="A1504" s="28"/>
      <c r="B1504" s="28"/>
      <c r="C1504" s="28"/>
      <c r="D1504" s="28" t="s">
        <v>1199</v>
      </c>
    </row>
    <row r="1505" spans="1:4" x14ac:dyDescent="0.2">
      <c r="A1505" s="28" t="s">
        <v>2652</v>
      </c>
      <c r="B1505" s="28" t="s">
        <v>1104</v>
      </c>
      <c r="C1505" s="28" t="s">
        <v>1074</v>
      </c>
      <c r="D1505" s="28" t="s">
        <v>906</v>
      </c>
    </row>
    <row r="1506" spans="1:4" x14ac:dyDescent="0.2">
      <c r="A1506" s="28"/>
      <c r="B1506" s="28"/>
      <c r="C1506" s="28"/>
      <c r="D1506" s="28" t="s">
        <v>902</v>
      </c>
    </row>
    <row r="1507" spans="1:4" x14ac:dyDescent="0.2">
      <c r="A1507" s="28"/>
      <c r="B1507" s="28"/>
      <c r="C1507" s="28"/>
      <c r="D1507" s="28" t="s">
        <v>333</v>
      </c>
    </row>
    <row r="1508" spans="1:4" x14ac:dyDescent="0.2">
      <c r="A1508" s="28"/>
      <c r="B1508" s="28"/>
      <c r="C1508" s="28"/>
      <c r="D1508" s="28" t="s">
        <v>1199</v>
      </c>
    </row>
    <row r="1509" spans="1:4" x14ac:dyDescent="0.2">
      <c r="A1509" s="28" t="s">
        <v>2653</v>
      </c>
      <c r="B1509" s="28" t="s">
        <v>1107</v>
      </c>
      <c r="C1509" s="28" t="s">
        <v>1074</v>
      </c>
      <c r="D1509" s="28" t="s">
        <v>906</v>
      </c>
    </row>
    <row r="1510" spans="1:4" x14ac:dyDescent="0.2">
      <c r="A1510" s="28"/>
      <c r="B1510" s="28"/>
      <c r="C1510" s="28"/>
      <c r="D1510" s="28" t="s">
        <v>902</v>
      </c>
    </row>
    <row r="1511" spans="1:4" x14ac:dyDescent="0.2">
      <c r="A1511" s="28"/>
      <c r="B1511" s="28"/>
      <c r="C1511" s="28"/>
      <c r="D1511" s="28" t="s">
        <v>333</v>
      </c>
    </row>
    <row r="1512" spans="1:4" x14ac:dyDescent="0.2">
      <c r="A1512" s="28"/>
      <c r="B1512" s="28"/>
      <c r="C1512" s="28"/>
      <c r="D1512" s="28" t="s">
        <v>1199</v>
      </c>
    </row>
    <row r="1513" spans="1:4" x14ac:dyDescent="0.2">
      <c r="A1513" s="28" t="s">
        <v>2654</v>
      </c>
      <c r="B1513" s="28" t="s">
        <v>30</v>
      </c>
      <c r="C1513" s="28" t="s">
        <v>1074</v>
      </c>
      <c r="D1513" s="28" t="s">
        <v>906</v>
      </c>
    </row>
    <row r="1514" spans="1:4" x14ac:dyDescent="0.2">
      <c r="A1514" s="28"/>
      <c r="B1514" s="28"/>
      <c r="C1514" s="28"/>
      <c r="D1514" s="28" t="s">
        <v>902</v>
      </c>
    </row>
    <row r="1515" spans="1:4" x14ac:dyDescent="0.2">
      <c r="A1515" s="28" t="s">
        <v>2655</v>
      </c>
      <c r="B1515" s="28" t="s">
        <v>1101</v>
      </c>
      <c r="C1515" s="28" t="s">
        <v>1074</v>
      </c>
      <c r="D1515" s="28" t="s">
        <v>906</v>
      </c>
    </row>
    <row r="1516" spans="1:4" x14ac:dyDescent="0.2">
      <c r="A1516" s="28"/>
      <c r="B1516" s="28"/>
      <c r="C1516" s="28"/>
      <c r="D1516" s="28" t="s">
        <v>902</v>
      </c>
    </row>
    <row r="1517" spans="1:4" x14ac:dyDescent="0.2">
      <c r="A1517" s="28" t="s">
        <v>2689</v>
      </c>
      <c r="B1517" s="28" t="s">
        <v>656</v>
      </c>
      <c r="C1517" s="28" t="s">
        <v>1074</v>
      </c>
      <c r="D1517" s="28" t="s">
        <v>906</v>
      </c>
    </row>
    <row r="1518" spans="1:4" x14ac:dyDescent="0.2">
      <c r="A1518" s="28"/>
      <c r="B1518" s="28"/>
      <c r="C1518" s="28"/>
      <c r="D1518" s="28" t="s">
        <v>902</v>
      </c>
    </row>
    <row r="1519" spans="1:4" x14ac:dyDescent="0.2">
      <c r="A1519" s="28"/>
      <c r="B1519" s="28"/>
      <c r="C1519" s="28"/>
      <c r="D1519" s="28" t="s">
        <v>333</v>
      </c>
    </row>
    <row r="1520" spans="1:4" x14ac:dyDescent="0.2">
      <c r="A1520" s="28"/>
      <c r="B1520" s="28"/>
      <c r="C1520" s="28"/>
      <c r="D1520" s="28" t="s">
        <v>1199</v>
      </c>
    </row>
    <row r="1521" spans="1:4" x14ac:dyDescent="0.2">
      <c r="A1521" s="28" t="s">
        <v>2219</v>
      </c>
      <c r="B1521" s="28" t="s">
        <v>1128</v>
      </c>
      <c r="C1521" s="28" t="s">
        <v>1074</v>
      </c>
      <c r="D1521" s="28" t="s">
        <v>902</v>
      </c>
    </row>
    <row r="1522" spans="1:4" x14ac:dyDescent="0.2">
      <c r="A1522" s="28"/>
      <c r="B1522" s="28"/>
      <c r="C1522" s="28"/>
      <c r="D1522" s="28" t="s">
        <v>333</v>
      </c>
    </row>
    <row r="1523" spans="1:4" x14ac:dyDescent="0.2">
      <c r="A1523" s="28" t="s">
        <v>2270</v>
      </c>
      <c r="B1523" s="28" t="s">
        <v>1588</v>
      </c>
      <c r="C1523" s="28" t="s">
        <v>1074</v>
      </c>
      <c r="D1523" s="28" t="s">
        <v>333</v>
      </c>
    </row>
    <row r="1524" spans="1:4" x14ac:dyDescent="0.2">
      <c r="A1524" s="28" t="s">
        <v>2171</v>
      </c>
      <c r="B1524" s="28" t="s">
        <v>1127</v>
      </c>
      <c r="C1524" s="28" t="s">
        <v>1074</v>
      </c>
      <c r="D1524" s="28" t="s">
        <v>902</v>
      </c>
    </row>
    <row r="1525" spans="1:4" x14ac:dyDescent="0.2">
      <c r="A1525" s="28"/>
      <c r="B1525" s="28"/>
      <c r="C1525" s="28"/>
      <c r="D1525" s="28" t="s">
        <v>333</v>
      </c>
    </row>
    <row r="1526" spans="1:4" x14ac:dyDescent="0.2">
      <c r="A1526" s="28" t="s">
        <v>2294</v>
      </c>
      <c r="B1526" s="28" t="s">
        <v>18</v>
      </c>
      <c r="C1526" s="28" t="s">
        <v>1074</v>
      </c>
      <c r="D1526" s="28" t="s">
        <v>903</v>
      </c>
    </row>
    <row r="1527" spans="1:4" x14ac:dyDescent="0.2">
      <c r="A1527" s="28"/>
      <c r="B1527" s="28"/>
      <c r="C1527" s="28"/>
      <c r="D1527" s="28" t="s">
        <v>333</v>
      </c>
    </row>
    <row r="1528" spans="1:4" x14ac:dyDescent="0.2">
      <c r="A1528" s="28" t="s">
        <v>2291</v>
      </c>
      <c r="B1528" s="28" t="s">
        <v>19</v>
      </c>
      <c r="C1528" s="28" t="s">
        <v>1074</v>
      </c>
      <c r="D1528" s="28" t="s">
        <v>903</v>
      </c>
    </row>
    <row r="1529" spans="1:4" x14ac:dyDescent="0.2">
      <c r="A1529" s="28"/>
      <c r="B1529" s="28"/>
      <c r="C1529" s="28"/>
      <c r="D1529" s="28" t="s">
        <v>333</v>
      </c>
    </row>
    <row r="1530" spans="1:4" x14ac:dyDescent="0.2">
      <c r="A1530" s="28" t="s">
        <v>2292</v>
      </c>
      <c r="B1530" s="28" t="s">
        <v>20</v>
      </c>
      <c r="C1530" s="28" t="s">
        <v>1074</v>
      </c>
      <c r="D1530" s="28" t="s">
        <v>903</v>
      </c>
    </row>
    <row r="1531" spans="1:4" x14ac:dyDescent="0.2">
      <c r="A1531" s="28"/>
      <c r="B1531" s="28"/>
      <c r="C1531" s="28"/>
      <c r="D1531" s="28" t="s">
        <v>333</v>
      </c>
    </row>
    <row r="1532" spans="1:4" x14ac:dyDescent="0.2">
      <c r="A1532" s="28" t="s">
        <v>2200</v>
      </c>
      <c r="B1532" s="28" t="s">
        <v>24</v>
      </c>
      <c r="C1532" s="28" t="s">
        <v>1074</v>
      </c>
      <c r="D1532" s="28" t="s">
        <v>333</v>
      </c>
    </row>
    <row r="1533" spans="1:4" x14ac:dyDescent="0.2">
      <c r="A1533" s="28" t="s">
        <v>464</v>
      </c>
      <c r="B1533" s="28" t="s">
        <v>658</v>
      </c>
      <c r="C1533" s="28" t="s">
        <v>1075</v>
      </c>
      <c r="D1533" s="28" t="s">
        <v>902</v>
      </c>
    </row>
    <row r="1534" spans="1:4" x14ac:dyDescent="0.2">
      <c r="A1534" s="28"/>
      <c r="B1534" s="28"/>
      <c r="C1534" s="28"/>
      <c r="D1534" s="28" t="s">
        <v>333</v>
      </c>
    </row>
    <row r="1535" spans="1:4" x14ac:dyDescent="0.2">
      <c r="A1535" s="28"/>
      <c r="B1535" s="28"/>
      <c r="C1535" s="28"/>
      <c r="D1535" s="28" t="s">
        <v>328</v>
      </c>
    </row>
    <row r="1536" spans="1:4" x14ac:dyDescent="0.2">
      <c r="A1536" s="28" t="s">
        <v>1735</v>
      </c>
      <c r="B1536" s="28" t="s">
        <v>1736</v>
      </c>
      <c r="C1536" s="28" t="s">
        <v>1075</v>
      </c>
      <c r="D1536" s="28" t="s">
        <v>328</v>
      </c>
    </row>
    <row r="1537" spans="1:4" x14ac:dyDescent="0.2">
      <c r="A1537" s="28" t="s">
        <v>1737</v>
      </c>
      <c r="B1537" s="28" t="s">
        <v>1738</v>
      </c>
      <c r="C1537" s="28" t="s">
        <v>1075</v>
      </c>
      <c r="D1537" s="28" t="s">
        <v>328</v>
      </c>
    </row>
    <row r="1538" spans="1:4" x14ac:dyDescent="0.2">
      <c r="A1538" s="28" t="s">
        <v>149</v>
      </c>
      <c r="B1538" s="28" t="s">
        <v>659</v>
      </c>
      <c r="C1538" s="28" t="s">
        <v>1075</v>
      </c>
      <c r="D1538" s="28" t="s">
        <v>906</v>
      </c>
    </row>
    <row r="1539" spans="1:4" x14ac:dyDescent="0.2">
      <c r="A1539" s="28"/>
      <c r="B1539" s="28"/>
      <c r="C1539" s="28"/>
      <c r="D1539" s="28" t="s">
        <v>902</v>
      </c>
    </row>
    <row r="1540" spans="1:4" x14ac:dyDescent="0.2">
      <c r="A1540" s="28"/>
      <c r="B1540" s="28"/>
      <c r="C1540" s="28"/>
      <c r="D1540" s="28" t="s">
        <v>1335</v>
      </c>
    </row>
    <row r="1541" spans="1:4" x14ac:dyDescent="0.2">
      <c r="A1541" s="28"/>
      <c r="B1541" s="28"/>
      <c r="C1541" s="28"/>
      <c r="D1541" s="28" t="s">
        <v>333</v>
      </c>
    </row>
    <row r="1542" spans="1:4" x14ac:dyDescent="0.2">
      <c r="A1542" s="28"/>
      <c r="B1542" s="28"/>
      <c r="C1542" s="28"/>
      <c r="D1542" s="28" t="s">
        <v>328</v>
      </c>
    </row>
    <row r="1543" spans="1:4" x14ac:dyDescent="0.2">
      <c r="A1543" s="28" t="s">
        <v>1174</v>
      </c>
      <c r="B1543" s="28" t="s">
        <v>661</v>
      </c>
      <c r="C1543" s="28" t="s">
        <v>1075</v>
      </c>
      <c r="D1543" s="28" t="s">
        <v>328</v>
      </c>
    </row>
    <row r="1544" spans="1:4" x14ac:dyDescent="0.2">
      <c r="A1544" s="28" t="s">
        <v>1233</v>
      </c>
      <c r="B1544" s="28" t="s">
        <v>660</v>
      </c>
      <c r="C1544" s="28" t="s">
        <v>1075</v>
      </c>
      <c r="D1544" s="28" t="s">
        <v>328</v>
      </c>
    </row>
    <row r="1545" spans="1:4" x14ac:dyDescent="0.2">
      <c r="A1545" s="28" t="s">
        <v>948</v>
      </c>
      <c r="B1545" s="28" t="s">
        <v>952</v>
      </c>
      <c r="C1545" s="28" t="s">
        <v>1075</v>
      </c>
      <c r="D1545" s="28" t="s">
        <v>902</v>
      </c>
    </row>
    <row r="1546" spans="1:4" x14ac:dyDescent="0.2">
      <c r="A1546" s="28"/>
      <c r="B1546" s="28"/>
      <c r="C1546" s="28"/>
      <c r="D1546" s="28" t="s">
        <v>328</v>
      </c>
    </row>
    <row r="1547" spans="1:4" x14ac:dyDescent="0.2">
      <c r="A1547" s="28" t="s">
        <v>1175</v>
      </c>
      <c r="B1547" s="28" t="s">
        <v>1176</v>
      </c>
      <c r="C1547" s="28" t="s">
        <v>1075</v>
      </c>
      <c r="D1547" s="28" t="s">
        <v>902</v>
      </c>
    </row>
    <row r="1548" spans="1:4" x14ac:dyDescent="0.2">
      <c r="A1548" s="28"/>
      <c r="B1548" s="28"/>
      <c r="C1548" s="28"/>
      <c r="D1548" s="28" t="s">
        <v>328</v>
      </c>
    </row>
    <row r="1549" spans="1:4" x14ac:dyDescent="0.2">
      <c r="A1549" s="28" t="s">
        <v>947</v>
      </c>
      <c r="B1549" s="28" t="s">
        <v>951</v>
      </c>
      <c r="C1549" s="28" t="s">
        <v>1075</v>
      </c>
      <c r="D1549" s="28" t="s">
        <v>902</v>
      </c>
    </row>
    <row r="1550" spans="1:4" x14ac:dyDescent="0.2">
      <c r="A1550" s="28"/>
      <c r="B1550" s="28"/>
      <c r="C1550" s="28"/>
      <c r="D1550" s="28" t="s">
        <v>328</v>
      </c>
    </row>
    <row r="1551" spans="1:4" x14ac:dyDescent="0.2">
      <c r="A1551" s="28" t="s">
        <v>662</v>
      </c>
      <c r="B1551" s="28" t="s">
        <v>663</v>
      </c>
      <c r="C1551" s="28" t="s">
        <v>1075</v>
      </c>
      <c r="D1551" s="28" t="s">
        <v>902</v>
      </c>
    </row>
    <row r="1552" spans="1:4" x14ac:dyDescent="0.2">
      <c r="A1552" s="28"/>
      <c r="B1552" s="28"/>
      <c r="C1552" s="28"/>
      <c r="D1552" s="28" t="s">
        <v>904</v>
      </c>
    </row>
    <row r="1553" spans="1:4" x14ac:dyDescent="0.2">
      <c r="A1553" s="28"/>
      <c r="B1553" s="28"/>
      <c r="C1553" s="28"/>
      <c r="D1553" s="28" t="s">
        <v>328</v>
      </c>
    </row>
    <row r="1554" spans="1:4" x14ac:dyDescent="0.2">
      <c r="A1554" s="28" t="s">
        <v>620</v>
      </c>
      <c r="B1554" s="28" t="s">
        <v>716</v>
      </c>
      <c r="C1554" s="28" t="s">
        <v>1075</v>
      </c>
      <c r="D1554" s="28" t="s">
        <v>902</v>
      </c>
    </row>
    <row r="1555" spans="1:4" x14ac:dyDescent="0.2">
      <c r="A1555" s="28"/>
      <c r="B1555" s="28"/>
      <c r="C1555" s="28"/>
      <c r="D1555" s="28" t="s">
        <v>904</v>
      </c>
    </row>
    <row r="1556" spans="1:4" x14ac:dyDescent="0.2">
      <c r="A1556" s="28"/>
      <c r="B1556" s="28"/>
      <c r="C1556" s="28"/>
      <c r="D1556" s="28" t="s">
        <v>328</v>
      </c>
    </row>
    <row r="1557" spans="1:4" x14ac:dyDescent="0.2">
      <c r="A1557" s="28" t="s">
        <v>2107</v>
      </c>
      <c r="B1557" s="28" t="s">
        <v>2108</v>
      </c>
      <c r="C1557" s="28" t="s">
        <v>1075</v>
      </c>
      <c r="D1557" s="28" t="s">
        <v>328</v>
      </c>
    </row>
    <row r="1558" spans="1:4" x14ac:dyDescent="0.2">
      <c r="A1558" s="28" t="s">
        <v>2109</v>
      </c>
      <c r="B1558" s="28" t="s">
        <v>2110</v>
      </c>
      <c r="C1558" s="28" t="s">
        <v>1075</v>
      </c>
      <c r="D1558" s="28" t="s">
        <v>328</v>
      </c>
    </row>
    <row r="1559" spans="1:4" x14ac:dyDescent="0.2">
      <c r="A1559" s="28" t="s">
        <v>1234</v>
      </c>
      <c r="B1559" s="28" t="s">
        <v>717</v>
      </c>
      <c r="C1559" s="28" t="s">
        <v>1075</v>
      </c>
      <c r="D1559" s="28" t="s">
        <v>902</v>
      </c>
    </row>
    <row r="1560" spans="1:4" x14ac:dyDescent="0.2">
      <c r="A1560" s="28"/>
      <c r="B1560" s="28"/>
      <c r="C1560" s="28"/>
      <c r="D1560" s="28" t="s">
        <v>333</v>
      </c>
    </row>
    <row r="1561" spans="1:4" x14ac:dyDescent="0.2">
      <c r="A1561" s="28"/>
      <c r="B1561" s="28"/>
      <c r="C1561" s="28"/>
      <c r="D1561" s="28" t="s">
        <v>328</v>
      </c>
    </row>
    <row r="1562" spans="1:4" x14ac:dyDescent="0.2">
      <c r="A1562" s="28" t="s">
        <v>1121</v>
      </c>
      <c r="B1562" s="28" t="s">
        <v>718</v>
      </c>
      <c r="C1562" s="28" t="s">
        <v>1075</v>
      </c>
      <c r="D1562" s="28" t="s">
        <v>328</v>
      </c>
    </row>
    <row r="1563" spans="1:4" x14ac:dyDescent="0.2">
      <c r="A1563" s="28" t="s">
        <v>1235</v>
      </c>
      <c r="B1563" s="28" t="s">
        <v>376</v>
      </c>
      <c r="C1563" s="28" t="s">
        <v>1075</v>
      </c>
      <c r="D1563" s="28" t="s">
        <v>902</v>
      </c>
    </row>
    <row r="1564" spans="1:4" x14ac:dyDescent="0.2">
      <c r="A1564" s="28"/>
      <c r="B1564" s="28"/>
      <c r="C1564" s="28"/>
      <c r="D1564" s="28" t="s">
        <v>328</v>
      </c>
    </row>
    <row r="1565" spans="1:4" x14ac:dyDescent="0.2">
      <c r="A1565" s="28" t="s">
        <v>1236</v>
      </c>
      <c r="B1565" s="28" t="s">
        <v>266</v>
      </c>
      <c r="C1565" s="28" t="s">
        <v>1075</v>
      </c>
      <c r="D1565" s="28" t="s">
        <v>902</v>
      </c>
    </row>
    <row r="1566" spans="1:4" x14ac:dyDescent="0.2">
      <c r="A1566" s="28"/>
      <c r="B1566" s="28"/>
      <c r="C1566" s="28"/>
      <c r="D1566" s="28" t="s">
        <v>328</v>
      </c>
    </row>
    <row r="1567" spans="1:4" x14ac:dyDescent="0.2">
      <c r="A1567" s="28" t="s">
        <v>600</v>
      </c>
      <c r="B1567" s="28" t="s">
        <v>696</v>
      </c>
      <c r="C1567" s="28" t="s">
        <v>1075</v>
      </c>
      <c r="D1567" s="28" t="s">
        <v>902</v>
      </c>
    </row>
    <row r="1568" spans="1:4" x14ac:dyDescent="0.2">
      <c r="A1568" s="28"/>
      <c r="B1568" s="28"/>
      <c r="C1568" s="28"/>
      <c r="D1568" s="28" t="s">
        <v>904</v>
      </c>
    </row>
    <row r="1569" spans="1:4" x14ac:dyDescent="0.2">
      <c r="A1569" s="28"/>
      <c r="B1569" s="28"/>
      <c r="C1569" s="28"/>
      <c r="D1569" s="28" t="s">
        <v>328</v>
      </c>
    </row>
    <row r="1570" spans="1:4" x14ac:dyDescent="0.2">
      <c r="A1570" s="28" t="s">
        <v>807</v>
      </c>
      <c r="B1570" s="28" t="s">
        <v>805</v>
      </c>
      <c r="C1570" s="28" t="s">
        <v>1075</v>
      </c>
      <c r="D1570" s="28" t="s">
        <v>902</v>
      </c>
    </row>
    <row r="1571" spans="1:4" x14ac:dyDescent="0.2">
      <c r="A1571" s="28"/>
      <c r="B1571" s="28"/>
      <c r="C1571" s="28"/>
      <c r="D1571" s="28" t="s">
        <v>904</v>
      </c>
    </row>
    <row r="1572" spans="1:4" x14ac:dyDescent="0.2">
      <c r="A1572" s="28" t="s">
        <v>808</v>
      </c>
      <c r="B1572" s="28" t="s">
        <v>806</v>
      </c>
      <c r="C1572" s="28" t="s">
        <v>1075</v>
      </c>
      <c r="D1572" s="28" t="s">
        <v>904</v>
      </c>
    </row>
    <row r="1573" spans="1:4" x14ac:dyDescent="0.2">
      <c r="A1573" s="28"/>
      <c r="B1573" s="28"/>
      <c r="C1573" s="28"/>
      <c r="D1573" s="28" t="s">
        <v>333</v>
      </c>
    </row>
    <row r="1574" spans="1:4" x14ac:dyDescent="0.2">
      <c r="A1574" s="28" t="s">
        <v>946</v>
      </c>
      <c r="B1574" s="28" t="s">
        <v>950</v>
      </c>
      <c r="C1574" s="28" t="s">
        <v>1075</v>
      </c>
      <c r="D1574" s="28" t="s">
        <v>328</v>
      </c>
    </row>
    <row r="1575" spans="1:4" x14ac:dyDescent="0.2">
      <c r="A1575" s="28" t="s">
        <v>1795</v>
      </c>
      <c r="B1575" s="28" t="s">
        <v>719</v>
      </c>
      <c r="C1575" s="28" t="s">
        <v>1075</v>
      </c>
      <c r="D1575" s="28" t="s">
        <v>902</v>
      </c>
    </row>
    <row r="1576" spans="1:4" x14ac:dyDescent="0.2">
      <c r="A1576" s="28"/>
      <c r="B1576" s="28"/>
      <c r="C1576" s="28"/>
      <c r="D1576" s="28" t="s">
        <v>333</v>
      </c>
    </row>
    <row r="1577" spans="1:4" x14ac:dyDescent="0.2">
      <c r="A1577" s="28"/>
      <c r="B1577" s="28"/>
      <c r="C1577" s="28"/>
      <c r="D1577" s="28" t="s">
        <v>328</v>
      </c>
    </row>
    <row r="1578" spans="1:4" x14ac:dyDescent="0.2">
      <c r="A1578" s="28" t="s">
        <v>1796</v>
      </c>
      <c r="B1578" s="28" t="s">
        <v>720</v>
      </c>
      <c r="C1578" s="28" t="s">
        <v>1075</v>
      </c>
      <c r="D1578" s="28" t="s">
        <v>902</v>
      </c>
    </row>
    <row r="1579" spans="1:4" x14ac:dyDescent="0.2">
      <c r="A1579" s="28"/>
      <c r="B1579" s="28"/>
      <c r="C1579" s="28"/>
      <c r="D1579" s="28" t="s">
        <v>903</v>
      </c>
    </row>
    <row r="1580" spans="1:4" x14ac:dyDescent="0.2">
      <c r="A1580" s="28"/>
      <c r="B1580" s="28"/>
      <c r="C1580" s="28"/>
      <c r="D1580" s="28" t="s">
        <v>333</v>
      </c>
    </row>
    <row r="1581" spans="1:4" x14ac:dyDescent="0.2">
      <c r="A1581" s="28"/>
      <c r="B1581" s="28"/>
      <c r="C1581" s="28"/>
      <c r="D1581" s="28" t="s">
        <v>328</v>
      </c>
    </row>
    <row r="1582" spans="1:4" x14ac:dyDescent="0.2">
      <c r="A1582" s="28" t="s">
        <v>2722</v>
      </c>
      <c r="B1582" s="28" t="s">
        <v>721</v>
      </c>
      <c r="C1582" s="28" t="s">
        <v>1075</v>
      </c>
      <c r="D1582" s="28" t="s">
        <v>902</v>
      </c>
    </row>
    <row r="1583" spans="1:4" x14ac:dyDescent="0.2">
      <c r="A1583" s="28"/>
      <c r="B1583" s="28"/>
      <c r="C1583" s="28"/>
      <c r="D1583" s="28" t="s">
        <v>333</v>
      </c>
    </row>
    <row r="1584" spans="1:4" x14ac:dyDescent="0.2">
      <c r="A1584" s="28"/>
      <c r="B1584" s="28"/>
      <c r="C1584" s="28"/>
      <c r="D1584" s="28" t="s">
        <v>328</v>
      </c>
    </row>
    <row r="1585" spans="1:4" x14ac:dyDescent="0.2">
      <c r="A1585" s="28" t="s">
        <v>1797</v>
      </c>
      <c r="B1585" s="28" t="s">
        <v>722</v>
      </c>
      <c r="C1585" s="28" t="s">
        <v>1075</v>
      </c>
      <c r="D1585" s="28" t="s">
        <v>902</v>
      </c>
    </row>
    <row r="1586" spans="1:4" x14ac:dyDescent="0.2">
      <c r="A1586" s="28"/>
      <c r="B1586" s="28"/>
      <c r="C1586" s="28"/>
      <c r="D1586" s="28" t="s">
        <v>903</v>
      </c>
    </row>
    <row r="1587" spans="1:4" x14ac:dyDescent="0.2">
      <c r="A1587" s="28"/>
      <c r="B1587" s="28"/>
      <c r="C1587" s="28"/>
      <c r="D1587" s="28" t="s">
        <v>333</v>
      </c>
    </row>
    <row r="1588" spans="1:4" x14ac:dyDescent="0.2">
      <c r="A1588" s="28"/>
      <c r="B1588" s="28"/>
      <c r="C1588" s="28"/>
      <c r="D1588" s="28" t="s">
        <v>328</v>
      </c>
    </row>
    <row r="1589" spans="1:4" x14ac:dyDescent="0.2">
      <c r="A1589" s="28" t="s">
        <v>1798</v>
      </c>
      <c r="B1589" s="28" t="s">
        <v>723</v>
      </c>
      <c r="C1589" s="28" t="s">
        <v>1075</v>
      </c>
      <c r="D1589" s="28" t="s">
        <v>902</v>
      </c>
    </row>
    <row r="1590" spans="1:4" x14ac:dyDescent="0.2">
      <c r="A1590" s="28"/>
      <c r="B1590" s="28"/>
      <c r="C1590" s="28"/>
      <c r="D1590" s="28" t="s">
        <v>333</v>
      </c>
    </row>
    <row r="1591" spans="1:4" x14ac:dyDescent="0.2">
      <c r="A1591" s="28"/>
      <c r="B1591" s="28"/>
      <c r="C1591" s="28"/>
      <c r="D1591" s="28" t="s">
        <v>328</v>
      </c>
    </row>
    <row r="1592" spans="1:4" x14ac:dyDescent="0.2">
      <c r="A1592" s="28" t="s">
        <v>1799</v>
      </c>
      <c r="B1592" s="28" t="s">
        <v>724</v>
      </c>
      <c r="C1592" s="28" t="s">
        <v>1075</v>
      </c>
      <c r="D1592" s="28" t="s">
        <v>902</v>
      </c>
    </row>
    <row r="1593" spans="1:4" x14ac:dyDescent="0.2">
      <c r="A1593" s="28"/>
      <c r="B1593" s="28"/>
      <c r="C1593" s="28"/>
      <c r="D1593" s="28" t="s">
        <v>333</v>
      </c>
    </row>
    <row r="1594" spans="1:4" x14ac:dyDescent="0.2">
      <c r="A1594" s="28"/>
      <c r="B1594" s="28"/>
      <c r="C1594" s="28"/>
      <c r="D1594" s="28" t="s">
        <v>328</v>
      </c>
    </row>
    <row r="1595" spans="1:4" x14ac:dyDescent="0.2">
      <c r="A1595" s="28" t="s">
        <v>267</v>
      </c>
      <c r="B1595" s="28" t="s">
        <v>268</v>
      </c>
      <c r="C1595" s="28" t="s">
        <v>1075</v>
      </c>
      <c r="D1595" s="28" t="s">
        <v>902</v>
      </c>
    </row>
    <row r="1596" spans="1:4" x14ac:dyDescent="0.2">
      <c r="A1596" s="28"/>
      <c r="B1596" s="28"/>
      <c r="C1596" s="28"/>
      <c r="D1596" s="28" t="s">
        <v>333</v>
      </c>
    </row>
    <row r="1597" spans="1:4" x14ac:dyDescent="0.2">
      <c r="A1597" s="28"/>
      <c r="B1597" s="28"/>
      <c r="C1597" s="28"/>
      <c r="D1597" s="28" t="s">
        <v>328</v>
      </c>
    </row>
    <row r="1598" spans="1:4" x14ac:dyDescent="0.2">
      <c r="A1598" s="28" t="s">
        <v>1728</v>
      </c>
      <c r="B1598" s="28" t="s">
        <v>1729</v>
      </c>
      <c r="C1598" s="28" t="s">
        <v>1075</v>
      </c>
      <c r="D1598" s="28" t="s">
        <v>902</v>
      </c>
    </row>
    <row r="1599" spans="1:4" x14ac:dyDescent="0.2">
      <c r="A1599" s="28"/>
      <c r="B1599" s="28"/>
      <c r="C1599" s="28"/>
      <c r="D1599" s="28" t="s">
        <v>328</v>
      </c>
    </row>
    <row r="1600" spans="1:4" x14ac:dyDescent="0.2">
      <c r="A1600" s="28" t="s">
        <v>1730</v>
      </c>
      <c r="B1600" s="28" t="s">
        <v>1731</v>
      </c>
      <c r="C1600" s="28" t="s">
        <v>1075</v>
      </c>
      <c r="D1600" s="28" t="s">
        <v>902</v>
      </c>
    </row>
    <row r="1601" spans="1:4" x14ac:dyDescent="0.2">
      <c r="A1601" s="28"/>
      <c r="B1601" s="28"/>
      <c r="C1601" s="28"/>
      <c r="D1601" s="28" t="s">
        <v>328</v>
      </c>
    </row>
    <row r="1602" spans="1:4" x14ac:dyDescent="0.2">
      <c r="A1602" s="28" t="s">
        <v>1732</v>
      </c>
      <c r="B1602" s="28" t="s">
        <v>1733</v>
      </c>
      <c r="C1602" s="28" t="s">
        <v>1075</v>
      </c>
      <c r="D1602" s="28" t="s">
        <v>902</v>
      </c>
    </row>
    <row r="1603" spans="1:4" x14ac:dyDescent="0.2">
      <c r="A1603" s="28"/>
      <c r="B1603" s="28"/>
      <c r="C1603" s="28"/>
      <c r="D1603" s="28" t="s">
        <v>328</v>
      </c>
    </row>
    <row r="1604" spans="1:4" x14ac:dyDescent="0.2">
      <c r="A1604" s="28" t="s">
        <v>725</v>
      </c>
      <c r="B1604" s="28" t="s">
        <v>726</v>
      </c>
      <c r="C1604" s="28" t="s">
        <v>1075</v>
      </c>
      <c r="D1604" s="28" t="s">
        <v>328</v>
      </c>
    </row>
    <row r="1605" spans="1:4" x14ac:dyDescent="0.2">
      <c r="A1605" s="28" t="s">
        <v>1800</v>
      </c>
      <c r="B1605" s="28" t="s">
        <v>731</v>
      </c>
      <c r="C1605" s="28" t="s">
        <v>1075</v>
      </c>
      <c r="D1605" s="28" t="s">
        <v>902</v>
      </c>
    </row>
    <row r="1606" spans="1:4" x14ac:dyDescent="0.2">
      <c r="A1606" s="28"/>
      <c r="B1606" s="28"/>
      <c r="C1606" s="28"/>
      <c r="D1606" s="28" t="s">
        <v>333</v>
      </c>
    </row>
    <row r="1607" spans="1:4" x14ac:dyDescent="0.2">
      <c r="A1607" s="28"/>
      <c r="B1607" s="28"/>
      <c r="C1607" s="28"/>
      <c r="D1607" s="28" t="s">
        <v>328</v>
      </c>
    </row>
    <row r="1608" spans="1:4" x14ac:dyDescent="0.2">
      <c r="A1608" s="28" t="s">
        <v>1801</v>
      </c>
      <c r="B1608" s="28" t="s">
        <v>732</v>
      </c>
      <c r="C1608" s="28" t="s">
        <v>1075</v>
      </c>
      <c r="D1608" s="28" t="s">
        <v>333</v>
      </c>
    </row>
    <row r="1609" spans="1:4" x14ac:dyDescent="0.2">
      <c r="A1609" s="28"/>
      <c r="B1609" s="28"/>
      <c r="C1609" s="28"/>
      <c r="D1609" s="28" t="s">
        <v>328</v>
      </c>
    </row>
    <row r="1610" spans="1:4" x14ac:dyDescent="0.2">
      <c r="A1610" s="28" t="s">
        <v>1503</v>
      </c>
      <c r="B1610" s="28" t="s">
        <v>288</v>
      </c>
      <c r="C1610" s="28" t="s">
        <v>1075</v>
      </c>
      <c r="D1610" s="28" t="s">
        <v>333</v>
      </c>
    </row>
    <row r="1611" spans="1:4" x14ac:dyDescent="0.2">
      <c r="A1611" s="28"/>
      <c r="B1611" s="28"/>
      <c r="C1611" s="28"/>
      <c r="D1611" s="28" t="s">
        <v>328</v>
      </c>
    </row>
    <row r="1612" spans="1:4" x14ac:dyDescent="0.2">
      <c r="A1612" s="28" t="s">
        <v>733</v>
      </c>
      <c r="B1612" s="28" t="s">
        <v>734</v>
      </c>
      <c r="C1612" s="28" t="s">
        <v>1075</v>
      </c>
      <c r="D1612" s="28" t="s">
        <v>902</v>
      </c>
    </row>
    <row r="1613" spans="1:4" x14ac:dyDescent="0.2">
      <c r="A1613" s="28"/>
      <c r="B1613" s="28"/>
      <c r="C1613" s="28"/>
      <c r="D1613" s="28" t="s">
        <v>328</v>
      </c>
    </row>
    <row r="1614" spans="1:4" x14ac:dyDescent="0.2">
      <c r="A1614" s="28" t="s">
        <v>194</v>
      </c>
      <c r="B1614" s="28" t="s">
        <v>195</v>
      </c>
      <c r="C1614" s="28" t="s">
        <v>1075</v>
      </c>
      <c r="D1614" s="28" t="s">
        <v>328</v>
      </c>
    </row>
    <row r="1615" spans="1:4" x14ac:dyDescent="0.2">
      <c r="A1615" s="28" t="s">
        <v>196</v>
      </c>
      <c r="B1615" s="28" t="s">
        <v>197</v>
      </c>
      <c r="C1615" s="28" t="s">
        <v>1075</v>
      </c>
      <c r="D1615" s="28" t="s">
        <v>902</v>
      </c>
    </row>
    <row r="1616" spans="1:4" x14ac:dyDescent="0.2">
      <c r="A1616" s="28"/>
      <c r="B1616" s="28"/>
      <c r="C1616" s="28"/>
      <c r="D1616" s="28" t="s">
        <v>1335</v>
      </c>
    </row>
    <row r="1617" spans="1:4" x14ac:dyDescent="0.2">
      <c r="A1617" s="28"/>
      <c r="B1617" s="28"/>
      <c r="C1617" s="28"/>
      <c r="D1617" s="28" t="s">
        <v>333</v>
      </c>
    </row>
    <row r="1618" spans="1:4" x14ac:dyDescent="0.2">
      <c r="A1618" s="28"/>
      <c r="B1618" s="28"/>
      <c r="C1618" s="28"/>
      <c r="D1618" s="28" t="s">
        <v>328</v>
      </c>
    </row>
    <row r="1619" spans="1:4" x14ac:dyDescent="0.2">
      <c r="A1619" s="28" t="s">
        <v>1237</v>
      </c>
      <c r="B1619" s="28" t="s">
        <v>1238</v>
      </c>
      <c r="C1619" s="28" t="s">
        <v>1075</v>
      </c>
      <c r="D1619" s="28" t="s">
        <v>328</v>
      </c>
    </row>
    <row r="1620" spans="1:4" x14ac:dyDescent="0.2">
      <c r="A1620" s="28" t="s">
        <v>583</v>
      </c>
      <c r="B1620" s="28" t="s">
        <v>584</v>
      </c>
      <c r="C1620" s="28" t="s">
        <v>1075</v>
      </c>
      <c r="D1620" s="28" t="s">
        <v>328</v>
      </c>
    </row>
    <row r="1621" spans="1:4" x14ac:dyDescent="0.2">
      <c r="A1621" s="28" t="s">
        <v>465</v>
      </c>
      <c r="B1621" s="28" t="s">
        <v>198</v>
      </c>
      <c r="C1621" s="28" t="s">
        <v>1075</v>
      </c>
      <c r="D1621" s="28" t="s">
        <v>906</v>
      </c>
    </row>
    <row r="1622" spans="1:4" x14ac:dyDescent="0.2">
      <c r="A1622" s="28"/>
      <c r="B1622" s="28"/>
      <c r="C1622" s="28"/>
      <c r="D1622" s="28" t="s">
        <v>902</v>
      </c>
    </row>
    <row r="1623" spans="1:4" x14ac:dyDescent="0.2">
      <c r="A1623" s="28"/>
      <c r="B1623" s="28"/>
      <c r="C1623" s="28"/>
      <c r="D1623" s="28" t="s">
        <v>903</v>
      </c>
    </row>
    <row r="1624" spans="1:4" x14ac:dyDescent="0.2">
      <c r="A1624" s="28"/>
      <c r="B1624" s="28"/>
      <c r="C1624" s="28"/>
      <c r="D1624" s="28" t="s">
        <v>328</v>
      </c>
    </row>
    <row r="1625" spans="1:4" x14ac:dyDescent="0.2">
      <c r="A1625" s="28" t="s">
        <v>199</v>
      </c>
      <c r="B1625" s="28" t="s">
        <v>200</v>
      </c>
      <c r="C1625" s="28" t="s">
        <v>1075</v>
      </c>
      <c r="D1625" s="28" t="s">
        <v>902</v>
      </c>
    </row>
    <row r="1626" spans="1:4" x14ac:dyDescent="0.2">
      <c r="A1626" s="28"/>
      <c r="B1626" s="28"/>
      <c r="C1626" s="28"/>
      <c r="D1626" s="28" t="s">
        <v>904</v>
      </c>
    </row>
    <row r="1627" spans="1:4" x14ac:dyDescent="0.2">
      <c r="A1627" s="28"/>
      <c r="B1627" s="28"/>
      <c r="C1627" s="28"/>
      <c r="D1627" s="28" t="s">
        <v>328</v>
      </c>
    </row>
    <row r="1628" spans="1:4" x14ac:dyDescent="0.2">
      <c r="A1628" s="28" t="s">
        <v>1239</v>
      </c>
      <c r="B1628" s="28" t="s">
        <v>201</v>
      </c>
      <c r="C1628" s="28" t="s">
        <v>1075</v>
      </c>
      <c r="D1628" s="28" t="s">
        <v>902</v>
      </c>
    </row>
    <row r="1629" spans="1:4" x14ac:dyDescent="0.2">
      <c r="A1629" s="28"/>
      <c r="B1629" s="28"/>
      <c r="C1629" s="28"/>
      <c r="D1629" s="28" t="s">
        <v>904</v>
      </c>
    </row>
    <row r="1630" spans="1:4" x14ac:dyDescent="0.2">
      <c r="A1630" s="28"/>
      <c r="B1630" s="28"/>
      <c r="C1630" s="28"/>
      <c r="D1630" s="28" t="s">
        <v>328</v>
      </c>
    </row>
    <row r="1631" spans="1:4" x14ac:dyDescent="0.2">
      <c r="A1631" s="28" t="s">
        <v>2319</v>
      </c>
      <c r="B1631" s="28" t="s">
        <v>1130</v>
      </c>
      <c r="C1631" s="28" t="s">
        <v>1075</v>
      </c>
      <c r="D1631" s="28" t="s">
        <v>333</v>
      </c>
    </row>
    <row r="1632" spans="1:4" x14ac:dyDescent="0.2">
      <c r="A1632" s="28"/>
      <c r="B1632" s="28"/>
      <c r="C1632" s="28"/>
      <c r="D1632" s="28" t="s">
        <v>328</v>
      </c>
    </row>
    <row r="1633" spans="1:4" x14ac:dyDescent="0.2">
      <c r="A1633" s="28" t="s">
        <v>258</v>
      </c>
      <c r="B1633" s="28" t="s">
        <v>259</v>
      </c>
      <c r="C1633" s="28" t="s">
        <v>1075</v>
      </c>
      <c r="D1633" s="28" t="s">
        <v>902</v>
      </c>
    </row>
    <row r="1634" spans="1:4" x14ac:dyDescent="0.2">
      <c r="A1634" s="28"/>
      <c r="B1634" s="28"/>
      <c r="C1634" s="28"/>
      <c r="D1634" s="28" t="s">
        <v>333</v>
      </c>
    </row>
    <row r="1635" spans="1:4" x14ac:dyDescent="0.2">
      <c r="A1635" s="28"/>
      <c r="B1635" s="28"/>
      <c r="C1635" s="28"/>
      <c r="D1635" s="28" t="s">
        <v>328</v>
      </c>
    </row>
    <row r="1636" spans="1:4" x14ac:dyDescent="0.2">
      <c r="A1636" s="28" t="s">
        <v>27</v>
      </c>
      <c r="B1636" s="28" t="s">
        <v>202</v>
      </c>
      <c r="C1636" s="28" t="s">
        <v>1075</v>
      </c>
      <c r="D1636" s="28" t="s">
        <v>902</v>
      </c>
    </row>
    <row r="1637" spans="1:4" x14ac:dyDescent="0.2">
      <c r="A1637" s="28"/>
      <c r="B1637" s="28"/>
      <c r="C1637" s="28"/>
      <c r="D1637" s="28" t="s">
        <v>333</v>
      </c>
    </row>
    <row r="1638" spans="1:4" x14ac:dyDescent="0.2">
      <c r="A1638" s="28"/>
      <c r="B1638" s="28"/>
      <c r="C1638" s="28"/>
      <c r="D1638" s="28" t="s">
        <v>328</v>
      </c>
    </row>
    <row r="1639" spans="1:4" x14ac:dyDescent="0.2">
      <c r="A1639" s="28" t="s">
        <v>1597</v>
      </c>
      <c r="B1639" s="28" t="s">
        <v>1598</v>
      </c>
      <c r="C1639" s="28" t="s">
        <v>1075</v>
      </c>
      <c r="D1639" s="28" t="s">
        <v>328</v>
      </c>
    </row>
    <row r="1640" spans="1:4" x14ac:dyDescent="0.2">
      <c r="A1640" s="28" t="s">
        <v>276</v>
      </c>
      <c r="B1640" s="28" t="s">
        <v>277</v>
      </c>
      <c r="C1640" s="28" t="s">
        <v>1075</v>
      </c>
      <c r="D1640" s="28" t="s">
        <v>902</v>
      </c>
    </row>
    <row r="1641" spans="1:4" x14ac:dyDescent="0.2">
      <c r="A1641" s="28"/>
      <c r="B1641" s="28"/>
      <c r="C1641" s="28"/>
      <c r="D1641" s="28" t="s">
        <v>333</v>
      </c>
    </row>
    <row r="1642" spans="1:4" x14ac:dyDescent="0.2">
      <c r="A1642" s="28"/>
      <c r="B1642" s="28"/>
      <c r="C1642" s="28"/>
      <c r="D1642" s="28" t="s">
        <v>328</v>
      </c>
    </row>
    <row r="1643" spans="1:4" x14ac:dyDescent="0.2">
      <c r="A1643" s="28" t="s">
        <v>278</v>
      </c>
      <c r="B1643" s="28" t="s">
        <v>279</v>
      </c>
      <c r="C1643" s="28" t="s">
        <v>1075</v>
      </c>
      <c r="D1643" s="28" t="s">
        <v>902</v>
      </c>
    </row>
    <row r="1644" spans="1:4" x14ac:dyDescent="0.2">
      <c r="A1644" s="28"/>
      <c r="B1644" s="28"/>
      <c r="C1644" s="28"/>
      <c r="D1644" s="28" t="s">
        <v>1335</v>
      </c>
    </row>
    <row r="1645" spans="1:4" x14ac:dyDescent="0.2">
      <c r="A1645" s="28"/>
      <c r="B1645" s="28"/>
      <c r="C1645" s="28"/>
      <c r="D1645" s="28" t="s">
        <v>333</v>
      </c>
    </row>
    <row r="1646" spans="1:4" x14ac:dyDescent="0.2">
      <c r="A1646" s="28"/>
      <c r="B1646" s="28"/>
      <c r="C1646" s="28"/>
      <c r="D1646" s="28" t="s">
        <v>328</v>
      </c>
    </row>
    <row r="1647" spans="1:4" x14ac:dyDescent="0.2">
      <c r="A1647" s="28" t="s">
        <v>494</v>
      </c>
      <c r="B1647" s="28" t="s">
        <v>798</v>
      </c>
      <c r="C1647" s="28" t="s">
        <v>1075</v>
      </c>
      <c r="D1647" s="28" t="s">
        <v>902</v>
      </c>
    </row>
    <row r="1648" spans="1:4" x14ac:dyDescent="0.2">
      <c r="A1648" s="28"/>
      <c r="B1648" s="28"/>
      <c r="C1648" s="28"/>
      <c r="D1648" s="28" t="s">
        <v>903</v>
      </c>
    </row>
    <row r="1649" spans="1:4" x14ac:dyDescent="0.2">
      <c r="A1649" s="28"/>
      <c r="B1649" s="28"/>
      <c r="C1649" s="28"/>
      <c r="D1649" s="28" t="s">
        <v>328</v>
      </c>
    </row>
    <row r="1650" spans="1:4" x14ac:dyDescent="0.2">
      <c r="A1650" s="28" t="s">
        <v>280</v>
      </c>
      <c r="B1650" s="28" t="s">
        <v>281</v>
      </c>
      <c r="C1650" s="28" t="s">
        <v>1075</v>
      </c>
      <c r="D1650" s="28" t="s">
        <v>328</v>
      </c>
    </row>
    <row r="1651" spans="1:4" x14ac:dyDescent="0.2">
      <c r="A1651" s="28" t="s">
        <v>282</v>
      </c>
      <c r="B1651" s="28" t="s">
        <v>283</v>
      </c>
      <c r="C1651" s="28" t="s">
        <v>1075</v>
      </c>
      <c r="D1651" s="28" t="s">
        <v>902</v>
      </c>
    </row>
    <row r="1652" spans="1:4" x14ac:dyDescent="0.2">
      <c r="A1652" s="28"/>
      <c r="B1652" s="28"/>
      <c r="C1652" s="28"/>
      <c r="D1652" s="28" t="s">
        <v>328</v>
      </c>
    </row>
    <row r="1653" spans="1:4" x14ac:dyDescent="0.2">
      <c r="A1653" s="28" t="s">
        <v>284</v>
      </c>
      <c r="B1653" s="28" t="s">
        <v>285</v>
      </c>
      <c r="C1653" s="28" t="s">
        <v>1075</v>
      </c>
      <c r="D1653" s="28" t="s">
        <v>902</v>
      </c>
    </row>
    <row r="1654" spans="1:4" x14ac:dyDescent="0.2">
      <c r="A1654" s="28"/>
      <c r="B1654" s="28"/>
      <c r="C1654" s="28"/>
      <c r="D1654" s="28" t="s">
        <v>328</v>
      </c>
    </row>
    <row r="1655" spans="1:4" x14ac:dyDescent="0.2">
      <c r="A1655" s="28" t="s">
        <v>286</v>
      </c>
      <c r="B1655" s="28" t="s">
        <v>287</v>
      </c>
      <c r="C1655" s="28" t="s">
        <v>1075</v>
      </c>
      <c r="D1655" s="28" t="s">
        <v>328</v>
      </c>
    </row>
    <row r="1656" spans="1:4" x14ac:dyDescent="0.2">
      <c r="A1656" s="28" t="s">
        <v>260</v>
      </c>
      <c r="B1656" s="28" t="s">
        <v>261</v>
      </c>
      <c r="C1656" s="28" t="s">
        <v>1075</v>
      </c>
      <c r="D1656" s="28" t="s">
        <v>328</v>
      </c>
    </row>
    <row r="1657" spans="1:4" x14ac:dyDescent="0.2">
      <c r="A1657" s="28" t="s">
        <v>289</v>
      </c>
      <c r="B1657" s="28" t="s">
        <v>290</v>
      </c>
      <c r="C1657" s="28" t="s">
        <v>1075</v>
      </c>
      <c r="D1657" s="28" t="s">
        <v>906</v>
      </c>
    </row>
    <row r="1658" spans="1:4" x14ac:dyDescent="0.2">
      <c r="A1658" s="28"/>
      <c r="B1658" s="28"/>
      <c r="C1658" s="28"/>
      <c r="D1658" s="28" t="s">
        <v>902</v>
      </c>
    </row>
    <row r="1659" spans="1:4" x14ac:dyDescent="0.2">
      <c r="A1659" s="28"/>
      <c r="B1659" s="28"/>
      <c r="C1659" s="28"/>
      <c r="D1659" s="28" t="s">
        <v>1335</v>
      </c>
    </row>
    <row r="1660" spans="1:4" x14ac:dyDescent="0.2">
      <c r="A1660" s="28"/>
      <c r="B1660" s="28"/>
      <c r="C1660" s="28"/>
      <c r="D1660" s="28" t="s">
        <v>333</v>
      </c>
    </row>
    <row r="1661" spans="1:4" x14ac:dyDescent="0.2">
      <c r="A1661" s="28" t="s">
        <v>1599</v>
      </c>
      <c r="B1661" s="28" t="s">
        <v>1600</v>
      </c>
      <c r="C1661" s="28" t="s">
        <v>1075</v>
      </c>
      <c r="D1661" s="28" t="s">
        <v>333</v>
      </c>
    </row>
    <row r="1662" spans="1:4" x14ac:dyDescent="0.2">
      <c r="A1662" s="28"/>
      <c r="B1662" s="28"/>
      <c r="C1662" s="28"/>
      <c r="D1662" s="28" t="s">
        <v>328</v>
      </c>
    </row>
    <row r="1663" spans="1:4" x14ac:dyDescent="0.2">
      <c r="A1663" s="28" t="s">
        <v>310</v>
      </c>
      <c r="B1663" s="28" t="s">
        <v>311</v>
      </c>
      <c r="C1663" s="28" t="s">
        <v>1075</v>
      </c>
      <c r="D1663" s="28" t="s">
        <v>902</v>
      </c>
    </row>
    <row r="1664" spans="1:4" x14ac:dyDescent="0.2">
      <c r="A1664" s="28"/>
      <c r="B1664" s="28"/>
      <c r="C1664" s="28"/>
      <c r="D1664" s="28" t="s">
        <v>333</v>
      </c>
    </row>
    <row r="1665" spans="1:4" x14ac:dyDescent="0.2">
      <c r="A1665" s="28"/>
      <c r="B1665" s="28"/>
      <c r="C1665" s="28"/>
      <c r="D1665" s="28" t="s">
        <v>328</v>
      </c>
    </row>
    <row r="1666" spans="1:4" x14ac:dyDescent="0.2">
      <c r="A1666" s="28" t="s">
        <v>472</v>
      </c>
      <c r="B1666" s="28" t="s">
        <v>799</v>
      </c>
      <c r="C1666" s="28" t="s">
        <v>1075</v>
      </c>
      <c r="D1666" s="28" t="s">
        <v>902</v>
      </c>
    </row>
    <row r="1667" spans="1:4" x14ac:dyDescent="0.2">
      <c r="A1667" s="28"/>
      <c r="B1667" s="28"/>
      <c r="C1667" s="28"/>
      <c r="D1667" s="28" t="s">
        <v>333</v>
      </c>
    </row>
    <row r="1668" spans="1:4" x14ac:dyDescent="0.2">
      <c r="A1668" s="28"/>
      <c r="B1668" s="28"/>
      <c r="C1668" s="28"/>
      <c r="D1668" s="28" t="s">
        <v>328</v>
      </c>
    </row>
    <row r="1669" spans="1:4" x14ac:dyDescent="0.2">
      <c r="A1669" s="28" t="s">
        <v>795</v>
      </c>
      <c r="B1669" s="28" t="s">
        <v>800</v>
      </c>
      <c r="C1669" s="28" t="s">
        <v>1075</v>
      </c>
      <c r="D1669" s="28" t="s">
        <v>902</v>
      </c>
    </row>
    <row r="1670" spans="1:4" x14ac:dyDescent="0.2">
      <c r="A1670" s="28"/>
      <c r="B1670" s="28"/>
      <c r="C1670" s="28"/>
      <c r="D1670" s="28" t="s">
        <v>333</v>
      </c>
    </row>
    <row r="1671" spans="1:4" x14ac:dyDescent="0.2">
      <c r="A1671" s="28"/>
      <c r="B1671" s="28"/>
      <c r="C1671" s="28"/>
      <c r="D1671" s="28" t="s">
        <v>328</v>
      </c>
    </row>
    <row r="1672" spans="1:4" x14ac:dyDescent="0.2">
      <c r="A1672" s="28" t="s">
        <v>313</v>
      </c>
      <c r="B1672" s="28" t="s">
        <v>314</v>
      </c>
      <c r="C1672" s="28" t="s">
        <v>1075</v>
      </c>
      <c r="D1672" s="28" t="s">
        <v>902</v>
      </c>
    </row>
    <row r="1673" spans="1:4" x14ac:dyDescent="0.2">
      <c r="A1673" s="28"/>
      <c r="B1673" s="28"/>
      <c r="C1673" s="28"/>
      <c r="D1673" s="28" t="s">
        <v>903</v>
      </c>
    </row>
    <row r="1674" spans="1:4" x14ac:dyDescent="0.2">
      <c r="A1674" s="28"/>
      <c r="B1674" s="28"/>
      <c r="C1674" s="28"/>
      <c r="D1674" s="28" t="s">
        <v>328</v>
      </c>
    </row>
    <row r="1675" spans="1:4" x14ac:dyDescent="0.2">
      <c r="A1675" s="28" t="s">
        <v>262</v>
      </c>
      <c r="B1675" s="28" t="s">
        <v>263</v>
      </c>
      <c r="C1675" s="28" t="s">
        <v>1075</v>
      </c>
      <c r="D1675" s="28" t="s">
        <v>328</v>
      </c>
    </row>
    <row r="1676" spans="1:4" x14ac:dyDescent="0.2">
      <c r="A1676" s="28" t="s">
        <v>315</v>
      </c>
      <c r="B1676" s="28" t="s">
        <v>316</v>
      </c>
      <c r="C1676" s="28" t="s">
        <v>1075</v>
      </c>
      <c r="D1676" s="28" t="s">
        <v>906</v>
      </c>
    </row>
    <row r="1677" spans="1:4" x14ac:dyDescent="0.2">
      <c r="A1677" s="28"/>
      <c r="B1677" s="28"/>
      <c r="C1677" s="28"/>
      <c r="D1677" s="28" t="s">
        <v>902</v>
      </c>
    </row>
    <row r="1678" spans="1:4" x14ac:dyDescent="0.2">
      <c r="A1678" s="28"/>
      <c r="B1678" s="28"/>
      <c r="C1678" s="28"/>
      <c r="D1678" s="28" t="s">
        <v>903</v>
      </c>
    </row>
    <row r="1679" spans="1:4" x14ac:dyDescent="0.2">
      <c r="A1679" s="28"/>
      <c r="B1679" s="28"/>
      <c r="C1679" s="28"/>
      <c r="D1679" s="28" t="s">
        <v>904</v>
      </c>
    </row>
    <row r="1680" spans="1:4" x14ac:dyDescent="0.2">
      <c r="A1680" s="28"/>
      <c r="B1680" s="28"/>
      <c r="C1680" s="28"/>
      <c r="D1680" s="28" t="s">
        <v>328</v>
      </c>
    </row>
    <row r="1681" spans="1:4" x14ac:dyDescent="0.2">
      <c r="A1681" s="28" t="s">
        <v>401</v>
      </c>
      <c r="B1681" s="28" t="s">
        <v>412</v>
      </c>
      <c r="C1681" s="28" t="s">
        <v>1075</v>
      </c>
      <c r="D1681" s="28" t="s">
        <v>328</v>
      </c>
    </row>
    <row r="1682" spans="1:4" x14ac:dyDescent="0.2">
      <c r="A1682" s="28" t="s">
        <v>402</v>
      </c>
      <c r="B1682" s="28" t="s">
        <v>413</v>
      </c>
      <c r="C1682" s="28" t="s">
        <v>1075</v>
      </c>
      <c r="D1682" s="28" t="s">
        <v>902</v>
      </c>
    </row>
    <row r="1683" spans="1:4" x14ac:dyDescent="0.2">
      <c r="A1683" s="28"/>
      <c r="B1683" s="28"/>
      <c r="C1683" s="28"/>
      <c r="D1683" s="28" t="s">
        <v>328</v>
      </c>
    </row>
    <row r="1684" spans="1:4" x14ac:dyDescent="0.2">
      <c r="A1684" s="28" t="s">
        <v>403</v>
      </c>
      <c r="B1684" s="28" t="s">
        <v>414</v>
      </c>
      <c r="C1684" s="28" t="s">
        <v>1075</v>
      </c>
      <c r="D1684" s="28" t="s">
        <v>902</v>
      </c>
    </row>
    <row r="1685" spans="1:4" x14ac:dyDescent="0.2">
      <c r="A1685" s="28"/>
      <c r="B1685" s="28"/>
      <c r="C1685" s="28"/>
      <c r="D1685" s="28" t="s">
        <v>328</v>
      </c>
    </row>
    <row r="1686" spans="1:4" x14ac:dyDescent="0.2">
      <c r="A1686" s="28" t="s">
        <v>404</v>
      </c>
      <c r="B1686" s="28" t="s">
        <v>415</v>
      </c>
      <c r="C1686" s="28" t="s">
        <v>1075</v>
      </c>
      <c r="D1686" s="28" t="s">
        <v>328</v>
      </c>
    </row>
    <row r="1687" spans="1:4" x14ac:dyDescent="0.2">
      <c r="A1687" s="28" t="s">
        <v>405</v>
      </c>
      <c r="B1687" s="28" t="s">
        <v>416</v>
      </c>
      <c r="C1687" s="28" t="s">
        <v>1075</v>
      </c>
      <c r="D1687" s="28" t="s">
        <v>328</v>
      </c>
    </row>
    <row r="1688" spans="1:4" x14ac:dyDescent="0.2">
      <c r="A1688" s="28" t="s">
        <v>406</v>
      </c>
      <c r="B1688" s="28" t="s">
        <v>417</v>
      </c>
      <c r="C1688" s="28" t="s">
        <v>1075</v>
      </c>
      <c r="D1688" s="28" t="s">
        <v>328</v>
      </c>
    </row>
    <row r="1689" spans="1:4" x14ac:dyDescent="0.2">
      <c r="A1689" s="28" t="s">
        <v>397</v>
      </c>
      <c r="B1689" s="28" t="s">
        <v>398</v>
      </c>
      <c r="C1689" s="28" t="s">
        <v>1075</v>
      </c>
      <c r="D1689" s="28" t="s">
        <v>328</v>
      </c>
    </row>
    <row r="1690" spans="1:4" x14ac:dyDescent="0.2">
      <c r="A1690" s="28" t="s">
        <v>407</v>
      </c>
      <c r="B1690" s="28" t="s">
        <v>418</v>
      </c>
      <c r="C1690" s="28" t="s">
        <v>1075</v>
      </c>
      <c r="D1690" s="28" t="s">
        <v>328</v>
      </c>
    </row>
    <row r="1691" spans="1:4" x14ac:dyDescent="0.2">
      <c r="A1691" s="28" t="s">
        <v>264</v>
      </c>
      <c r="B1691" s="28" t="s">
        <v>265</v>
      </c>
      <c r="C1691" s="28" t="s">
        <v>1075</v>
      </c>
      <c r="D1691" s="28" t="s">
        <v>328</v>
      </c>
    </row>
    <row r="1692" spans="1:4" x14ac:dyDescent="0.2">
      <c r="A1692" s="28" t="s">
        <v>395</v>
      </c>
      <c r="B1692" s="28" t="s">
        <v>396</v>
      </c>
      <c r="C1692" s="28" t="s">
        <v>1075</v>
      </c>
      <c r="D1692" s="28" t="s">
        <v>328</v>
      </c>
    </row>
    <row r="1693" spans="1:4" x14ac:dyDescent="0.2">
      <c r="A1693" s="28" t="s">
        <v>400</v>
      </c>
      <c r="B1693" s="28" t="s">
        <v>411</v>
      </c>
      <c r="C1693" s="28" t="s">
        <v>1075</v>
      </c>
      <c r="D1693" s="28" t="s">
        <v>328</v>
      </c>
    </row>
    <row r="1694" spans="1:4" x14ac:dyDescent="0.2">
      <c r="A1694" s="28" t="s">
        <v>466</v>
      </c>
      <c r="B1694" s="28" t="s">
        <v>312</v>
      </c>
      <c r="C1694" s="28" t="s">
        <v>1075</v>
      </c>
      <c r="D1694" s="28" t="s">
        <v>902</v>
      </c>
    </row>
    <row r="1695" spans="1:4" x14ac:dyDescent="0.2">
      <c r="A1695" s="28"/>
      <c r="B1695" s="28"/>
      <c r="C1695" s="28"/>
      <c r="D1695" s="28" t="s">
        <v>903</v>
      </c>
    </row>
    <row r="1696" spans="1:4" x14ac:dyDescent="0.2">
      <c r="A1696" s="28"/>
      <c r="B1696" s="28"/>
      <c r="C1696" s="28"/>
      <c r="D1696" s="28" t="s">
        <v>904</v>
      </c>
    </row>
    <row r="1697" spans="1:4" x14ac:dyDescent="0.2">
      <c r="A1697" s="28"/>
      <c r="B1697" s="28"/>
      <c r="C1697" s="28"/>
      <c r="D1697" s="28" t="s">
        <v>328</v>
      </c>
    </row>
    <row r="1698" spans="1:4" x14ac:dyDescent="0.2">
      <c r="A1698" s="28" t="s">
        <v>317</v>
      </c>
      <c r="B1698" s="28" t="s">
        <v>318</v>
      </c>
      <c r="C1698" s="28" t="s">
        <v>1075</v>
      </c>
      <c r="D1698" s="28" t="s">
        <v>902</v>
      </c>
    </row>
    <row r="1699" spans="1:4" x14ac:dyDescent="0.2">
      <c r="A1699" s="28"/>
      <c r="B1699" s="28"/>
      <c r="C1699" s="28"/>
      <c r="D1699" s="28" t="s">
        <v>328</v>
      </c>
    </row>
    <row r="1700" spans="1:4" x14ac:dyDescent="0.2">
      <c r="A1700" s="28" t="s">
        <v>794</v>
      </c>
      <c r="B1700" s="28" t="s">
        <v>581</v>
      </c>
      <c r="C1700" s="28" t="s">
        <v>1075</v>
      </c>
      <c r="D1700" s="28" t="s">
        <v>902</v>
      </c>
    </row>
    <row r="1701" spans="1:4" x14ac:dyDescent="0.2">
      <c r="A1701" s="28"/>
      <c r="B1701" s="28"/>
      <c r="C1701" s="28"/>
      <c r="D1701" s="28" t="s">
        <v>333</v>
      </c>
    </row>
    <row r="1702" spans="1:4" x14ac:dyDescent="0.2">
      <c r="A1702" s="28"/>
      <c r="B1702" s="28"/>
      <c r="C1702" s="28"/>
      <c r="D1702" s="28" t="s">
        <v>328</v>
      </c>
    </row>
    <row r="1703" spans="1:4" x14ac:dyDescent="0.2">
      <c r="A1703" s="28" t="s">
        <v>467</v>
      </c>
      <c r="B1703" s="28" t="s">
        <v>356</v>
      </c>
      <c r="C1703" s="28" t="s">
        <v>1075</v>
      </c>
      <c r="D1703" s="28" t="s">
        <v>328</v>
      </c>
    </row>
    <row r="1704" spans="1:4" x14ac:dyDescent="0.2">
      <c r="A1704" s="28" t="s">
        <v>1595</v>
      </c>
      <c r="B1704" s="28" t="s">
        <v>1596</v>
      </c>
      <c r="C1704" s="28" t="s">
        <v>1075</v>
      </c>
      <c r="D1704" s="28" t="s">
        <v>328</v>
      </c>
    </row>
    <row r="1705" spans="1:4" x14ac:dyDescent="0.2">
      <c r="A1705" s="28" t="s">
        <v>1593</v>
      </c>
      <c r="B1705" s="28" t="s">
        <v>1594</v>
      </c>
      <c r="C1705" s="28" t="s">
        <v>1075</v>
      </c>
      <c r="D1705" s="28" t="s">
        <v>328</v>
      </c>
    </row>
    <row r="1706" spans="1:4" x14ac:dyDescent="0.2">
      <c r="A1706" s="28" t="s">
        <v>1591</v>
      </c>
      <c r="B1706" s="28" t="s">
        <v>1592</v>
      </c>
      <c r="C1706" s="28" t="s">
        <v>1075</v>
      </c>
      <c r="D1706" s="28" t="s">
        <v>328</v>
      </c>
    </row>
    <row r="1707" spans="1:4" x14ac:dyDescent="0.2">
      <c r="A1707" s="28" t="s">
        <v>1906</v>
      </c>
      <c r="B1707" s="28" t="s">
        <v>66</v>
      </c>
      <c r="C1707" s="28" t="s">
        <v>1075</v>
      </c>
      <c r="D1707" s="28" t="s">
        <v>902</v>
      </c>
    </row>
    <row r="1708" spans="1:4" x14ac:dyDescent="0.2">
      <c r="A1708" s="28"/>
      <c r="B1708" s="28"/>
      <c r="C1708" s="28"/>
      <c r="D1708" s="28" t="s">
        <v>333</v>
      </c>
    </row>
    <row r="1709" spans="1:4" x14ac:dyDescent="0.2">
      <c r="A1709" s="28"/>
      <c r="B1709" s="28"/>
      <c r="C1709" s="28"/>
      <c r="D1709" s="28" t="s">
        <v>328</v>
      </c>
    </row>
    <row r="1710" spans="1:4" x14ac:dyDescent="0.2">
      <c r="A1710" s="28" t="s">
        <v>1095</v>
      </c>
      <c r="B1710" s="28" t="s">
        <v>1096</v>
      </c>
      <c r="C1710" s="28" t="s">
        <v>1075</v>
      </c>
      <c r="D1710" s="28" t="s">
        <v>902</v>
      </c>
    </row>
    <row r="1711" spans="1:4" x14ac:dyDescent="0.2">
      <c r="A1711" s="28"/>
      <c r="B1711" s="28"/>
      <c r="C1711" s="28"/>
      <c r="D1711" s="28" t="s">
        <v>904</v>
      </c>
    </row>
    <row r="1712" spans="1:4" x14ac:dyDescent="0.2">
      <c r="A1712" s="28"/>
      <c r="B1712" s="28"/>
      <c r="C1712" s="28"/>
      <c r="D1712" s="28" t="s">
        <v>328</v>
      </c>
    </row>
    <row r="1713" spans="1:4" x14ac:dyDescent="0.2">
      <c r="A1713" s="28" t="s">
        <v>1812</v>
      </c>
      <c r="B1713" s="28" t="s">
        <v>1813</v>
      </c>
      <c r="C1713" s="28" t="s">
        <v>1075</v>
      </c>
      <c r="D1713" s="28" t="s">
        <v>328</v>
      </c>
    </row>
    <row r="1714" spans="1:4" x14ac:dyDescent="0.2">
      <c r="A1714" s="28" t="s">
        <v>1814</v>
      </c>
      <c r="B1714" s="28" t="s">
        <v>1815</v>
      </c>
      <c r="C1714" s="28" t="s">
        <v>1075</v>
      </c>
      <c r="D1714" s="28" t="s">
        <v>328</v>
      </c>
    </row>
    <row r="1715" spans="1:4" x14ac:dyDescent="0.2">
      <c r="A1715" s="28" t="s">
        <v>1803</v>
      </c>
      <c r="B1715" s="28" t="s">
        <v>1804</v>
      </c>
      <c r="C1715" s="28" t="s">
        <v>1075</v>
      </c>
      <c r="D1715" s="28" t="s">
        <v>328</v>
      </c>
    </row>
    <row r="1716" spans="1:4" x14ac:dyDescent="0.2">
      <c r="A1716" s="28" t="s">
        <v>1807</v>
      </c>
      <c r="B1716" s="28" t="s">
        <v>1808</v>
      </c>
      <c r="C1716" s="28" t="s">
        <v>1075</v>
      </c>
      <c r="D1716" s="28" t="s">
        <v>328</v>
      </c>
    </row>
    <row r="1717" spans="1:4" x14ac:dyDescent="0.2">
      <c r="A1717" s="28" t="s">
        <v>1816</v>
      </c>
      <c r="B1717" s="28" t="s">
        <v>1817</v>
      </c>
      <c r="C1717" s="28" t="s">
        <v>1075</v>
      </c>
      <c r="D1717" s="28" t="s">
        <v>328</v>
      </c>
    </row>
    <row r="1718" spans="1:4" x14ac:dyDescent="0.2">
      <c r="A1718" s="28" t="s">
        <v>1818</v>
      </c>
      <c r="B1718" s="28" t="s">
        <v>1819</v>
      </c>
      <c r="C1718" s="28" t="s">
        <v>1075</v>
      </c>
      <c r="D1718" s="28" t="s">
        <v>328</v>
      </c>
    </row>
    <row r="1719" spans="1:4" x14ac:dyDescent="0.2">
      <c r="A1719" s="28" t="s">
        <v>1820</v>
      </c>
      <c r="B1719" s="28" t="s">
        <v>1821</v>
      </c>
      <c r="C1719" s="28" t="s">
        <v>1075</v>
      </c>
      <c r="D1719" s="28" t="s">
        <v>328</v>
      </c>
    </row>
    <row r="1720" spans="1:4" x14ac:dyDescent="0.2">
      <c r="A1720" s="28" t="s">
        <v>1805</v>
      </c>
      <c r="B1720" s="28" t="s">
        <v>1806</v>
      </c>
      <c r="C1720" s="28" t="s">
        <v>1075</v>
      </c>
      <c r="D1720" s="28" t="s">
        <v>328</v>
      </c>
    </row>
    <row r="1721" spans="1:4" x14ac:dyDescent="0.2">
      <c r="A1721" s="28" t="s">
        <v>1822</v>
      </c>
      <c r="B1721" s="28" t="s">
        <v>1823</v>
      </c>
      <c r="C1721" s="28" t="s">
        <v>1075</v>
      </c>
      <c r="D1721" s="28" t="s">
        <v>328</v>
      </c>
    </row>
    <row r="1722" spans="1:4" x14ac:dyDescent="0.2">
      <c r="A1722" s="28" t="s">
        <v>1933</v>
      </c>
      <c r="B1722" s="28" t="s">
        <v>1934</v>
      </c>
      <c r="C1722" s="28" t="s">
        <v>1075</v>
      </c>
      <c r="D1722" s="28" t="s">
        <v>328</v>
      </c>
    </row>
    <row r="1723" spans="1:4" x14ac:dyDescent="0.2">
      <c r="A1723" s="28" t="s">
        <v>1097</v>
      </c>
      <c r="B1723" s="28" t="s">
        <v>1098</v>
      </c>
      <c r="C1723" s="28" t="s">
        <v>1075</v>
      </c>
      <c r="D1723" s="28" t="s">
        <v>333</v>
      </c>
    </row>
    <row r="1724" spans="1:4" x14ac:dyDescent="0.2">
      <c r="A1724" s="28"/>
      <c r="B1724" s="28"/>
      <c r="C1724" s="28"/>
      <c r="D1724" s="28" t="s">
        <v>328</v>
      </c>
    </row>
    <row r="1725" spans="1:4" x14ac:dyDescent="0.2">
      <c r="A1725" s="28" t="s">
        <v>1739</v>
      </c>
      <c r="B1725" s="28" t="s">
        <v>1740</v>
      </c>
      <c r="C1725" s="28" t="s">
        <v>1075</v>
      </c>
      <c r="D1725" s="28" t="s">
        <v>328</v>
      </c>
    </row>
    <row r="1726" spans="1:4" x14ac:dyDescent="0.2">
      <c r="A1726" s="28" t="s">
        <v>1589</v>
      </c>
      <c r="B1726" s="28" t="s">
        <v>1590</v>
      </c>
      <c r="C1726" s="28" t="s">
        <v>1075</v>
      </c>
      <c r="D1726" s="28" t="s">
        <v>328</v>
      </c>
    </row>
    <row r="1727" spans="1:4" x14ac:dyDescent="0.2">
      <c r="A1727" s="28" t="s">
        <v>1099</v>
      </c>
      <c r="B1727" s="28" t="s">
        <v>1100</v>
      </c>
      <c r="C1727" s="28" t="s">
        <v>1075</v>
      </c>
      <c r="D1727" s="28" t="s">
        <v>328</v>
      </c>
    </row>
    <row r="1728" spans="1:4" x14ac:dyDescent="0.2">
      <c r="A1728" s="28" t="s">
        <v>1931</v>
      </c>
      <c r="B1728" s="28" t="s">
        <v>1932</v>
      </c>
      <c r="C1728" s="28" t="s">
        <v>1075</v>
      </c>
      <c r="D1728" s="28" t="s">
        <v>328</v>
      </c>
    </row>
    <row r="1729" spans="1:4" x14ac:dyDescent="0.2">
      <c r="A1729" s="28" t="s">
        <v>28</v>
      </c>
      <c r="B1729" s="28" t="s">
        <v>67</v>
      </c>
      <c r="C1729" s="28" t="s">
        <v>1075</v>
      </c>
      <c r="D1729" s="28" t="s">
        <v>902</v>
      </c>
    </row>
    <row r="1730" spans="1:4" x14ac:dyDescent="0.2">
      <c r="A1730" s="28"/>
      <c r="B1730" s="28"/>
      <c r="C1730" s="28"/>
      <c r="D1730" s="28" t="s">
        <v>333</v>
      </c>
    </row>
    <row r="1731" spans="1:4" x14ac:dyDescent="0.2">
      <c r="A1731" s="28"/>
      <c r="B1731" s="28"/>
      <c r="C1731" s="28"/>
      <c r="D1731" s="28" t="s">
        <v>328</v>
      </c>
    </row>
    <row r="1732" spans="1:4" x14ac:dyDescent="0.2">
      <c r="A1732" s="28" t="s">
        <v>601</v>
      </c>
      <c r="B1732" s="28" t="s">
        <v>697</v>
      </c>
      <c r="C1732" s="28" t="s">
        <v>1075</v>
      </c>
      <c r="D1732" s="28" t="s">
        <v>902</v>
      </c>
    </row>
    <row r="1733" spans="1:4" x14ac:dyDescent="0.2">
      <c r="A1733" s="28"/>
      <c r="B1733" s="28"/>
      <c r="C1733" s="28"/>
      <c r="D1733" s="28" t="s">
        <v>333</v>
      </c>
    </row>
    <row r="1734" spans="1:4" x14ac:dyDescent="0.2">
      <c r="A1734" s="28"/>
      <c r="B1734" s="28"/>
      <c r="C1734" s="28"/>
      <c r="D1734" s="28" t="s">
        <v>328</v>
      </c>
    </row>
    <row r="1735" spans="1:4" x14ac:dyDescent="0.2">
      <c r="A1735" s="28" t="s">
        <v>602</v>
      </c>
      <c r="B1735" s="28" t="s">
        <v>698</v>
      </c>
      <c r="C1735" s="28" t="s">
        <v>1075</v>
      </c>
      <c r="D1735" s="28" t="s">
        <v>906</v>
      </c>
    </row>
    <row r="1736" spans="1:4" x14ac:dyDescent="0.2">
      <c r="A1736" s="28"/>
      <c r="B1736" s="28"/>
      <c r="C1736" s="28"/>
      <c r="D1736" s="28" t="s">
        <v>902</v>
      </c>
    </row>
    <row r="1737" spans="1:4" x14ac:dyDescent="0.2">
      <c r="A1737" s="28"/>
      <c r="B1737" s="28"/>
      <c r="C1737" s="28"/>
      <c r="D1737" s="28" t="s">
        <v>333</v>
      </c>
    </row>
    <row r="1738" spans="1:4" x14ac:dyDescent="0.2">
      <c r="A1738" s="28"/>
      <c r="B1738" s="28"/>
      <c r="C1738" s="28"/>
      <c r="D1738" s="28" t="s">
        <v>328</v>
      </c>
    </row>
    <row r="1739" spans="1:4" x14ac:dyDescent="0.2">
      <c r="A1739" s="28" t="s">
        <v>603</v>
      </c>
      <c r="B1739" s="28" t="s">
        <v>699</v>
      </c>
      <c r="C1739" s="28" t="s">
        <v>1075</v>
      </c>
      <c r="D1739" s="28" t="s">
        <v>902</v>
      </c>
    </row>
    <row r="1740" spans="1:4" x14ac:dyDescent="0.2">
      <c r="A1740" s="28"/>
      <c r="B1740" s="28"/>
      <c r="C1740" s="28"/>
      <c r="D1740" s="28" t="s">
        <v>333</v>
      </c>
    </row>
    <row r="1741" spans="1:4" x14ac:dyDescent="0.2">
      <c r="A1741" s="28"/>
      <c r="B1741" s="28"/>
      <c r="C1741" s="28"/>
      <c r="D1741" s="28" t="s">
        <v>328</v>
      </c>
    </row>
    <row r="1742" spans="1:4" x14ac:dyDescent="0.2">
      <c r="A1742" s="28" t="s">
        <v>604</v>
      </c>
      <c r="B1742" s="28" t="s">
        <v>700</v>
      </c>
      <c r="C1742" s="28" t="s">
        <v>1075</v>
      </c>
      <c r="D1742" s="28" t="s">
        <v>902</v>
      </c>
    </row>
    <row r="1743" spans="1:4" x14ac:dyDescent="0.2">
      <c r="A1743" s="28"/>
      <c r="B1743" s="28"/>
      <c r="C1743" s="28"/>
      <c r="D1743" s="28" t="s">
        <v>333</v>
      </c>
    </row>
    <row r="1744" spans="1:4" x14ac:dyDescent="0.2">
      <c r="A1744" s="28"/>
      <c r="B1744" s="28"/>
      <c r="C1744" s="28"/>
      <c r="D1744" s="28" t="s">
        <v>328</v>
      </c>
    </row>
    <row r="1745" spans="1:4" x14ac:dyDescent="0.2">
      <c r="A1745" s="28" t="s">
        <v>605</v>
      </c>
      <c r="B1745" s="28" t="s">
        <v>701</v>
      </c>
      <c r="C1745" s="28" t="s">
        <v>1075</v>
      </c>
      <c r="D1745" s="28" t="s">
        <v>902</v>
      </c>
    </row>
    <row r="1746" spans="1:4" x14ac:dyDescent="0.2">
      <c r="A1746" s="28"/>
      <c r="B1746" s="28"/>
      <c r="C1746" s="28"/>
      <c r="D1746" s="28" t="s">
        <v>333</v>
      </c>
    </row>
    <row r="1747" spans="1:4" x14ac:dyDescent="0.2">
      <c r="A1747" s="28"/>
      <c r="B1747" s="28"/>
      <c r="C1747" s="28"/>
      <c r="D1747" s="28" t="s">
        <v>328</v>
      </c>
    </row>
    <row r="1748" spans="1:4" x14ac:dyDescent="0.2">
      <c r="A1748" s="28" t="s">
        <v>606</v>
      </c>
      <c r="B1748" s="28" t="s">
        <v>702</v>
      </c>
      <c r="C1748" s="28" t="s">
        <v>1075</v>
      </c>
      <c r="D1748" s="28" t="s">
        <v>902</v>
      </c>
    </row>
    <row r="1749" spans="1:4" x14ac:dyDescent="0.2">
      <c r="A1749" s="28"/>
      <c r="B1749" s="28"/>
      <c r="C1749" s="28"/>
      <c r="D1749" s="28" t="s">
        <v>333</v>
      </c>
    </row>
    <row r="1750" spans="1:4" x14ac:dyDescent="0.2">
      <c r="A1750" s="28"/>
      <c r="B1750" s="28"/>
      <c r="C1750" s="28"/>
      <c r="D1750" s="28" t="s">
        <v>328</v>
      </c>
    </row>
    <row r="1751" spans="1:4" x14ac:dyDescent="0.2">
      <c r="A1751" s="28" t="s">
        <v>607</v>
      </c>
      <c r="B1751" s="28" t="s">
        <v>703</v>
      </c>
      <c r="C1751" s="28" t="s">
        <v>1075</v>
      </c>
      <c r="D1751" s="28" t="s">
        <v>902</v>
      </c>
    </row>
    <row r="1752" spans="1:4" x14ac:dyDescent="0.2">
      <c r="A1752" s="28"/>
      <c r="B1752" s="28"/>
      <c r="C1752" s="28"/>
      <c r="D1752" s="28" t="s">
        <v>333</v>
      </c>
    </row>
    <row r="1753" spans="1:4" x14ac:dyDescent="0.2">
      <c r="A1753" s="28"/>
      <c r="B1753" s="28"/>
      <c r="C1753" s="28"/>
      <c r="D1753" s="28" t="s">
        <v>328</v>
      </c>
    </row>
    <row r="1754" spans="1:4" x14ac:dyDescent="0.2">
      <c r="A1754" s="28" t="s">
        <v>608</v>
      </c>
      <c r="B1754" s="28" t="s">
        <v>704</v>
      </c>
      <c r="C1754" s="28" t="s">
        <v>1075</v>
      </c>
      <c r="D1754" s="28" t="s">
        <v>902</v>
      </c>
    </row>
    <row r="1755" spans="1:4" x14ac:dyDescent="0.2">
      <c r="A1755" s="28"/>
      <c r="B1755" s="28"/>
      <c r="C1755" s="28"/>
      <c r="D1755" s="28" t="s">
        <v>333</v>
      </c>
    </row>
    <row r="1756" spans="1:4" x14ac:dyDescent="0.2">
      <c r="A1756" s="28"/>
      <c r="B1756" s="28"/>
      <c r="C1756" s="28"/>
      <c r="D1756" s="28" t="s">
        <v>328</v>
      </c>
    </row>
    <row r="1757" spans="1:4" x14ac:dyDescent="0.2">
      <c r="A1757" s="28"/>
      <c r="B1757" s="28"/>
      <c r="C1757" s="28"/>
      <c r="D1757" s="28" t="s">
        <v>1199</v>
      </c>
    </row>
    <row r="1758" spans="1:4" x14ac:dyDescent="0.2">
      <c r="A1758" s="28" t="s">
        <v>609</v>
      </c>
      <c r="B1758" s="28" t="s">
        <v>705</v>
      </c>
      <c r="C1758" s="28" t="s">
        <v>1075</v>
      </c>
      <c r="D1758" s="28" t="s">
        <v>902</v>
      </c>
    </row>
    <row r="1759" spans="1:4" x14ac:dyDescent="0.2">
      <c r="A1759" s="28"/>
      <c r="B1759" s="28"/>
      <c r="C1759" s="28"/>
      <c r="D1759" s="28" t="s">
        <v>333</v>
      </c>
    </row>
    <row r="1760" spans="1:4" x14ac:dyDescent="0.2">
      <c r="A1760" s="28"/>
      <c r="B1760" s="28"/>
      <c r="C1760" s="28"/>
      <c r="D1760" s="28" t="s">
        <v>328</v>
      </c>
    </row>
    <row r="1761" spans="1:4" x14ac:dyDescent="0.2">
      <c r="A1761" s="28"/>
      <c r="B1761" s="28"/>
      <c r="C1761" s="28"/>
      <c r="D1761" s="28" t="s">
        <v>1199</v>
      </c>
    </row>
    <row r="1762" spans="1:4" x14ac:dyDescent="0.2">
      <c r="A1762" s="28" t="s">
        <v>610</v>
      </c>
      <c r="B1762" s="28" t="s">
        <v>706</v>
      </c>
      <c r="C1762" s="28" t="s">
        <v>1075</v>
      </c>
      <c r="D1762" s="28" t="s">
        <v>906</v>
      </c>
    </row>
    <row r="1763" spans="1:4" x14ac:dyDescent="0.2">
      <c r="A1763" s="28"/>
      <c r="B1763" s="28"/>
      <c r="C1763" s="28"/>
      <c r="D1763" s="28" t="s">
        <v>902</v>
      </c>
    </row>
    <row r="1764" spans="1:4" x14ac:dyDescent="0.2">
      <c r="A1764" s="28"/>
      <c r="B1764" s="28"/>
      <c r="C1764" s="28"/>
      <c r="D1764" s="28" t="s">
        <v>333</v>
      </c>
    </row>
    <row r="1765" spans="1:4" x14ac:dyDescent="0.2">
      <c r="A1765" s="28"/>
      <c r="B1765" s="28"/>
      <c r="C1765" s="28"/>
      <c r="D1765" s="28" t="s">
        <v>328</v>
      </c>
    </row>
    <row r="1766" spans="1:4" x14ac:dyDescent="0.2">
      <c r="A1766" s="28" t="s">
        <v>611</v>
      </c>
      <c r="B1766" s="28" t="s">
        <v>707</v>
      </c>
      <c r="C1766" s="28" t="s">
        <v>1075</v>
      </c>
      <c r="D1766" s="28" t="s">
        <v>902</v>
      </c>
    </row>
    <row r="1767" spans="1:4" x14ac:dyDescent="0.2">
      <c r="A1767" s="28"/>
      <c r="B1767" s="28"/>
      <c r="C1767" s="28"/>
      <c r="D1767" s="28" t="s">
        <v>333</v>
      </c>
    </row>
    <row r="1768" spans="1:4" x14ac:dyDescent="0.2">
      <c r="A1768" s="28"/>
      <c r="B1768" s="28"/>
      <c r="C1768" s="28"/>
      <c r="D1768" s="28" t="s">
        <v>328</v>
      </c>
    </row>
    <row r="1769" spans="1:4" x14ac:dyDescent="0.2">
      <c r="A1769" s="28"/>
      <c r="B1769" s="28"/>
      <c r="C1769" s="28"/>
      <c r="D1769" s="28" t="s">
        <v>1199</v>
      </c>
    </row>
    <row r="1770" spans="1:4" x14ac:dyDescent="0.2">
      <c r="A1770" s="28" t="s">
        <v>612</v>
      </c>
      <c r="B1770" s="28" t="s">
        <v>708</v>
      </c>
      <c r="C1770" s="28" t="s">
        <v>1075</v>
      </c>
      <c r="D1770" s="28" t="s">
        <v>906</v>
      </c>
    </row>
    <row r="1771" spans="1:4" x14ac:dyDescent="0.2">
      <c r="A1771" s="28"/>
      <c r="B1771" s="28"/>
      <c r="C1771" s="28"/>
      <c r="D1771" s="28" t="s">
        <v>902</v>
      </c>
    </row>
    <row r="1772" spans="1:4" x14ac:dyDescent="0.2">
      <c r="A1772" s="28"/>
      <c r="B1772" s="28"/>
      <c r="C1772" s="28"/>
      <c r="D1772" s="28" t="s">
        <v>333</v>
      </c>
    </row>
    <row r="1773" spans="1:4" x14ac:dyDescent="0.2">
      <c r="A1773" s="28"/>
      <c r="B1773" s="28"/>
      <c r="C1773" s="28"/>
      <c r="D1773" s="28" t="s">
        <v>328</v>
      </c>
    </row>
    <row r="1774" spans="1:4" x14ac:dyDescent="0.2">
      <c r="A1774" s="28"/>
      <c r="B1774" s="28"/>
      <c r="C1774" s="28"/>
      <c r="D1774" s="28" t="s">
        <v>1199</v>
      </c>
    </row>
    <row r="1775" spans="1:4" x14ac:dyDescent="0.2">
      <c r="A1775" s="28" t="s">
        <v>613</v>
      </c>
      <c r="B1775" s="28" t="s">
        <v>709</v>
      </c>
      <c r="C1775" s="28" t="s">
        <v>1075</v>
      </c>
      <c r="D1775" s="28" t="s">
        <v>902</v>
      </c>
    </row>
    <row r="1776" spans="1:4" x14ac:dyDescent="0.2">
      <c r="A1776" s="28"/>
      <c r="B1776" s="28"/>
      <c r="C1776" s="28"/>
      <c r="D1776" s="28" t="s">
        <v>333</v>
      </c>
    </row>
    <row r="1777" spans="1:4" x14ac:dyDescent="0.2">
      <c r="A1777" s="28"/>
      <c r="B1777" s="28"/>
      <c r="C1777" s="28"/>
      <c r="D1777" s="28" t="s">
        <v>328</v>
      </c>
    </row>
    <row r="1778" spans="1:4" x14ac:dyDescent="0.2">
      <c r="A1778" s="28" t="s">
        <v>614</v>
      </c>
      <c r="B1778" s="28" t="s">
        <v>710</v>
      </c>
      <c r="C1778" s="28" t="s">
        <v>1075</v>
      </c>
      <c r="D1778" s="28" t="s">
        <v>902</v>
      </c>
    </row>
    <row r="1779" spans="1:4" x14ac:dyDescent="0.2">
      <c r="A1779" s="28"/>
      <c r="B1779" s="28"/>
      <c r="C1779" s="28"/>
      <c r="D1779" s="28" t="s">
        <v>333</v>
      </c>
    </row>
    <row r="1780" spans="1:4" x14ac:dyDescent="0.2">
      <c r="A1780" s="28"/>
      <c r="B1780" s="28"/>
      <c r="C1780" s="28"/>
      <c r="D1780" s="28" t="s">
        <v>328</v>
      </c>
    </row>
    <row r="1781" spans="1:4" x14ac:dyDescent="0.2">
      <c r="A1781" s="28" t="s">
        <v>615</v>
      </c>
      <c r="B1781" s="28" t="s">
        <v>711</v>
      </c>
      <c r="C1781" s="28" t="s">
        <v>1075</v>
      </c>
      <c r="D1781" s="28" t="s">
        <v>902</v>
      </c>
    </row>
    <row r="1782" spans="1:4" x14ac:dyDescent="0.2">
      <c r="A1782" s="28"/>
      <c r="B1782" s="28"/>
      <c r="C1782" s="28"/>
      <c r="D1782" s="28" t="s">
        <v>333</v>
      </c>
    </row>
    <row r="1783" spans="1:4" x14ac:dyDescent="0.2">
      <c r="A1783" s="28"/>
      <c r="B1783" s="28"/>
      <c r="C1783" s="28"/>
      <c r="D1783" s="28" t="s">
        <v>328</v>
      </c>
    </row>
    <row r="1784" spans="1:4" x14ac:dyDescent="0.2">
      <c r="A1784" s="28" t="s">
        <v>616</v>
      </c>
      <c r="B1784" s="28" t="s">
        <v>712</v>
      </c>
      <c r="C1784" s="28" t="s">
        <v>1075</v>
      </c>
      <c r="D1784" s="28" t="s">
        <v>902</v>
      </c>
    </row>
    <row r="1785" spans="1:4" x14ac:dyDescent="0.2">
      <c r="A1785" s="28"/>
      <c r="B1785" s="28"/>
      <c r="C1785" s="28"/>
      <c r="D1785" s="28" t="s">
        <v>333</v>
      </c>
    </row>
    <row r="1786" spans="1:4" x14ac:dyDescent="0.2">
      <c r="A1786" s="28"/>
      <c r="B1786" s="28"/>
      <c r="C1786" s="28"/>
      <c r="D1786" s="28" t="s">
        <v>328</v>
      </c>
    </row>
    <row r="1787" spans="1:4" x14ac:dyDescent="0.2">
      <c r="A1787" s="28" t="s">
        <v>617</v>
      </c>
      <c r="B1787" s="28" t="s">
        <v>713</v>
      </c>
      <c r="C1787" s="28" t="s">
        <v>1075</v>
      </c>
      <c r="D1787" s="28" t="s">
        <v>902</v>
      </c>
    </row>
    <row r="1788" spans="1:4" x14ac:dyDescent="0.2">
      <c r="A1788" s="28"/>
      <c r="B1788" s="28"/>
      <c r="C1788" s="28"/>
      <c r="D1788" s="28" t="s">
        <v>333</v>
      </c>
    </row>
    <row r="1789" spans="1:4" x14ac:dyDescent="0.2">
      <c r="A1789" s="28"/>
      <c r="B1789" s="28"/>
      <c r="C1789" s="28"/>
      <c r="D1789" s="28" t="s">
        <v>328</v>
      </c>
    </row>
    <row r="1790" spans="1:4" x14ac:dyDescent="0.2">
      <c r="A1790" s="28" t="s">
        <v>618</v>
      </c>
      <c r="B1790" s="28" t="s">
        <v>714</v>
      </c>
      <c r="C1790" s="28" t="s">
        <v>1075</v>
      </c>
      <c r="D1790" s="28" t="s">
        <v>902</v>
      </c>
    </row>
    <row r="1791" spans="1:4" x14ac:dyDescent="0.2">
      <c r="A1791" s="28"/>
      <c r="B1791" s="28"/>
      <c r="C1791" s="28"/>
      <c r="D1791" s="28" t="s">
        <v>333</v>
      </c>
    </row>
    <row r="1792" spans="1:4" x14ac:dyDescent="0.2">
      <c r="A1792" s="28"/>
      <c r="B1792" s="28"/>
      <c r="C1792" s="28"/>
      <c r="D1792" s="28" t="s">
        <v>328</v>
      </c>
    </row>
    <row r="1793" spans="1:4" x14ac:dyDescent="0.2">
      <c r="A1793" s="28" t="s">
        <v>619</v>
      </c>
      <c r="B1793" s="28" t="s">
        <v>715</v>
      </c>
      <c r="C1793" s="28" t="s">
        <v>1075</v>
      </c>
      <c r="D1793" s="28" t="s">
        <v>902</v>
      </c>
    </row>
    <row r="1794" spans="1:4" x14ac:dyDescent="0.2">
      <c r="A1794" s="28"/>
      <c r="B1794" s="28"/>
      <c r="C1794" s="28"/>
      <c r="D1794" s="28" t="s">
        <v>328</v>
      </c>
    </row>
    <row r="1795" spans="1:4" x14ac:dyDescent="0.2">
      <c r="A1795" s="28"/>
      <c r="B1795" s="28"/>
      <c r="C1795" s="28"/>
      <c r="D1795" s="28" t="s">
        <v>1199</v>
      </c>
    </row>
    <row r="1796" spans="1:4" x14ac:dyDescent="0.2">
      <c r="A1796" s="28" t="s">
        <v>1601</v>
      </c>
      <c r="B1796" s="28" t="s">
        <v>1602</v>
      </c>
      <c r="C1796" s="28" t="s">
        <v>1075</v>
      </c>
      <c r="D1796" s="28" t="s">
        <v>333</v>
      </c>
    </row>
    <row r="1797" spans="1:4" x14ac:dyDescent="0.2">
      <c r="A1797" s="28"/>
      <c r="B1797" s="28"/>
      <c r="C1797" s="28"/>
      <c r="D1797" s="28" t="s">
        <v>328</v>
      </c>
    </row>
    <row r="1798" spans="1:4" x14ac:dyDescent="0.2">
      <c r="A1798" s="28" t="s">
        <v>0</v>
      </c>
      <c r="B1798" s="28" t="s">
        <v>68</v>
      </c>
      <c r="C1798" s="28" t="s">
        <v>1075</v>
      </c>
      <c r="D1798" s="28" t="s">
        <v>902</v>
      </c>
    </row>
    <row r="1799" spans="1:4" x14ac:dyDescent="0.2">
      <c r="A1799" s="28"/>
      <c r="B1799" s="28"/>
      <c r="C1799" s="28"/>
      <c r="D1799" s="28" t="s">
        <v>333</v>
      </c>
    </row>
    <row r="1800" spans="1:4" x14ac:dyDescent="0.2">
      <c r="A1800" s="28"/>
      <c r="B1800" s="28"/>
      <c r="C1800" s="28"/>
      <c r="D1800" s="28" t="s">
        <v>328</v>
      </c>
    </row>
    <row r="1801" spans="1:4" x14ac:dyDescent="0.2">
      <c r="A1801" s="28" t="s">
        <v>69</v>
      </c>
      <c r="B1801" s="28" t="s">
        <v>70</v>
      </c>
      <c r="C1801" s="28" t="s">
        <v>1075</v>
      </c>
      <c r="D1801" s="28" t="s">
        <v>328</v>
      </c>
    </row>
    <row r="1802" spans="1:4" x14ac:dyDescent="0.2">
      <c r="A1802" s="28" t="s">
        <v>2444</v>
      </c>
      <c r="B1802" s="28" t="s">
        <v>2445</v>
      </c>
      <c r="C1802" s="28" t="s">
        <v>1075</v>
      </c>
      <c r="D1802" s="28" t="s">
        <v>328</v>
      </c>
    </row>
    <row r="1803" spans="1:4" x14ac:dyDescent="0.2">
      <c r="A1803" s="28" t="s">
        <v>2274</v>
      </c>
      <c r="B1803" s="28" t="s">
        <v>1724</v>
      </c>
      <c r="C1803" s="28" t="s">
        <v>1178</v>
      </c>
      <c r="D1803" s="28" t="s">
        <v>328</v>
      </c>
    </row>
    <row r="1804" spans="1:4" x14ac:dyDescent="0.2">
      <c r="A1804" s="28" t="s">
        <v>2198</v>
      </c>
      <c r="B1804" s="28" t="s">
        <v>1184</v>
      </c>
      <c r="C1804" s="28" t="s">
        <v>1178</v>
      </c>
      <c r="D1804" s="28" t="s">
        <v>902</v>
      </c>
    </row>
    <row r="1805" spans="1:4" x14ac:dyDescent="0.2">
      <c r="A1805" s="28"/>
      <c r="B1805" s="28"/>
      <c r="C1805" s="28"/>
      <c r="D1805" s="28" t="s">
        <v>328</v>
      </c>
    </row>
    <row r="1806" spans="1:4" x14ac:dyDescent="0.2">
      <c r="A1806" s="28" t="s">
        <v>2364</v>
      </c>
      <c r="B1806" s="28" t="s">
        <v>2365</v>
      </c>
      <c r="C1806" s="28" t="s">
        <v>1178</v>
      </c>
      <c r="D1806" s="28" t="s">
        <v>328</v>
      </c>
    </row>
    <row r="1807" spans="1:4" x14ac:dyDescent="0.2">
      <c r="A1807" s="28" t="s">
        <v>2834</v>
      </c>
      <c r="B1807" s="28" t="s">
        <v>1179</v>
      </c>
      <c r="C1807" s="28" t="s">
        <v>1178</v>
      </c>
      <c r="D1807" s="28" t="s">
        <v>328</v>
      </c>
    </row>
    <row r="1808" spans="1:4" x14ac:dyDescent="0.2">
      <c r="A1808" s="28" t="s">
        <v>2235</v>
      </c>
      <c r="B1808" s="28" t="s">
        <v>1177</v>
      </c>
      <c r="C1808" s="28" t="s">
        <v>1178</v>
      </c>
      <c r="D1808" s="28" t="s">
        <v>328</v>
      </c>
    </row>
    <row r="1809" spans="1:4" x14ac:dyDescent="0.2">
      <c r="A1809" s="28" t="s">
        <v>2220</v>
      </c>
      <c r="B1809" s="28" t="s">
        <v>1915</v>
      </c>
      <c r="C1809" s="28" t="s">
        <v>1178</v>
      </c>
      <c r="D1809" s="28" t="s">
        <v>328</v>
      </c>
    </row>
    <row r="1810" spans="1:4" x14ac:dyDescent="0.2">
      <c r="A1810" s="28" t="s">
        <v>2844</v>
      </c>
      <c r="B1810" s="28" t="s">
        <v>650</v>
      </c>
      <c r="C1810" s="28" t="s">
        <v>1577</v>
      </c>
      <c r="D1810" s="28" t="s">
        <v>903</v>
      </c>
    </row>
    <row r="1811" spans="1:4" x14ac:dyDescent="0.2">
      <c r="A1811" s="28" t="s">
        <v>2744</v>
      </c>
      <c r="B1811" s="28" t="s">
        <v>1867</v>
      </c>
      <c r="C1811" s="28" t="s">
        <v>1577</v>
      </c>
      <c r="D1811" s="28" t="s">
        <v>1908</v>
      </c>
    </row>
    <row r="1812" spans="1:4" x14ac:dyDescent="0.2">
      <c r="A1812" s="28" t="s">
        <v>2836</v>
      </c>
      <c r="B1812" s="28" t="s">
        <v>100</v>
      </c>
      <c r="C1812" s="28" t="s">
        <v>1076</v>
      </c>
      <c r="D1812" s="28" t="s">
        <v>333</v>
      </c>
    </row>
    <row r="1813" spans="1:4" x14ac:dyDescent="0.2">
      <c r="A1813" s="28" t="s">
        <v>2734</v>
      </c>
      <c r="B1813" s="28" t="s">
        <v>101</v>
      </c>
      <c r="C1813" s="28" t="s">
        <v>1076</v>
      </c>
      <c r="D1813" s="28" t="s">
        <v>902</v>
      </c>
    </row>
    <row r="1814" spans="1:4" x14ac:dyDescent="0.2">
      <c r="A1814" s="28"/>
      <c r="B1814" s="28"/>
      <c r="C1814" s="28"/>
      <c r="D1814" s="28" t="s">
        <v>904</v>
      </c>
    </row>
    <row r="1815" spans="1:4" x14ac:dyDescent="0.2">
      <c r="A1815" s="28"/>
      <c r="B1815" s="28"/>
      <c r="C1815" s="28"/>
      <c r="D1815" s="28" t="s">
        <v>1199</v>
      </c>
    </row>
    <row r="1816" spans="1:4" x14ac:dyDescent="0.2">
      <c r="A1816" s="28" t="s">
        <v>2775</v>
      </c>
      <c r="B1816" s="28" t="s">
        <v>501</v>
      </c>
      <c r="C1816" s="28" t="s">
        <v>1076</v>
      </c>
      <c r="D1816" s="28" t="s">
        <v>333</v>
      </c>
    </row>
    <row r="1817" spans="1:4" x14ac:dyDescent="0.2">
      <c r="A1817" s="28" t="s">
        <v>2902</v>
      </c>
      <c r="B1817" s="28" t="s">
        <v>99</v>
      </c>
      <c r="C1817" s="28" t="s">
        <v>1076</v>
      </c>
      <c r="D1817" s="28" t="s">
        <v>333</v>
      </c>
    </row>
    <row r="1818" spans="1:4" x14ac:dyDescent="0.2">
      <c r="A1818" s="28" t="s">
        <v>2849</v>
      </c>
      <c r="B1818" s="28" t="s">
        <v>102</v>
      </c>
      <c r="C1818" s="28" t="s">
        <v>1076</v>
      </c>
      <c r="D1818" s="28" t="s">
        <v>333</v>
      </c>
    </row>
    <row r="1819" spans="1:4" x14ac:dyDescent="0.2">
      <c r="A1819" s="28" t="s">
        <v>2832</v>
      </c>
      <c r="B1819" s="28" t="s">
        <v>98</v>
      </c>
      <c r="C1819" s="28" t="s">
        <v>1076</v>
      </c>
      <c r="D1819" s="28" t="s">
        <v>333</v>
      </c>
    </row>
    <row r="1820" spans="1:4" x14ac:dyDescent="0.2">
      <c r="A1820" s="28" t="s">
        <v>2845</v>
      </c>
      <c r="B1820" s="28" t="s">
        <v>103</v>
      </c>
      <c r="C1820" s="28" t="s">
        <v>1076</v>
      </c>
      <c r="D1820" s="28" t="s">
        <v>333</v>
      </c>
    </row>
    <row r="1821" spans="1:4" x14ac:dyDescent="0.2">
      <c r="A1821" s="28" t="s">
        <v>2848</v>
      </c>
      <c r="B1821" s="28" t="s">
        <v>104</v>
      </c>
      <c r="C1821" s="28" t="s">
        <v>1076</v>
      </c>
      <c r="D1821" s="28" t="s">
        <v>333</v>
      </c>
    </row>
    <row r="1822" spans="1:4" x14ac:dyDescent="0.2">
      <c r="A1822" s="28" t="s">
        <v>2767</v>
      </c>
      <c r="B1822" s="28" t="s">
        <v>105</v>
      </c>
      <c r="C1822" s="28" t="s">
        <v>1076</v>
      </c>
      <c r="D1822" s="28" t="s">
        <v>333</v>
      </c>
    </row>
    <row r="1823" spans="1:4" x14ac:dyDescent="0.2">
      <c r="A1823" s="28" t="s">
        <v>2813</v>
      </c>
      <c r="B1823" s="28" t="s">
        <v>106</v>
      </c>
      <c r="C1823" s="28" t="s">
        <v>1076</v>
      </c>
      <c r="D1823" s="28" t="s">
        <v>333</v>
      </c>
    </row>
    <row r="1824" spans="1:4" x14ac:dyDescent="0.2">
      <c r="A1824" s="28" t="s">
        <v>2831</v>
      </c>
      <c r="B1824" s="28" t="s">
        <v>107</v>
      </c>
      <c r="C1824" s="28" t="s">
        <v>1076</v>
      </c>
      <c r="D1824" s="28" t="s">
        <v>333</v>
      </c>
    </row>
    <row r="1825" spans="1:4" x14ac:dyDescent="0.2">
      <c r="A1825" s="28" t="s">
        <v>2887</v>
      </c>
      <c r="B1825" s="28" t="s">
        <v>108</v>
      </c>
      <c r="C1825" s="28" t="s">
        <v>1076</v>
      </c>
      <c r="D1825" s="28" t="s">
        <v>333</v>
      </c>
    </row>
    <row r="1826" spans="1:4" x14ac:dyDescent="0.2">
      <c r="A1826" s="28" t="s">
        <v>1240</v>
      </c>
      <c r="B1826" s="28" t="s">
        <v>72</v>
      </c>
      <c r="C1826" s="28" t="s">
        <v>599</v>
      </c>
      <c r="D1826" s="28" t="s">
        <v>1337</v>
      </c>
    </row>
    <row r="1827" spans="1:4" x14ac:dyDescent="0.2">
      <c r="A1827" s="28"/>
      <c r="B1827" s="28"/>
      <c r="C1827" s="28"/>
      <c r="D1827" s="28" t="s">
        <v>902</v>
      </c>
    </row>
    <row r="1828" spans="1:4" x14ac:dyDescent="0.2">
      <c r="A1828" s="28" t="s">
        <v>1241</v>
      </c>
      <c r="B1828" s="28" t="s">
        <v>73</v>
      </c>
      <c r="C1828" s="28" t="s">
        <v>599</v>
      </c>
      <c r="D1828" s="28" t="s">
        <v>1337</v>
      </c>
    </row>
    <row r="1829" spans="1:4" x14ac:dyDescent="0.2">
      <c r="A1829" s="28"/>
      <c r="B1829" s="28"/>
      <c r="C1829" s="28"/>
      <c r="D1829" s="28" t="s">
        <v>902</v>
      </c>
    </row>
    <row r="1830" spans="1:4" x14ac:dyDescent="0.2">
      <c r="A1830" s="28" t="s">
        <v>597</v>
      </c>
      <c r="B1830" s="28" t="s">
        <v>74</v>
      </c>
      <c r="C1830" s="28" t="s">
        <v>599</v>
      </c>
      <c r="D1830" s="28" t="s">
        <v>1337</v>
      </c>
    </row>
    <row r="1831" spans="1:4" x14ac:dyDescent="0.2">
      <c r="A1831" s="28"/>
      <c r="B1831" s="28"/>
      <c r="C1831" s="28"/>
      <c r="D1831" s="28" t="s">
        <v>902</v>
      </c>
    </row>
    <row r="1832" spans="1:4" x14ac:dyDescent="0.2">
      <c r="A1832" s="28" t="s">
        <v>596</v>
      </c>
      <c r="B1832" s="28" t="s">
        <v>75</v>
      </c>
      <c r="C1832" s="28" t="s">
        <v>599</v>
      </c>
      <c r="D1832" s="28" t="s">
        <v>1337</v>
      </c>
    </row>
    <row r="1833" spans="1:4" x14ac:dyDescent="0.2">
      <c r="A1833" s="28" t="s">
        <v>598</v>
      </c>
      <c r="B1833" s="28" t="s">
        <v>76</v>
      </c>
      <c r="C1833" s="28" t="s">
        <v>599</v>
      </c>
      <c r="D1833" s="28" t="s">
        <v>1337</v>
      </c>
    </row>
    <row r="1834" spans="1:4" x14ac:dyDescent="0.2">
      <c r="A1834" s="28" t="s">
        <v>595</v>
      </c>
      <c r="B1834" s="28" t="s">
        <v>77</v>
      </c>
      <c r="C1834" s="28" t="s">
        <v>599</v>
      </c>
      <c r="D1834" s="28" t="s">
        <v>1337</v>
      </c>
    </row>
    <row r="1835" spans="1:4" x14ac:dyDescent="0.2">
      <c r="A1835" s="28" t="s">
        <v>1292</v>
      </c>
      <c r="B1835" s="28" t="s">
        <v>1293</v>
      </c>
      <c r="C1835" s="28" t="s">
        <v>599</v>
      </c>
      <c r="D1835" s="28" t="s">
        <v>1337</v>
      </c>
    </row>
    <row r="1836" spans="1:4" x14ac:dyDescent="0.2">
      <c r="A1836" s="28" t="s">
        <v>1291</v>
      </c>
      <c r="B1836" s="28" t="s">
        <v>1460</v>
      </c>
      <c r="C1836" s="28" t="s">
        <v>599</v>
      </c>
      <c r="D1836" s="28" t="s">
        <v>1337</v>
      </c>
    </row>
    <row r="1837" spans="1:4" x14ac:dyDescent="0.2">
      <c r="A1837" s="28" t="s">
        <v>594</v>
      </c>
      <c r="B1837" s="28" t="s">
        <v>71</v>
      </c>
      <c r="C1837" s="28" t="s">
        <v>599</v>
      </c>
      <c r="D1837" s="28" t="s">
        <v>1337</v>
      </c>
    </row>
    <row r="1838" spans="1:4" x14ac:dyDescent="0.2">
      <c r="A1838" s="28"/>
      <c r="B1838" s="28"/>
      <c r="C1838" s="28"/>
      <c r="D1838" s="28" t="s">
        <v>902</v>
      </c>
    </row>
    <row r="1839" spans="1:4" x14ac:dyDescent="0.2">
      <c r="A1839" s="28" t="s">
        <v>593</v>
      </c>
      <c r="B1839" s="28" t="s">
        <v>78</v>
      </c>
      <c r="C1839" s="28" t="s">
        <v>599</v>
      </c>
      <c r="D1839" s="28" t="s">
        <v>1337</v>
      </c>
    </row>
    <row r="1840" spans="1:4" x14ac:dyDescent="0.2">
      <c r="A1840" s="28" t="s">
        <v>592</v>
      </c>
      <c r="B1840" s="28" t="s">
        <v>79</v>
      </c>
      <c r="C1840" s="28" t="s">
        <v>599</v>
      </c>
      <c r="D1840" s="28" t="s">
        <v>1337</v>
      </c>
    </row>
    <row r="1841" spans="1:4" x14ac:dyDescent="0.2">
      <c r="A1841" s="28" t="s">
        <v>2774</v>
      </c>
      <c r="B1841" s="28" t="s">
        <v>992</v>
      </c>
      <c r="C1841" s="28" t="s">
        <v>599</v>
      </c>
      <c r="D1841" s="28" t="s">
        <v>1337</v>
      </c>
    </row>
    <row r="1842" spans="1:4" x14ac:dyDescent="0.2">
      <c r="A1842" s="28" t="s">
        <v>2742</v>
      </c>
      <c r="B1842" s="28" t="s">
        <v>997</v>
      </c>
      <c r="C1842" s="28" t="s">
        <v>599</v>
      </c>
      <c r="D1842" s="28" t="s">
        <v>1337</v>
      </c>
    </row>
    <row r="1843" spans="1:4" x14ac:dyDescent="0.2">
      <c r="A1843" s="28" t="s">
        <v>2782</v>
      </c>
      <c r="B1843" s="28" t="s">
        <v>459</v>
      </c>
      <c r="C1843" s="28" t="s">
        <v>1071</v>
      </c>
      <c r="D1843" s="28" t="s">
        <v>902</v>
      </c>
    </row>
    <row r="1844" spans="1:4" x14ac:dyDescent="0.2">
      <c r="A1844" s="28"/>
      <c r="B1844" s="28"/>
      <c r="C1844" s="28"/>
      <c r="D1844" s="28" t="s">
        <v>903</v>
      </c>
    </row>
    <row r="1845" spans="1:4" x14ac:dyDescent="0.2">
      <c r="A1845" s="28" t="s">
        <v>2709</v>
      </c>
      <c r="B1845" s="28" t="s">
        <v>364</v>
      </c>
      <c r="C1845" s="28" t="s">
        <v>1071</v>
      </c>
      <c r="D1845" s="28" t="s">
        <v>902</v>
      </c>
    </row>
    <row r="1846" spans="1:4" x14ac:dyDescent="0.2">
      <c r="A1846" s="28"/>
      <c r="B1846" s="28"/>
      <c r="C1846" s="28"/>
      <c r="D1846" s="28" t="s">
        <v>903</v>
      </c>
    </row>
    <row r="1847" spans="1:4" x14ac:dyDescent="0.2">
      <c r="A1847" s="28" t="s">
        <v>2701</v>
      </c>
      <c r="B1847" s="28" t="s">
        <v>150</v>
      </c>
      <c r="C1847" s="28" t="s">
        <v>1071</v>
      </c>
      <c r="D1847" s="28" t="s">
        <v>902</v>
      </c>
    </row>
    <row r="1848" spans="1:4" x14ac:dyDescent="0.2">
      <c r="A1848" s="28"/>
      <c r="B1848" s="28"/>
      <c r="C1848" s="28"/>
      <c r="D1848" s="28" t="s">
        <v>333</v>
      </c>
    </row>
    <row r="1849" spans="1:4" x14ac:dyDescent="0.2">
      <c r="A1849" s="28"/>
      <c r="B1849" s="28"/>
      <c r="C1849" s="28"/>
      <c r="D1849" s="28" t="s">
        <v>1908</v>
      </c>
    </row>
    <row r="1850" spans="1:4" x14ac:dyDescent="0.2">
      <c r="A1850" s="28" t="s">
        <v>2793</v>
      </c>
      <c r="B1850" s="28" t="s">
        <v>1462</v>
      </c>
      <c r="C1850" s="28" t="s">
        <v>1071</v>
      </c>
      <c r="D1850" s="28" t="s">
        <v>902</v>
      </c>
    </row>
    <row r="1851" spans="1:4" x14ac:dyDescent="0.2">
      <c r="A1851" s="28"/>
      <c r="B1851" s="28"/>
      <c r="C1851" s="28"/>
      <c r="D1851" s="28" t="s">
        <v>903</v>
      </c>
    </row>
    <row r="1852" spans="1:4" x14ac:dyDescent="0.2">
      <c r="A1852" s="28"/>
      <c r="B1852" s="28"/>
      <c r="C1852" s="28"/>
      <c r="D1852" s="28" t="s">
        <v>333</v>
      </c>
    </row>
    <row r="1853" spans="1:4" x14ac:dyDescent="0.2">
      <c r="A1853" s="28" t="s">
        <v>2747</v>
      </c>
      <c r="B1853" s="28" t="s">
        <v>365</v>
      </c>
      <c r="C1853" s="28" t="s">
        <v>1071</v>
      </c>
      <c r="D1853" s="28" t="s">
        <v>902</v>
      </c>
    </row>
    <row r="1854" spans="1:4" x14ac:dyDescent="0.2">
      <c r="A1854" s="28"/>
      <c r="B1854" s="28"/>
      <c r="C1854" s="28"/>
      <c r="D1854" s="28" t="s">
        <v>903</v>
      </c>
    </row>
    <row r="1855" spans="1:4" x14ac:dyDescent="0.2">
      <c r="A1855" s="28"/>
      <c r="B1855" s="28"/>
      <c r="C1855" s="28"/>
      <c r="D1855" s="28" t="s">
        <v>333</v>
      </c>
    </row>
    <row r="1856" spans="1:4" x14ac:dyDescent="0.2">
      <c r="A1856" s="28" t="s">
        <v>2860</v>
      </c>
      <c r="B1856" s="28" t="s">
        <v>1734</v>
      </c>
      <c r="C1856" s="28" t="s">
        <v>1071</v>
      </c>
      <c r="D1856" s="28" t="s">
        <v>1643</v>
      </c>
    </row>
    <row r="1857" spans="1:4" x14ac:dyDescent="0.2">
      <c r="A1857" s="28" t="s">
        <v>2766</v>
      </c>
      <c r="B1857" s="28" t="s">
        <v>368</v>
      </c>
      <c r="C1857" s="28" t="s">
        <v>1071</v>
      </c>
      <c r="D1857" s="28" t="s">
        <v>902</v>
      </c>
    </row>
    <row r="1858" spans="1:4" x14ac:dyDescent="0.2">
      <c r="A1858" s="28"/>
      <c r="B1858" s="28"/>
      <c r="C1858" s="28"/>
      <c r="D1858" s="28" t="s">
        <v>904</v>
      </c>
    </row>
    <row r="1859" spans="1:4" x14ac:dyDescent="0.2">
      <c r="A1859" s="28"/>
      <c r="B1859" s="28"/>
      <c r="C1859" s="28"/>
      <c r="D1859" s="28" t="s">
        <v>333</v>
      </c>
    </row>
    <row r="1860" spans="1:4" x14ac:dyDescent="0.2">
      <c r="A1860" s="28"/>
      <c r="B1860" s="28"/>
      <c r="C1860" s="28"/>
      <c r="D1860" s="28" t="s">
        <v>1908</v>
      </c>
    </row>
    <row r="1861" spans="1:4" x14ac:dyDescent="0.2">
      <c r="A1861" s="28" t="s">
        <v>2731</v>
      </c>
      <c r="B1861" s="28" t="s">
        <v>370</v>
      </c>
      <c r="C1861" s="28" t="s">
        <v>1071</v>
      </c>
      <c r="D1861" s="28" t="s">
        <v>902</v>
      </c>
    </row>
    <row r="1862" spans="1:4" x14ac:dyDescent="0.2">
      <c r="A1862" s="28"/>
      <c r="B1862" s="28"/>
      <c r="C1862" s="28"/>
      <c r="D1862" s="28" t="s">
        <v>903</v>
      </c>
    </row>
    <row r="1863" spans="1:4" x14ac:dyDescent="0.2">
      <c r="A1863" s="28" t="s">
        <v>2733</v>
      </c>
      <c r="B1863" s="28" t="s">
        <v>367</v>
      </c>
      <c r="C1863" s="28" t="s">
        <v>1071</v>
      </c>
      <c r="D1863" s="28" t="s">
        <v>902</v>
      </c>
    </row>
    <row r="1864" spans="1:4" x14ac:dyDescent="0.2">
      <c r="A1864" s="28"/>
      <c r="B1864" s="28"/>
      <c r="C1864" s="28"/>
      <c r="D1864" s="28" t="s">
        <v>904</v>
      </c>
    </row>
    <row r="1865" spans="1:4" x14ac:dyDescent="0.2">
      <c r="A1865" s="28"/>
      <c r="B1865" s="28"/>
      <c r="C1865" s="28"/>
      <c r="D1865" s="28" t="s">
        <v>1908</v>
      </c>
    </row>
    <row r="1866" spans="1:4" x14ac:dyDescent="0.2">
      <c r="A1866" s="28" t="s">
        <v>2839</v>
      </c>
      <c r="B1866" s="28" t="s">
        <v>1582</v>
      </c>
      <c r="C1866" s="28" t="s">
        <v>1071</v>
      </c>
      <c r="D1866" s="28" t="s">
        <v>1643</v>
      </c>
    </row>
    <row r="1867" spans="1:4" x14ac:dyDescent="0.2">
      <c r="A1867" s="28" t="s">
        <v>2769</v>
      </c>
      <c r="B1867" s="28" t="s">
        <v>366</v>
      </c>
      <c r="C1867" s="28" t="s">
        <v>1071</v>
      </c>
      <c r="D1867" s="28" t="s">
        <v>902</v>
      </c>
    </row>
    <row r="1868" spans="1:4" x14ac:dyDescent="0.2">
      <c r="A1868" s="28"/>
      <c r="B1868" s="28"/>
      <c r="C1868" s="28"/>
      <c r="D1868" s="28" t="s">
        <v>1908</v>
      </c>
    </row>
    <row r="1869" spans="1:4" x14ac:dyDescent="0.2">
      <c r="A1869" s="28" t="s">
        <v>2785</v>
      </c>
      <c r="B1869" s="28" t="s">
        <v>1463</v>
      </c>
      <c r="C1869" s="28" t="s">
        <v>1071</v>
      </c>
      <c r="D1869" s="28" t="s">
        <v>904</v>
      </c>
    </row>
    <row r="1870" spans="1:4" x14ac:dyDescent="0.2">
      <c r="A1870" s="28"/>
      <c r="B1870" s="28"/>
      <c r="C1870" s="28"/>
      <c r="D1870" s="28" t="s">
        <v>1908</v>
      </c>
    </row>
    <row r="1871" spans="1:4" x14ac:dyDescent="0.2">
      <c r="A1871" s="28" t="s">
        <v>2697</v>
      </c>
      <c r="B1871" s="28" t="s">
        <v>303</v>
      </c>
      <c r="C1871" s="28" t="s">
        <v>1071</v>
      </c>
      <c r="D1871" s="28" t="s">
        <v>902</v>
      </c>
    </row>
    <row r="1872" spans="1:4" x14ac:dyDescent="0.2">
      <c r="A1872" s="28"/>
      <c r="B1872" s="28"/>
      <c r="C1872" s="28"/>
      <c r="D1872" s="28" t="s">
        <v>333</v>
      </c>
    </row>
    <row r="1873" spans="1:4" x14ac:dyDescent="0.2">
      <c r="A1873" s="28"/>
      <c r="B1873" s="28"/>
      <c r="C1873" s="28"/>
      <c r="D1873" s="28" t="s">
        <v>1908</v>
      </c>
    </row>
    <row r="1874" spans="1:4" x14ac:dyDescent="0.2">
      <c r="A1874" s="28" t="s">
        <v>2725</v>
      </c>
      <c r="B1874" s="28" t="s">
        <v>309</v>
      </c>
      <c r="C1874" s="28" t="s">
        <v>1071</v>
      </c>
      <c r="D1874" s="28" t="s">
        <v>902</v>
      </c>
    </row>
    <row r="1875" spans="1:4" x14ac:dyDescent="0.2">
      <c r="A1875" s="28"/>
      <c r="B1875" s="28"/>
      <c r="C1875" s="28"/>
      <c r="D1875" s="28" t="s">
        <v>333</v>
      </c>
    </row>
    <row r="1876" spans="1:4" x14ac:dyDescent="0.2">
      <c r="A1876" s="28"/>
      <c r="B1876" s="28"/>
      <c r="C1876" s="28"/>
      <c r="D1876" s="28" t="s">
        <v>1908</v>
      </c>
    </row>
    <row r="1877" spans="1:4" x14ac:dyDescent="0.2">
      <c r="A1877" s="28" t="s">
        <v>2699</v>
      </c>
      <c r="B1877" s="28" t="s">
        <v>307</v>
      </c>
      <c r="C1877" s="28" t="s">
        <v>1071</v>
      </c>
      <c r="D1877" s="28" t="s">
        <v>902</v>
      </c>
    </row>
    <row r="1878" spans="1:4" x14ac:dyDescent="0.2">
      <c r="A1878" s="28"/>
      <c r="B1878" s="28"/>
      <c r="C1878" s="28"/>
      <c r="D1878" s="28" t="s">
        <v>333</v>
      </c>
    </row>
    <row r="1879" spans="1:4" x14ac:dyDescent="0.2">
      <c r="A1879" s="28"/>
      <c r="B1879" s="28"/>
      <c r="C1879" s="28"/>
      <c r="D1879" s="28" t="s">
        <v>1908</v>
      </c>
    </row>
    <row r="1880" spans="1:4" x14ac:dyDescent="0.2">
      <c r="A1880" s="28" t="s">
        <v>2703</v>
      </c>
      <c r="B1880" s="28" t="s">
        <v>302</v>
      </c>
      <c r="C1880" s="28" t="s">
        <v>1071</v>
      </c>
      <c r="D1880" s="28" t="s">
        <v>902</v>
      </c>
    </row>
    <row r="1881" spans="1:4" x14ac:dyDescent="0.2">
      <c r="A1881" s="28"/>
      <c r="B1881" s="28"/>
      <c r="C1881" s="28"/>
      <c r="D1881" s="28" t="s">
        <v>333</v>
      </c>
    </row>
    <row r="1882" spans="1:4" x14ac:dyDescent="0.2">
      <c r="A1882" s="28"/>
      <c r="B1882" s="28"/>
      <c r="C1882" s="28"/>
      <c r="D1882" s="28" t="s">
        <v>1908</v>
      </c>
    </row>
    <row r="1883" spans="1:4" x14ac:dyDescent="0.2">
      <c r="A1883" s="28" t="s">
        <v>2707</v>
      </c>
      <c r="B1883" s="28" t="s">
        <v>301</v>
      </c>
      <c r="C1883" s="28" t="s">
        <v>1071</v>
      </c>
      <c r="D1883" s="28" t="s">
        <v>902</v>
      </c>
    </row>
    <row r="1884" spans="1:4" x14ac:dyDescent="0.2">
      <c r="A1884" s="28"/>
      <c r="B1884" s="28"/>
      <c r="C1884" s="28"/>
      <c r="D1884" s="28" t="s">
        <v>333</v>
      </c>
    </row>
    <row r="1885" spans="1:4" x14ac:dyDescent="0.2">
      <c r="A1885" s="28"/>
      <c r="B1885" s="28"/>
      <c r="C1885" s="28"/>
      <c r="D1885" s="28" t="s">
        <v>1908</v>
      </c>
    </row>
    <row r="1886" spans="1:4" x14ac:dyDescent="0.2">
      <c r="A1886" s="28" t="s">
        <v>2816</v>
      </c>
      <c r="B1886" s="28" t="s">
        <v>300</v>
      </c>
      <c r="C1886" s="28" t="s">
        <v>1071</v>
      </c>
      <c r="D1886" s="28" t="s">
        <v>902</v>
      </c>
    </row>
    <row r="1887" spans="1:4" x14ac:dyDescent="0.2">
      <c r="A1887" s="28"/>
      <c r="B1887" s="28"/>
      <c r="C1887" s="28"/>
      <c r="D1887" s="28" t="s">
        <v>333</v>
      </c>
    </row>
    <row r="1888" spans="1:4" x14ac:dyDescent="0.2">
      <c r="A1888" s="28"/>
      <c r="B1888" s="28"/>
      <c r="C1888" s="28"/>
      <c r="D1888" s="28" t="s">
        <v>1908</v>
      </c>
    </row>
    <row r="1889" spans="1:4" x14ac:dyDescent="0.2">
      <c r="A1889" s="28" t="s">
        <v>2729</v>
      </c>
      <c r="B1889" s="28" t="s">
        <v>299</v>
      </c>
      <c r="C1889" s="28" t="s">
        <v>1071</v>
      </c>
      <c r="D1889" s="28" t="s">
        <v>902</v>
      </c>
    </row>
    <row r="1890" spans="1:4" x14ac:dyDescent="0.2">
      <c r="A1890" s="28"/>
      <c r="B1890" s="28"/>
      <c r="C1890" s="28"/>
      <c r="D1890" s="28" t="s">
        <v>333</v>
      </c>
    </row>
    <row r="1891" spans="1:4" x14ac:dyDescent="0.2">
      <c r="A1891" s="28"/>
      <c r="B1891" s="28"/>
      <c r="C1891" s="28"/>
      <c r="D1891" s="28" t="s">
        <v>1908</v>
      </c>
    </row>
    <row r="1892" spans="1:4" x14ac:dyDescent="0.2">
      <c r="A1892" s="28" t="s">
        <v>2791</v>
      </c>
      <c r="B1892" s="28" t="s">
        <v>293</v>
      </c>
      <c r="C1892" s="28" t="s">
        <v>1071</v>
      </c>
      <c r="D1892" s="28" t="s">
        <v>902</v>
      </c>
    </row>
    <row r="1893" spans="1:4" x14ac:dyDescent="0.2">
      <c r="A1893" s="28"/>
      <c r="B1893" s="28"/>
      <c r="C1893" s="28"/>
      <c r="D1893" s="28" t="s">
        <v>333</v>
      </c>
    </row>
    <row r="1894" spans="1:4" x14ac:dyDescent="0.2">
      <c r="A1894" s="28"/>
      <c r="B1894" s="28"/>
      <c r="C1894" s="28"/>
      <c r="D1894" s="28" t="s">
        <v>1908</v>
      </c>
    </row>
    <row r="1895" spans="1:4" x14ac:dyDescent="0.2">
      <c r="A1895" s="28" t="s">
        <v>2677</v>
      </c>
      <c r="B1895" s="28" t="s">
        <v>294</v>
      </c>
      <c r="C1895" s="28" t="s">
        <v>1071</v>
      </c>
      <c r="D1895" s="28" t="s">
        <v>902</v>
      </c>
    </row>
    <row r="1896" spans="1:4" x14ac:dyDescent="0.2">
      <c r="A1896" s="28"/>
      <c r="B1896" s="28"/>
      <c r="C1896" s="28"/>
      <c r="D1896" s="28" t="s">
        <v>333</v>
      </c>
    </row>
    <row r="1897" spans="1:4" x14ac:dyDescent="0.2">
      <c r="A1897" s="28"/>
      <c r="B1897" s="28"/>
      <c r="C1897" s="28"/>
      <c r="D1897" s="28" t="s">
        <v>1908</v>
      </c>
    </row>
    <row r="1898" spans="1:4" x14ac:dyDescent="0.2">
      <c r="A1898" s="28" t="s">
        <v>2855</v>
      </c>
      <c r="B1898" s="28" t="s">
        <v>305</v>
      </c>
      <c r="C1898" s="28" t="s">
        <v>1071</v>
      </c>
      <c r="D1898" s="28" t="s">
        <v>902</v>
      </c>
    </row>
    <row r="1899" spans="1:4" x14ac:dyDescent="0.2">
      <c r="A1899" s="28"/>
      <c r="B1899" s="28"/>
      <c r="C1899" s="28"/>
      <c r="D1899" s="28" t="s">
        <v>333</v>
      </c>
    </row>
    <row r="1900" spans="1:4" x14ac:dyDescent="0.2">
      <c r="A1900" s="28"/>
      <c r="B1900" s="28"/>
      <c r="C1900" s="28"/>
      <c r="D1900" s="28" t="s">
        <v>1908</v>
      </c>
    </row>
    <row r="1901" spans="1:4" x14ac:dyDescent="0.2">
      <c r="A1901" s="28" t="s">
        <v>2875</v>
      </c>
      <c r="B1901" s="28" t="s">
        <v>298</v>
      </c>
      <c r="C1901" s="28" t="s">
        <v>1071</v>
      </c>
      <c r="D1901" s="28" t="s">
        <v>902</v>
      </c>
    </row>
    <row r="1902" spans="1:4" x14ac:dyDescent="0.2">
      <c r="A1902" s="28"/>
      <c r="B1902" s="28"/>
      <c r="C1902" s="28"/>
      <c r="D1902" s="28" t="s">
        <v>333</v>
      </c>
    </row>
    <row r="1903" spans="1:4" x14ac:dyDescent="0.2">
      <c r="A1903" s="28"/>
      <c r="B1903" s="28"/>
      <c r="C1903" s="28"/>
      <c r="D1903" s="28" t="s">
        <v>1908</v>
      </c>
    </row>
    <row r="1904" spans="1:4" x14ac:dyDescent="0.2">
      <c r="A1904" s="28" t="s">
        <v>2694</v>
      </c>
      <c r="B1904" s="28" t="s">
        <v>308</v>
      </c>
      <c r="C1904" s="28" t="s">
        <v>1071</v>
      </c>
      <c r="D1904" s="28" t="s">
        <v>902</v>
      </c>
    </row>
    <row r="1905" spans="1:4" x14ac:dyDescent="0.2">
      <c r="A1905" s="28"/>
      <c r="B1905" s="28"/>
      <c r="C1905" s="28"/>
      <c r="D1905" s="28" t="s">
        <v>333</v>
      </c>
    </row>
    <row r="1906" spans="1:4" x14ac:dyDescent="0.2">
      <c r="A1906" s="28"/>
      <c r="B1906" s="28"/>
      <c r="C1906" s="28"/>
      <c r="D1906" s="28" t="s">
        <v>1908</v>
      </c>
    </row>
    <row r="1907" spans="1:4" x14ac:dyDescent="0.2">
      <c r="A1907" s="28" t="s">
        <v>2829</v>
      </c>
      <c r="B1907" s="28" t="s">
        <v>297</v>
      </c>
      <c r="C1907" s="28" t="s">
        <v>1071</v>
      </c>
      <c r="D1907" s="28" t="s">
        <v>902</v>
      </c>
    </row>
    <row r="1908" spans="1:4" x14ac:dyDescent="0.2">
      <c r="A1908" s="28"/>
      <c r="B1908" s="28"/>
      <c r="C1908" s="28"/>
      <c r="D1908" s="28" t="s">
        <v>333</v>
      </c>
    </row>
    <row r="1909" spans="1:4" x14ac:dyDescent="0.2">
      <c r="A1909" s="28"/>
      <c r="B1909" s="28"/>
      <c r="C1909" s="28"/>
      <c r="D1909" s="28" t="s">
        <v>1908</v>
      </c>
    </row>
    <row r="1910" spans="1:4" x14ac:dyDescent="0.2">
      <c r="A1910" s="28" t="s">
        <v>2922</v>
      </c>
      <c r="B1910" s="28" t="s">
        <v>296</v>
      </c>
      <c r="C1910" s="28" t="s">
        <v>1071</v>
      </c>
      <c r="D1910" s="28" t="s">
        <v>902</v>
      </c>
    </row>
    <row r="1911" spans="1:4" x14ac:dyDescent="0.2">
      <c r="A1911" s="28"/>
      <c r="B1911" s="28"/>
      <c r="C1911" s="28"/>
      <c r="D1911" s="28" t="s">
        <v>333</v>
      </c>
    </row>
    <row r="1912" spans="1:4" x14ac:dyDescent="0.2">
      <c r="A1912" s="28"/>
      <c r="B1912" s="28"/>
      <c r="C1912" s="28"/>
      <c r="D1912" s="28" t="s">
        <v>1908</v>
      </c>
    </row>
    <row r="1913" spans="1:4" x14ac:dyDescent="0.2">
      <c r="A1913" s="28" t="s">
        <v>2805</v>
      </c>
      <c r="B1913" s="28" t="s">
        <v>306</v>
      </c>
      <c r="C1913" s="28" t="s">
        <v>1071</v>
      </c>
      <c r="D1913" s="28" t="s">
        <v>902</v>
      </c>
    </row>
    <row r="1914" spans="1:4" x14ac:dyDescent="0.2">
      <c r="A1914" s="28"/>
      <c r="B1914" s="28"/>
      <c r="C1914" s="28"/>
      <c r="D1914" s="28" t="s">
        <v>1908</v>
      </c>
    </row>
    <row r="1915" spans="1:4" x14ac:dyDescent="0.2">
      <c r="A1915" s="28" t="s">
        <v>2859</v>
      </c>
      <c r="B1915" s="28" t="s">
        <v>295</v>
      </c>
      <c r="C1915" s="28" t="s">
        <v>1071</v>
      </c>
      <c r="D1915" s="28" t="s">
        <v>902</v>
      </c>
    </row>
    <row r="1916" spans="1:4" x14ac:dyDescent="0.2">
      <c r="A1916" s="28"/>
      <c r="B1916" s="28"/>
      <c r="C1916" s="28"/>
      <c r="D1916" s="28" t="s">
        <v>333</v>
      </c>
    </row>
    <row r="1917" spans="1:4" x14ac:dyDescent="0.2">
      <c r="A1917" s="28"/>
      <c r="B1917" s="28"/>
      <c r="C1917" s="28"/>
      <c r="D1917" s="28" t="s">
        <v>1908</v>
      </c>
    </row>
    <row r="1918" spans="1:4" x14ac:dyDescent="0.2">
      <c r="A1918" s="28" t="s">
        <v>2896</v>
      </c>
      <c r="B1918" s="28" t="s">
        <v>29</v>
      </c>
      <c r="C1918" s="28" t="s">
        <v>1071</v>
      </c>
      <c r="D1918" s="28" t="s">
        <v>902</v>
      </c>
    </row>
    <row r="1919" spans="1:4" x14ac:dyDescent="0.2">
      <c r="A1919" s="28"/>
      <c r="B1919" s="28"/>
      <c r="C1919" s="28"/>
      <c r="D1919" s="28" t="s">
        <v>333</v>
      </c>
    </row>
    <row r="1920" spans="1:4" x14ac:dyDescent="0.2">
      <c r="A1920" s="28"/>
      <c r="B1920" s="28"/>
      <c r="C1920" s="28"/>
      <c r="D1920" s="28" t="s">
        <v>1908</v>
      </c>
    </row>
    <row r="1921" spans="1:4" x14ac:dyDescent="0.2">
      <c r="A1921" s="28" t="s">
        <v>2808</v>
      </c>
      <c r="B1921" s="28" t="s">
        <v>304</v>
      </c>
      <c r="C1921" s="28" t="s">
        <v>1071</v>
      </c>
      <c r="D1921" s="28" t="s">
        <v>902</v>
      </c>
    </row>
    <row r="1922" spans="1:4" x14ac:dyDescent="0.2">
      <c r="A1922" s="28"/>
      <c r="B1922" s="28"/>
      <c r="C1922" s="28"/>
      <c r="D1922" s="28" t="s">
        <v>333</v>
      </c>
    </row>
    <row r="1923" spans="1:4" x14ac:dyDescent="0.2">
      <c r="A1923" s="28"/>
      <c r="B1923" s="28"/>
      <c r="C1923" s="28"/>
      <c r="D1923" s="28" t="s">
        <v>1908</v>
      </c>
    </row>
    <row r="1924" spans="1:4" x14ac:dyDescent="0.2">
      <c r="A1924" s="28" t="s">
        <v>2714</v>
      </c>
      <c r="B1924" s="28" t="s">
        <v>363</v>
      </c>
      <c r="C1924" s="28" t="s">
        <v>1071</v>
      </c>
      <c r="D1924" s="28" t="s">
        <v>902</v>
      </c>
    </row>
    <row r="1925" spans="1:4" x14ac:dyDescent="0.2">
      <c r="A1925" s="28"/>
      <c r="B1925" s="28"/>
      <c r="C1925" s="28"/>
      <c r="D1925" s="28" t="s">
        <v>903</v>
      </c>
    </row>
    <row r="1926" spans="1:4" x14ac:dyDescent="0.2">
      <c r="A1926" s="28" t="s">
        <v>2850</v>
      </c>
      <c r="B1926" s="28" t="s">
        <v>369</v>
      </c>
      <c r="C1926" s="28" t="s">
        <v>1071</v>
      </c>
      <c r="D1926" s="28" t="s">
        <v>902</v>
      </c>
    </row>
    <row r="1927" spans="1:4" x14ac:dyDescent="0.2">
      <c r="A1927" s="28"/>
      <c r="B1927" s="28"/>
      <c r="C1927" s="28"/>
      <c r="D1927" s="28" t="s">
        <v>1908</v>
      </c>
    </row>
    <row r="1928" spans="1:4" x14ac:dyDescent="0.2">
      <c r="A1928" s="28" t="s">
        <v>2779</v>
      </c>
      <c r="B1928" s="28" t="s">
        <v>362</v>
      </c>
      <c r="C1928" s="28" t="s">
        <v>1071</v>
      </c>
      <c r="D1928" s="28" t="s">
        <v>902</v>
      </c>
    </row>
    <row r="1929" spans="1:4" x14ac:dyDescent="0.2">
      <c r="A1929" s="28"/>
      <c r="B1929" s="28"/>
      <c r="C1929" s="28"/>
      <c r="D1929" s="28" t="s">
        <v>1908</v>
      </c>
    </row>
    <row r="1930" spans="1:4" x14ac:dyDescent="0.2">
      <c r="A1930" s="28" t="s">
        <v>2338</v>
      </c>
      <c r="B1930" s="28" t="s">
        <v>2339</v>
      </c>
      <c r="C1930" s="28" t="s">
        <v>186</v>
      </c>
      <c r="D1930" s="28" t="s">
        <v>902</v>
      </c>
    </row>
    <row r="1931" spans="1:4" x14ac:dyDescent="0.2">
      <c r="A1931" s="28" t="s">
        <v>2340</v>
      </c>
      <c r="B1931" s="28" t="s">
        <v>2341</v>
      </c>
      <c r="C1931" s="28" t="s">
        <v>186</v>
      </c>
      <c r="D1931" s="28" t="s">
        <v>902</v>
      </c>
    </row>
    <row r="1932" spans="1:4" x14ac:dyDescent="0.2">
      <c r="A1932" s="28" t="s">
        <v>2657</v>
      </c>
      <c r="B1932" s="28" t="s">
        <v>2658</v>
      </c>
      <c r="C1932" s="28" t="s">
        <v>186</v>
      </c>
      <c r="D1932" s="28" t="s">
        <v>902</v>
      </c>
    </row>
    <row r="1933" spans="1:4" x14ac:dyDescent="0.2">
      <c r="A1933" s="28" t="s">
        <v>2366</v>
      </c>
      <c r="B1933" s="28" t="s">
        <v>2367</v>
      </c>
      <c r="C1933" s="28" t="s">
        <v>186</v>
      </c>
      <c r="D1933" s="28" t="s">
        <v>902</v>
      </c>
    </row>
    <row r="1934" spans="1:4" x14ac:dyDescent="0.2">
      <c r="A1934" s="28" t="s">
        <v>1935</v>
      </c>
      <c r="B1934" s="28" t="s">
        <v>1461</v>
      </c>
      <c r="C1934" s="28" t="s">
        <v>186</v>
      </c>
      <c r="D1934" s="28" t="s">
        <v>902</v>
      </c>
    </row>
    <row r="1935" spans="1:4" x14ac:dyDescent="0.2">
      <c r="A1935" s="28" t="s">
        <v>1936</v>
      </c>
      <c r="B1935" s="28" t="s">
        <v>1851</v>
      </c>
      <c r="C1935" s="28" t="s">
        <v>186</v>
      </c>
      <c r="D1935" s="28" t="s">
        <v>902</v>
      </c>
    </row>
    <row r="1936" spans="1:4" x14ac:dyDescent="0.2">
      <c r="A1936" s="28"/>
      <c r="B1936" s="28"/>
      <c r="C1936" s="28"/>
      <c r="D1936" s="28" t="s">
        <v>333</v>
      </c>
    </row>
    <row r="1937" spans="1:4" x14ac:dyDescent="0.2">
      <c r="A1937" s="28" t="s">
        <v>2342</v>
      </c>
      <c r="B1937" s="28" t="s">
        <v>2343</v>
      </c>
      <c r="C1937" s="28" t="s">
        <v>186</v>
      </c>
      <c r="D1937" s="28" t="s">
        <v>902</v>
      </c>
    </row>
    <row r="1938" spans="1:4" x14ac:dyDescent="0.2">
      <c r="A1938" s="28" t="s">
        <v>1937</v>
      </c>
      <c r="B1938" s="28" t="s">
        <v>1852</v>
      </c>
      <c r="C1938" s="28" t="s">
        <v>186</v>
      </c>
      <c r="D1938" s="28" t="s">
        <v>902</v>
      </c>
    </row>
    <row r="1939" spans="1:4" x14ac:dyDescent="0.2">
      <c r="A1939" s="28"/>
      <c r="B1939" s="28"/>
      <c r="C1939" s="28"/>
      <c r="D1939" s="28" t="s">
        <v>333</v>
      </c>
    </row>
    <row r="1940" spans="1:4" x14ac:dyDescent="0.2">
      <c r="A1940" s="28" t="s">
        <v>2116</v>
      </c>
      <c r="B1940" s="28" t="s">
        <v>2117</v>
      </c>
      <c r="C1940" s="28" t="s">
        <v>186</v>
      </c>
      <c r="D1940" s="28" t="s">
        <v>902</v>
      </c>
    </row>
    <row r="1941" spans="1:4" x14ac:dyDescent="0.2">
      <c r="A1941" s="28" t="s">
        <v>1938</v>
      </c>
      <c r="B1941" s="28" t="s">
        <v>1004</v>
      </c>
      <c r="C1941" s="28" t="s">
        <v>186</v>
      </c>
      <c r="D1941" s="28" t="s">
        <v>902</v>
      </c>
    </row>
    <row r="1942" spans="1:4" x14ac:dyDescent="0.2">
      <c r="A1942" s="28" t="s">
        <v>1939</v>
      </c>
      <c r="B1942" s="28" t="s">
        <v>1017</v>
      </c>
      <c r="C1942" s="28" t="s">
        <v>186</v>
      </c>
      <c r="D1942" s="28" t="s">
        <v>902</v>
      </c>
    </row>
    <row r="1943" spans="1:4" x14ac:dyDescent="0.2">
      <c r="A1943" s="28" t="s">
        <v>1940</v>
      </c>
      <c r="B1943" s="28" t="s">
        <v>1018</v>
      </c>
      <c r="C1943" s="28" t="s">
        <v>186</v>
      </c>
      <c r="D1943" s="28" t="s">
        <v>902</v>
      </c>
    </row>
    <row r="1944" spans="1:4" x14ac:dyDescent="0.2">
      <c r="A1944" s="28" t="s">
        <v>1941</v>
      </c>
      <c r="B1944" s="28" t="s">
        <v>1007</v>
      </c>
      <c r="C1944" s="28" t="s">
        <v>186</v>
      </c>
      <c r="D1944" s="28" t="s">
        <v>902</v>
      </c>
    </row>
    <row r="1945" spans="1:4" x14ac:dyDescent="0.2">
      <c r="A1945" s="28" t="s">
        <v>1942</v>
      </c>
      <c r="B1945" s="28" t="s">
        <v>1647</v>
      </c>
      <c r="C1945" s="28" t="s">
        <v>186</v>
      </c>
      <c r="D1945" s="28" t="s">
        <v>902</v>
      </c>
    </row>
    <row r="1946" spans="1:4" x14ac:dyDescent="0.2">
      <c r="A1946" s="28" t="s">
        <v>1943</v>
      </c>
      <c r="B1946" s="28" t="s">
        <v>1181</v>
      </c>
      <c r="C1946" s="28" t="s">
        <v>186</v>
      </c>
      <c r="D1946" s="28" t="s">
        <v>902</v>
      </c>
    </row>
    <row r="1947" spans="1:4" x14ac:dyDescent="0.2">
      <c r="A1947" s="28" t="s">
        <v>1944</v>
      </c>
      <c r="B1947" s="28" t="s">
        <v>1853</v>
      </c>
      <c r="C1947" s="28" t="s">
        <v>186</v>
      </c>
      <c r="D1947" s="28" t="s">
        <v>902</v>
      </c>
    </row>
    <row r="1948" spans="1:4" x14ac:dyDescent="0.2">
      <c r="A1948" s="28" t="s">
        <v>1945</v>
      </c>
      <c r="B1948" s="28" t="s">
        <v>1854</v>
      </c>
      <c r="C1948" s="28" t="s">
        <v>186</v>
      </c>
      <c r="D1948" s="28" t="s">
        <v>902</v>
      </c>
    </row>
    <row r="1949" spans="1:4" x14ac:dyDescent="0.2">
      <c r="A1949" s="28"/>
      <c r="B1949" s="28"/>
      <c r="C1949" s="28"/>
      <c r="D1949" s="28" t="s">
        <v>333</v>
      </c>
    </row>
    <row r="1950" spans="1:4" x14ac:dyDescent="0.2">
      <c r="A1950" s="28" t="s">
        <v>1946</v>
      </c>
      <c r="B1950" s="28" t="s">
        <v>1182</v>
      </c>
      <c r="C1950" s="28" t="s">
        <v>186</v>
      </c>
      <c r="D1950" s="28" t="s">
        <v>902</v>
      </c>
    </row>
    <row r="1951" spans="1:4" x14ac:dyDescent="0.2">
      <c r="A1951" s="28" t="s">
        <v>1947</v>
      </c>
      <c r="B1951" s="28" t="s">
        <v>1183</v>
      </c>
      <c r="C1951" s="28" t="s">
        <v>186</v>
      </c>
      <c r="D1951" s="28" t="s">
        <v>902</v>
      </c>
    </row>
    <row r="1952" spans="1:4" x14ac:dyDescent="0.2">
      <c r="A1952" s="28" t="s">
        <v>1917</v>
      </c>
      <c r="B1952" s="28" t="s">
        <v>1918</v>
      </c>
      <c r="C1952" s="28" t="s">
        <v>186</v>
      </c>
      <c r="D1952" s="28" t="s">
        <v>902</v>
      </c>
    </row>
    <row r="1953" spans="1:4" x14ac:dyDescent="0.2">
      <c r="A1953" s="28" t="s">
        <v>1948</v>
      </c>
      <c r="B1953" s="28" t="s">
        <v>1824</v>
      </c>
      <c r="C1953" s="28" t="s">
        <v>186</v>
      </c>
      <c r="D1953" s="28" t="s">
        <v>902</v>
      </c>
    </row>
    <row r="1954" spans="1:4" x14ac:dyDescent="0.2">
      <c r="A1954" s="28" t="s">
        <v>1949</v>
      </c>
      <c r="B1954" s="28" t="s">
        <v>1916</v>
      </c>
      <c r="C1954" s="28" t="s">
        <v>186</v>
      </c>
      <c r="D1954" s="28" t="s">
        <v>902</v>
      </c>
    </row>
    <row r="1955" spans="1:4" x14ac:dyDescent="0.2">
      <c r="A1955" s="28" t="s">
        <v>1950</v>
      </c>
      <c r="B1955" s="28" t="s">
        <v>1662</v>
      </c>
      <c r="C1955" s="28" t="s">
        <v>186</v>
      </c>
      <c r="D1955" s="28" t="s">
        <v>902</v>
      </c>
    </row>
    <row r="1956" spans="1:4" x14ac:dyDescent="0.2">
      <c r="A1956" s="28" t="s">
        <v>1951</v>
      </c>
      <c r="B1956" s="28" t="s">
        <v>1016</v>
      </c>
      <c r="C1956" s="28" t="s">
        <v>186</v>
      </c>
      <c r="D1956" s="28" t="s">
        <v>902</v>
      </c>
    </row>
    <row r="1957" spans="1:4" x14ac:dyDescent="0.2">
      <c r="A1957" s="28"/>
      <c r="B1957" s="28"/>
      <c r="C1957" s="28"/>
      <c r="D1957" s="28" t="s">
        <v>903</v>
      </c>
    </row>
    <row r="1958" spans="1:4" x14ac:dyDescent="0.2">
      <c r="A1958" s="28"/>
      <c r="B1958" s="28"/>
      <c r="C1958" s="28"/>
      <c r="D1958" s="28" t="s">
        <v>333</v>
      </c>
    </row>
    <row r="1959" spans="1:4" x14ac:dyDescent="0.2">
      <c r="A1959" s="28" t="s">
        <v>1952</v>
      </c>
      <c r="B1959" s="28" t="s">
        <v>1014</v>
      </c>
      <c r="C1959" s="28" t="s">
        <v>186</v>
      </c>
      <c r="D1959" s="28" t="s">
        <v>902</v>
      </c>
    </row>
    <row r="1960" spans="1:4" x14ac:dyDescent="0.2">
      <c r="A1960" s="28"/>
      <c r="B1960" s="28"/>
      <c r="C1960" s="28"/>
      <c r="D1960" s="28" t="s">
        <v>333</v>
      </c>
    </row>
    <row r="1961" spans="1:4" x14ac:dyDescent="0.2">
      <c r="A1961" s="28" t="s">
        <v>1953</v>
      </c>
      <c r="B1961" s="28" t="s">
        <v>1002</v>
      </c>
      <c r="C1961" s="28" t="s">
        <v>186</v>
      </c>
      <c r="D1961" s="28" t="s">
        <v>902</v>
      </c>
    </row>
    <row r="1962" spans="1:4" x14ac:dyDescent="0.2">
      <c r="A1962" s="28"/>
      <c r="B1962" s="28"/>
      <c r="C1962" s="28"/>
      <c r="D1962" s="28" t="s">
        <v>333</v>
      </c>
    </row>
    <row r="1963" spans="1:4" x14ac:dyDescent="0.2">
      <c r="A1963" s="28" t="s">
        <v>2477</v>
      </c>
      <c r="B1963" s="28" t="s">
        <v>2478</v>
      </c>
      <c r="C1963" s="28" t="s">
        <v>186</v>
      </c>
      <c r="D1963" s="28" t="s">
        <v>902</v>
      </c>
    </row>
    <row r="1964" spans="1:4" x14ac:dyDescent="0.2">
      <c r="A1964" s="28"/>
      <c r="B1964" s="28"/>
      <c r="C1964" s="28"/>
      <c r="D1964" s="28" t="s">
        <v>333</v>
      </c>
    </row>
    <row r="1965" spans="1:4" x14ac:dyDescent="0.2">
      <c r="A1965" s="28" t="s">
        <v>1954</v>
      </c>
      <c r="B1965" s="28" t="s">
        <v>1006</v>
      </c>
      <c r="C1965" s="28" t="s">
        <v>186</v>
      </c>
      <c r="D1965" s="28" t="s">
        <v>902</v>
      </c>
    </row>
    <row r="1966" spans="1:4" x14ac:dyDescent="0.2">
      <c r="A1966" s="28"/>
      <c r="B1966" s="28"/>
      <c r="C1966" s="28"/>
      <c r="D1966" s="28" t="s">
        <v>333</v>
      </c>
    </row>
    <row r="1967" spans="1:4" x14ac:dyDescent="0.2">
      <c r="A1967" s="28" t="s">
        <v>1955</v>
      </c>
      <c r="B1967" s="28" t="s">
        <v>1005</v>
      </c>
      <c r="C1967" s="28" t="s">
        <v>186</v>
      </c>
      <c r="D1967" s="28" t="s">
        <v>902</v>
      </c>
    </row>
    <row r="1968" spans="1:4" x14ac:dyDescent="0.2">
      <c r="A1968" s="28"/>
      <c r="B1968" s="28"/>
      <c r="C1968" s="28"/>
      <c r="D1968" s="28" t="s">
        <v>333</v>
      </c>
    </row>
    <row r="1969" spans="1:4" x14ac:dyDescent="0.2">
      <c r="A1969" s="28" t="s">
        <v>1956</v>
      </c>
      <c r="B1969" s="28" t="s">
        <v>1011</v>
      </c>
      <c r="C1969" s="28" t="s">
        <v>186</v>
      </c>
      <c r="D1969" s="28" t="s">
        <v>902</v>
      </c>
    </row>
    <row r="1970" spans="1:4" x14ac:dyDescent="0.2">
      <c r="A1970" s="28"/>
      <c r="B1970" s="28"/>
      <c r="C1970" s="28"/>
      <c r="D1970" s="28" t="s">
        <v>333</v>
      </c>
    </row>
    <row r="1971" spans="1:4" x14ac:dyDescent="0.2">
      <c r="A1971" s="28" t="s">
        <v>1957</v>
      </c>
      <c r="B1971" s="28" t="s">
        <v>1015</v>
      </c>
      <c r="C1971" s="28" t="s">
        <v>186</v>
      </c>
      <c r="D1971" s="28" t="s">
        <v>902</v>
      </c>
    </row>
    <row r="1972" spans="1:4" x14ac:dyDescent="0.2">
      <c r="A1972" s="28"/>
      <c r="B1972" s="28"/>
      <c r="C1972" s="28"/>
      <c r="D1972" s="28" t="s">
        <v>333</v>
      </c>
    </row>
    <row r="1973" spans="1:4" x14ac:dyDescent="0.2">
      <c r="A1973" s="28" t="s">
        <v>1987</v>
      </c>
      <c r="B1973" s="28" t="s">
        <v>1988</v>
      </c>
      <c r="C1973" s="28" t="s">
        <v>186</v>
      </c>
      <c r="D1973" s="28" t="s">
        <v>902</v>
      </c>
    </row>
    <row r="1974" spans="1:4" x14ac:dyDescent="0.2">
      <c r="A1974" s="28" t="s">
        <v>2854</v>
      </c>
      <c r="B1974" s="28" t="s">
        <v>175</v>
      </c>
      <c r="C1974" s="28" t="s">
        <v>186</v>
      </c>
      <c r="D1974" s="28" t="s">
        <v>902</v>
      </c>
    </row>
    <row r="1975" spans="1:4" x14ac:dyDescent="0.2">
      <c r="A1975" s="28" t="s">
        <v>2884</v>
      </c>
      <c r="B1975" s="28" t="s">
        <v>176</v>
      </c>
      <c r="C1975" s="28" t="s">
        <v>186</v>
      </c>
      <c r="D1975" s="28" t="s">
        <v>902</v>
      </c>
    </row>
    <row r="1976" spans="1:4" x14ac:dyDescent="0.2">
      <c r="A1976" s="28" t="s">
        <v>2910</v>
      </c>
      <c r="B1976" s="28" t="s">
        <v>177</v>
      </c>
      <c r="C1976" s="28" t="s">
        <v>186</v>
      </c>
      <c r="D1976" s="28" t="s">
        <v>902</v>
      </c>
    </row>
    <row r="1977" spans="1:4" x14ac:dyDescent="0.2">
      <c r="A1977" s="28" t="s">
        <v>2759</v>
      </c>
      <c r="B1977" s="28" t="s">
        <v>178</v>
      </c>
      <c r="C1977" s="28" t="s">
        <v>186</v>
      </c>
      <c r="D1977" s="28" t="s">
        <v>902</v>
      </c>
    </row>
    <row r="1978" spans="1:4" x14ac:dyDescent="0.2">
      <c r="A1978" s="28"/>
      <c r="B1978" s="28"/>
      <c r="C1978" s="28"/>
      <c r="D1978" s="28" t="s">
        <v>333</v>
      </c>
    </row>
    <row r="1979" spans="1:4" x14ac:dyDescent="0.2">
      <c r="A1979" s="28" t="s">
        <v>2840</v>
      </c>
      <c r="B1979" s="28" t="s">
        <v>179</v>
      </c>
      <c r="C1979" s="28" t="s">
        <v>186</v>
      </c>
      <c r="D1979" s="28" t="s">
        <v>902</v>
      </c>
    </row>
    <row r="1980" spans="1:4" x14ac:dyDescent="0.2">
      <c r="A1980" s="28" t="s">
        <v>2819</v>
      </c>
      <c r="B1980" s="28" t="s">
        <v>180</v>
      </c>
      <c r="C1980" s="28" t="s">
        <v>186</v>
      </c>
      <c r="D1980" s="28" t="s">
        <v>902</v>
      </c>
    </row>
    <row r="1981" spans="1:4" x14ac:dyDescent="0.2">
      <c r="A1981" s="28" t="s">
        <v>2851</v>
      </c>
      <c r="B1981" s="28" t="s">
        <v>181</v>
      </c>
      <c r="C1981" s="28" t="s">
        <v>186</v>
      </c>
      <c r="D1981" s="28" t="s">
        <v>902</v>
      </c>
    </row>
    <row r="1982" spans="1:4" x14ac:dyDescent="0.2">
      <c r="A1982" s="28" t="s">
        <v>2853</v>
      </c>
      <c r="B1982" s="28" t="s">
        <v>182</v>
      </c>
      <c r="C1982" s="28" t="s">
        <v>186</v>
      </c>
      <c r="D1982" s="28" t="s">
        <v>902</v>
      </c>
    </row>
    <row r="1983" spans="1:4" x14ac:dyDescent="0.2">
      <c r="A1983" s="28" t="s">
        <v>2789</v>
      </c>
      <c r="B1983" s="28" t="s">
        <v>174</v>
      </c>
      <c r="C1983" s="28" t="s">
        <v>186</v>
      </c>
      <c r="D1983" s="28" t="s">
        <v>902</v>
      </c>
    </row>
    <row r="1984" spans="1:4" x14ac:dyDescent="0.2">
      <c r="A1984" s="28" t="s">
        <v>2838</v>
      </c>
      <c r="B1984" s="28" t="s">
        <v>183</v>
      </c>
      <c r="C1984" s="28" t="s">
        <v>186</v>
      </c>
      <c r="D1984" s="28" t="s">
        <v>902</v>
      </c>
    </row>
    <row r="1985" spans="1:4" x14ac:dyDescent="0.2">
      <c r="A1985" s="28" t="s">
        <v>2761</v>
      </c>
      <c r="B1985" s="28" t="s">
        <v>173</v>
      </c>
      <c r="C1985" s="28" t="s">
        <v>186</v>
      </c>
      <c r="D1985" s="28" t="s">
        <v>902</v>
      </c>
    </row>
    <row r="1986" spans="1:4" x14ac:dyDescent="0.2">
      <c r="A1986" s="28"/>
      <c r="B1986" s="28"/>
      <c r="C1986" s="28"/>
      <c r="D1986" s="28" t="s">
        <v>333</v>
      </c>
    </row>
    <row r="1987" spans="1:4" x14ac:dyDescent="0.2">
      <c r="A1987" s="28" t="s">
        <v>2882</v>
      </c>
      <c r="B1987" s="28" t="s">
        <v>184</v>
      </c>
      <c r="C1987" s="28" t="s">
        <v>186</v>
      </c>
      <c r="D1987" s="28" t="s">
        <v>902</v>
      </c>
    </row>
    <row r="1988" spans="1:4" x14ac:dyDescent="0.2">
      <c r="A1988" s="28" t="s">
        <v>2489</v>
      </c>
      <c r="B1988" s="28" t="s">
        <v>2490</v>
      </c>
      <c r="C1988" s="28" t="s">
        <v>186</v>
      </c>
      <c r="D1988" s="28" t="s">
        <v>902</v>
      </c>
    </row>
    <row r="1989" spans="1:4" x14ac:dyDescent="0.2">
      <c r="A1989" s="28" t="s">
        <v>1958</v>
      </c>
      <c r="B1989" s="28" t="s">
        <v>1605</v>
      </c>
      <c r="C1989" s="28" t="s">
        <v>186</v>
      </c>
      <c r="D1989" s="28" t="s">
        <v>902</v>
      </c>
    </row>
    <row r="1990" spans="1:4" x14ac:dyDescent="0.2">
      <c r="A1990" s="28" t="s">
        <v>1959</v>
      </c>
      <c r="B1990" s="28" t="s">
        <v>1914</v>
      </c>
      <c r="C1990" s="28" t="s">
        <v>186</v>
      </c>
      <c r="D1990" s="28" t="s">
        <v>902</v>
      </c>
    </row>
    <row r="1991" spans="1:4" x14ac:dyDescent="0.2">
      <c r="A1991" s="28" t="s">
        <v>1960</v>
      </c>
      <c r="B1991" s="28" t="s">
        <v>1727</v>
      </c>
      <c r="C1991" s="28" t="s">
        <v>186</v>
      </c>
      <c r="D1991" s="28" t="s">
        <v>902</v>
      </c>
    </row>
    <row r="1992" spans="1:4" x14ac:dyDescent="0.2">
      <c r="A1992" s="28" t="s">
        <v>1961</v>
      </c>
      <c r="B1992" s="28" t="s">
        <v>1339</v>
      </c>
      <c r="C1992" s="28" t="s">
        <v>186</v>
      </c>
      <c r="D1992" s="28" t="s">
        <v>902</v>
      </c>
    </row>
    <row r="1993" spans="1:4" x14ac:dyDescent="0.2">
      <c r="A1993" s="28"/>
      <c r="B1993" s="28"/>
      <c r="C1993" s="28"/>
      <c r="D1993" s="28" t="s">
        <v>333</v>
      </c>
    </row>
    <row r="1994" spans="1:4" x14ac:dyDescent="0.2">
      <c r="A1994" s="28" t="s">
        <v>1962</v>
      </c>
      <c r="B1994" s="28" t="s">
        <v>1663</v>
      </c>
      <c r="C1994" s="28" t="s">
        <v>186</v>
      </c>
      <c r="D1994" s="28" t="s">
        <v>902</v>
      </c>
    </row>
    <row r="1995" spans="1:4" x14ac:dyDescent="0.2">
      <c r="A1995" s="28" t="s">
        <v>2122</v>
      </c>
      <c r="B1995" s="28" t="s">
        <v>2123</v>
      </c>
      <c r="C1995" s="28" t="s">
        <v>186</v>
      </c>
      <c r="D1995" s="28" t="s">
        <v>902</v>
      </c>
    </row>
    <row r="1996" spans="1:4" x14ac:dyDescent="0.2">
      <c r="A1996" s="28" t="s">
        <v>2120</v>
      </c>
      <c r="B1996" s="28" t="s">
        <v>2121</v>
      </c>
      <c r="C1996" s="28" t="s">
        <v>186</v>
      </c>
      <c r="D1996" s="28" t="s">
        <v>902</v>
      </c>
    </row>
    <row r="1997" spans="1:4" x14ac:dyDescent="0.2">
      <c r="A1997" s="28"/>
      <c r="B1997" s="28"/>
      <c r="C1997" s="28"/>
      <c r="D1997" s="28" t="s">
        <v>333</v>
      </c>
    </row>
    <row r="1998" spans="1:4" x14ac:dyDescent="0.2">
      <c r="A1998" s="28" t="s">
        <v>1963</v>
      </c>
      <c r="B1998" s="28" t="s">
        <v>1664</v>
      </c>
      <c r="C1998" s="28" t="s">
        <v>186</v>
      </c>
      <c r="D1998" s="28" t="s">
        <v>902</v>
      </c>
    </row>
    <row r="1999" spans="1:4" x14ac:dyDescent="0.2">
      <c r="A1999" s="28" t="s">
        <v>1964</v>
      </c>
      <c r="B1999" s="28" t="s">
        <v>1340</v>
      </c>
      <c r="C1999" s="28" t="s">
        <v>186</v>
      </c>
      <c r="D1999" s="28" t="s">
        <v>902</v>
      </c>
    </row>
    <row r="2000" spans="1:4" x14ac:dyDescent="0.2">
      <c r="A2000" s="28" t="s">
        <v>2479</v>
      </c>
      <c r="B2000" s="28" t="s">
        <v>1899</v>
      </c>
      <c r="C2000" s="28" t="s">
        <v>1173</v>
      </c>
      <c r="D2000" s="28" t="s">
        <v>902</v>
      </c>
    </row>
    <row r="2001" spans="1:4" x14ac:dyDescent="0.2">
      <c r="A2001" s="28" t="s">
        <v>2480</v>
      </c>
      <c r="B2001" s="28" t="s">
        <v>1644</v>
      </c>
      <c r="C2001" s="28" t="s">
        <v>1173</v>
      </c>
      <c r="D2001" s="28" t="s">
        <v>902</v>
      </c>
    </row>
    <row r="2002" spans="1:4" x14ac:dyDescent="0.2">
      <c r="A2002" s="28" t="s">
        <v>2481</v>
      </c>
      <c r="B2002" s="28" t="s">
        <v>1855</v>
      </c>
      <c r="C2002" s="28" t="s">
        <v>1173</v>
      </c>
      <c r="D2002" s="28" t="s">
        <v>902</v>
      </c>
    </row>
    <row r="2003" spans="1:4" x14ac:dyDescent="0.2">
      <c r="A2003" s="28"/>
      <c r="B2003" s="28"/>
      <c r="C2003" s="28"/>
      <c r="D2003" s="28" t="s">
        <v>810</v>
      </c>
    </row>
    <row r="2004" spans="1:4" x14ac:dyDescent="0.2">
      <c r="A2004" s="28" t="s">
        <v>2482</v>
      </c>
      <c r="B2004" s="28" t="s">
        <v>1861</v>
      </c>
      <c r="C2004" s="28" t="s">
        <v>1173</v>
      </c>
      <c r="D2004" s="28" t="s">
        <v>902</v>
      </c>
    </row>
    <row r="2005" spans="1:4" x14ac:dyDescent="0.2">
      <c r="A2005" s="28"/>
      <c r="B2005" s="28"/>
      <c r="C2005" s="28"/>
      <c r="D2005" s="28" t="s">
        <v>810</v>
      </c>
    </row>
    <row r="2006" spans="1:4" x14ac:dyDescent="0.2">
      <c r="A2006" s="28" t="s">
        <v>2483</v>
      </c>
      <c r="B2006" s="28" t="s">
        <v>1864</v>
      </c>
      <c r="C2006" s="28" t="s">
        <v>1173</v>
      </c>
      <c r="D2006" s="28" t="s">
        <v>902</v>
      </c>
    </row>
    <row r="2007" spans="1:4" x14ac:dyDescent="0.2">
      <c r="A2007" s="28"/>
      <c r="B2007" s="28"/>
      <c r="C2007" s="28"/>
      <c r="D2007" s="28" t="s">
        <v>810</v>
      </c>
    </row>
    <row r="2008" spans="1:4" x14ac:dyDescent="0.2">
      <c r="A2008" s="28" t="s">
        <v>2484</v>
      </c>
      <c r="B2008" s="28" t="s">
        <v>1978</v>
      </c>
      <c r="C2008" s="28" t="s">
        <v>1173</v>
      </c>
      <c r="D2008" s="28" t="s">
        <v>902</v>
      </c>
    </row>
    <row r="2009" spans="1:4" x14ac:dyDescent="0.2">
      <c r="A2009" s="28" t="s">
        <v>2485</v>
      </c>
      <c r="B2009" s="28" t="s">
        <v>1981</v>
      </c>
      <c r="C2009" s="28" t="s">
        <v>1173</v>
      </c>
      <c r="D2009" s="28" t="s">
        <v>902</v>
      </c>
    </row>
    <row r="2010" spans="1:4" x14ac:dyDescent="0.2">
      <c r="A2010" s="28" t="s">
        <v>2486</v>
      </c>
      <c r="B2010" s="28" t="s">
        <v>1984</v>
      </c>
      <c r="C2010" s="28" t="s">
        <v>1173</v>
      </c>
      <c r="D2010" s="28" t="s">
        <v>902</v>
      </c>
    </row>
    <row r="2011" spans="1:4" x14ac:dyDescent="0.2">
      <c r="A2011" s="28" t="s">
        <v>2487</v>
      </c>
      <c r="B2011" s="28" t="s">
        <v>1858</v>
      </c>
      <c r="C2011" s="28" t="s">
        <v>1173</v>
      </c>
      <c r="D2011" s="28" t="s">
        <v>902</v>
      </c>
    </row>
    <row r="2012" spans="1:4" x14ac:dyDescent="0.2">
      <c r="A2012" s="28"/>
      <c r="B2012" s="28"/>
      <c r="C2012" s="28"/>
      <c r="D2012" s="28" t="s">
        <v>810</v>
      </c>
    </row>
    <row r="2013" spans="1:4" x14ac:dyDescent="0.2">
      <c r="A2013" s="28" t="s">
        <v>2409</v>
      </c>
      <c r="B2013" s="28" t="s">
        <v>1649</v>
      </c>
      <c r="C2013" s="28" t="s">
        <v>1173</v>
      </c>
      <c r="D2013" s="28" t="s">
        <v>902</v>
      </c>
    </row>
    <row r="2014" spans="1:4" x14ac:dyDescent="0.2">
      <c r="A2014" s="28" t="s">
        <v>2410</v>
      </c>
      <c r="B2014" s="28" t="s">
        <v>1650</v>
      </c>
      <c r="C2014" s="28" t="s">
        <v>1173</v>
      </c>
      <c r="D2014" s="28" t="s">
        <v>902</v>
      </c>
    </row>
    <row r="2015" spans="1:4" x14ac:dyDescent="0.2">
      <c r="A2015" s="28" t="s">
        <v>2411</v>
      </c>
      <c r="B2015" s="28" t="s">
        <v>1651</v>
      </c>
      <c r="C2015" s="28" t="s">
        <v>1173</v>
      </c>
      <c r="D2015" s="28" t="s">
        <v>902</v>
      </c>
    </row>
    <row r="2016" spans="1:4" x14ac:dyDescent="0.2">
      <c r="A2016" s="28" t="s">
        <v>2412</v>
      </c>
      <c r="B2016" s="28" t="s">
        <v>1652</v>
      </c>
      <c r="C2016" s="28" t="s">
        <v>1173</v>
      </c>
      <c r="D2016" s="28" t="s">
        <v>902</v>
      </c>
    </row>
    <row r="2017" spans="1:4" x14ac:dyDescent="0.2">
      <c r="A2017" s="28" t="s">
        <v>2413</v>
      </c>
      <c r="B2017" s="28" t="s">
        <v>109</v>
      </c>
      <c r="C2017" s="28" t="s">
        <v>1173</v>
      </c>
      <c r="D2017" s="28" t="s">
        <v>902</v>
      </c>
    </row>
    <row r="2018" spans="1:4" x14ac:dyDescent="0.2">
      <c r="A2018" s="28"/>
      <c r="B2018" s="28"/>
      <c r="C2018" s="28"/>
      <c r="D2018" s="28" t="s">
        <v>810</v>
      </c>
    </row>
    <row r="2019" spans="1:4" x14ac:dyDescent="0.2">
      <c r="A2019" s="28" t="s">
        <v>2414</v>
      </c>
      <c r="B2019" s="28" t="s">
        <v>114</v>
      </c>
      <c r="C2019" s="28" t="s">
        <v>1173</v>
      </c>
      <c r="D2019" s="28" t="s">
        <v>902</v>
      </c>
    </row>
    <row r="2020" spans="1:4" x14ac:dyDescent="0.2">
      <c r="A2020" s="28"/>
      <c r="B2020" s="28"/>
      <c r="C2020" s="28"/>
      <c r="D2020" s="28" t="s">
        <v>331</v>
      </c>
    </row>
    <row r="2021" spans="1:4" x14ac:dyDescent="0.2">
      <c r="A2021" s="28"/>
      <c r="B2021" s="28"/>
      <c r="C2021" s="28"/>
      <c r="D2021" s="28" t="s">
        <v>810</v>
      </c>
    </row>
    <row r="2022" spans="1:4" x14ac:dyDescent="0.2">
      <c r="A2022" s="28" t="s">
        <v>2415</v>
      </c>
      <c r="B2022" s="28" t="s">
        <v>1653</v>
      </c>
      <c r="C2022" s="28" t="s">
        <v>1173</v>
      </c>
      <c r="D2022" s="28" t="s">
        <v>902</v>
      </c>
    </row>
    <row r="2023" spans="1:4" x14ac:dyDescent="0.2">
      <c r="A2023" s="28" t="s">
        <v>2416</v>
      </c>
      <c r="B2023" s="28" t="s">
        <v>1654</v>
      </c>
      <c r="C2023" s="28" t="s">
        <v>1173</v>
      </c>
      <c r="D2023" s="28" t="s">
        <v>902</v>
      </c>
    </row>
    <row r="2024" spans="1:4" x14ac:dyDescent="0.2">
      <c r="A2024" s="28" t="s">
        <v>2417</v>
      </c>
      <c r="B2024" s="28" t="s">
        <v>1655</v>
      </c>
      <c r="C2024" s="28" t="s">
        <v>1173</v>
      </c>
      <c r="D2024" s="28" t="s">
        <v>902</v>
      </c>
    </row>
    <row r="2025" spans="1:4" x14ac:dyDescent="0.2">
      <c r="A2025" s="28" t="s">
        <v>2418</v>
      </c>
      <c r="B2025" s="28" t="s">
        <v>1656</v>
      </c>
      <c r="C2025" s="28" t="s">
        <v>1173</v>
      </c>
      <c r="D2025" s="28" t="s">
        <v>902</v>
      </c>
    </row>
    <row r="2026" spans="1:4" x14ac:dyDescent="0.2">
      <c r="A2026" s="28" t="s">
        <v>2419</v>
      </c>
      <c r="B2026" s="28" t="s">
        <v>1657</v>
      </c>
      <c r="C2026" s="28" t="s">
        <v>1173</v>
      </c>
      <c r="D2026" s="28" t="s">
        <v>902</v>
      </c>
    </row>
    <row r="2027" spans="1:4" x14ac:dyDescent="0.2">
      <c r="A2027" s="28" t="s">
        <v>2466</v>
      </c>
      <c r="B2027" s="28" t="s">
        <v>2467</v>
      </c>
      <c r="C2027" s="28" t="s">
        <v>1173</v>
      </c>
      <c r="D2027" s="28" t="s">
        <v>902</v>
      </c>
    </row>
    <row r="2028" spans="1:4" x14ac:dyDescent="0.2">
      <c r="A2028" s="28" t="s">
        <v>2420</v>
      </c>
      <c r="B2028" s="28" t="s">
        <v>3</v>
      </c>
      <c r="C2028" s="28" t="s">
        <v>1173</v>
      </c>
      <c r="D2028" s="28" t="s">
        <v>902</v>
      </c>
    </row>
    <row r="2029" spans="1:4" x14ac:dyDescent="0.2">
      <c r="A2029" s="28"/>
      <c r="B2029" s="28"/>
      <c r="C2029" s="28"/>
      <c r="D2029" s="28" t="s">
        <v>810</v>
      </c>
    </row>
    <row r="2030" spans="1:4" x14ac:dyDescent="0.2">
      <c r="A2030" s="28" t="s">
        <v>2421</v>
      </c>
      <c r="B2030" s="28" t="s">
        <v>169</v>
      </c>
      <c r="C2030" s="28" t="s">
        <v>1173</v>
      </c>
      <c r="D2030" s="28" t="s">
        <v>902</v>
      </c>
    </row>
    <row r="2031" spans="1:4" x14ac:dyDescent="0.2">
      <c r="A2031" s="28"/>
      <c r="B2031" s="28"/>
      <c r="C2031" s="28"/>
      <c r="D2031" s="28" t="s">
        <v>331</v>
      </c>
    </row>
    <row r="2032" spans="1:4" x14ac:dyDescent="0.2">
      <c r="A2032" s="28"/>
      <c r="B2032" s="28"/>
      <c r="C2032" s="28"/>
      <c r="D2032" s="28" t="s">
        <v>333</v>
      </c>
    </row>
    <row r="2033" spans="1:4" x14ac:dyDescent="0.2">
      <c r="A2033" s="28"/>
      <c r="B2033" s="28"/>
      <c r="C2033" s="28"/>
      <c r="D2033" s="28" t="s">
        <v>810</v>
      </c>
    </row>
    <row r="2034" spans="1:4" x14ac:dyDescent="0.2">
      <c r="A2034" s="28" t="s">
        <v>2422</v>
      </c>
      <c r="B2034" s="28" t="s">
        <v>1343</v>
      </c>
      <c r="C2034" s="28" t="s">
        <v>1173</v>
      </c>
      <c r="D2034" s="28" t="s">
        <v>902</v>
      </c>
    </row>
    <row r="2035" spans="1:4" x14ac:dyDescent="0.2">
      <c r="A2035" s="28"/>
      <c r="B2035" s="28"/>
      <c r="C2035" s="28"/>
      <c r="D2035" s="28" t="s">
        <v>810</v>
      </c>
    </row>
    <row r="2036" spans="1:4" x14ac:dyDescent="0.2">
      <c r="A2036" s="28" t="s">
        <v>2423</v>
      </c>
      <c r="B2036" s="28" t="s">
        <v>111</v>
      </c>
      <c r="C2036" s="28" t="s">
        <v>1173</v>
      </c>
      <c r="D2036" s="28" t="s">
        <v>902</v>
      </c>
    </row>
    <row r="2037" spans="1:4" x14ac:dyDescent="0.2">
      <c r="A2037" s="28"/>
      <c r="B2037" s="28"/>
      <c r="C2037" s="28"/>
      <c r="D2037" s="28" t="s">
        <v>331</v>
      </c>
    </row>
    <row r="2038" spans="1:4" x14ac:dyDescent="0.2">
      <c r="A2038" s="28"/>
      <c r="B2038" s="28"/>
      <c r="C2038" s="28"/>
      <c r="D2038" s="28" t="s">
        <v>333</v>
      </c>
    </row>
    <row r="2039" spans="1:4" x14ac:dyDescent="0.2">
      <c r="A2039" s="28"/>
      <c r="B2039" s="28"/>
      <c r="C2039" s="28"/>
      <c r="D2039" s="28" t="s">
        <v>810</v>
      </c>
    </row>
    <row r="2040" spans="1:4" x14ac:dyDescent="0.2">
      <c r="A2040" s="28" t="s">
        <v>2424</v>
      </c>
      <c r="B2040" s="28" t="s">
        <v>10</v>
      </c>
      <c r="C2040" s="28" t="s">
        <v>1173</v>
      </c>
      <c r="D2040" s="28" t="s">
        <v>902</v>
      </c>
    </row>
    <row r="2041" spans="1:4" x14ac:dyDescent="0.2">
      <c r="A2041" s="28"/>
      <c r="B2041" s="28"/>
      <c r="C2041" s="28"/>
      <c r="D2041" s="28" t="s">
        <v>810</v>
      </c>
    </row>
    <row r="2042" spans="1:4" x14ac:dyDescent="0.2">
      <c r="A2042" s="28" t="s">
        <v>2425</v>
      </c>
      <c r="B2042" s="28" t="s">
        <v>1249</v>
      </c>
      <c r="C2042" s="28" t="s">
        <v>1173</v>
      </c>
      <c r="D2042" s="28" t="s">
        <v>902</v>
      </c>
    </row>
    <row r="2043" spans="1:4" x14ac:dyDescent="0.2">
      <c r="A2043" s="28" t="s">
        <v>2426</v>
      </c>
      <c r="B2043" s="28" t="s">
        <v>1346</v>
      </c>
      <c r="C2043" s="28" t="s">
        <v>1173</v>
      </c>
      <c r="D2043" s="28" t="s">
        <v>902</v>
      </c>
    </row>
    <row r="2044" spans="1:4" x14ac:dyDescent="0.2">
      <c r="A2044" s="28" t="s">
        <v>2427</v>
      </c>
      <c r="B2044" s="28" t="s">
        <v>4</v>
      </c>
      <c r="C2044" s="28" t="s">
        <v>1173</v>
      </c>
      <c r="D2044" s="28" t="s">
        <v>902</v>
      </c>
    </row>
    <row r="2045" spans="1:4" x14ac:dyDescent="0.2">
      <c r="A2045" s="28"/>
      <c r="B2045" s="28"/>
      <c r="C2045" s="28"/>
      <c r="D2045" s="28" t="s">
        <v>810</v>
      </c>
    </row>
    <row r="2046" spans="1:4" x14ac:dyDescent="0.2">
      <c r="A2046" s="28" t="s">
        <v>2464</v>
      </c>
      <c r="B2046" s="28" t="s">
        <v>2465</v>
      </c>
      <c r="C2046" s="28" t="s">
        <v>1173</v>
      </c>
      <c r="D2046" s="28" t="s">
        <v>902</v>
      </c>
    </row>
    <row r="2047" spans="1:4" x14ac:dyDescent="0.2">
      <c r="A2047" s="28" t="s">
        <v>2428</v>
      </c>
      <c r="B2047" s="28" t="s">
        <v>1349</v>
      </c>
      <c r="C2047" s="28" t="s">
        <v>1173</v>
      </c>
      <c r="D2047" s="28" t="s">
        <v>902</v>
      </c>
    </row>
    <row r="2048" spans="1:4" x14ac:dyDescent="0.2">
      <c r="A2048" s="28" t="s">
        <v>2429</v>
      </c>
      <c r="B2048" s="28" t="s">
        <v>113</v>
      </c>
      <c r="C2048" s="28" t="s">
        <v>1173</v>
      </c>
      <c r="D2048" s="28" t="s">
        <v>902</v>
      </c>
    </row>
    <row r="2049" spans="1:4" x14ac:dyDescent="0.2">
      <c r="A2049" s="28"/>
      <c r="B2049" s="28"/>
      <c r="C2049" s="28"/>
      <c r="D2049" s="28" t="s">
        <v>331</v>
      </c>
    </row>
    <row r="2050" spans="1:4" x14ac:dyDescent="0.2">
      <c r="A2050" s="28"/>
      <c r="B2050" s="28"/>
      <c r="C2050" s="28"/>
      <c r="D2050" s="28" t="s">
        <v>333</v>
      </c>
    </row>
    <row r="2051" spans="1:4" x14ac:dyDescent="0.2">
      <c r="A2051" s="28"/>
      <c r="B2051" s="28"/>
      <c r="C2051" s="28"/>
      <c r="D2051" s="28" t="s">
        <v>810</v>
      </c>
    </row>
    <row r="2052" spans="1:4" x14ac:dyDescent="0.2">
      <c r="A2052" s="28" t="s">
        <v>2430</v>
      </c>
      <c r="B2052" s="28" t="s">
        <v>1247</v>
      </c>
      <c r="C2052" s="28" t="s">
        <v>1173</v>
      </c>
      <c r="D2052" s="28" t="s">
        <v>902</v>
      </c>
    </row>
    <row r="2053" spans="1:4" x14ac:dyDescent="0.2">
      <c r="A2053" s="28" t="s">
        <v>2431</v>
      </c>
      <c r="B2053" s="28" t="s">
        <v>9</v>
      </c>
      <c r="C2053" s="28" t="s">
        <v>1173</v>
      </c>
      <c r="D2053" s="28" t="s">
        <v>902</v>
      </c>
    </row>
    <row r="2054" spans="1:4" x14ac:dyDescent="0.2">
      <c r="A2054" s="28"/>
      <c r="B2054" s="28"/>
      <c r="C2054" s="28"/>
      <c r="D2054" s="28" t="s">
        <v>333</v>
      </c>
    </row>
    <row r="2055" spans="1:4" x14ac:dyDescent="0.2">
      <c r="A2055" s="28"/>
      <c r="B2055" s="28"/>
      <c r="C2055" s="28"/>
      <c r="D2055" s="28" t="s">
        <v>810</v>
      </c>
    </row>
    <row r="2056" spans="1:4" x14ac:dyDescent="0.2">
      <c r="A2056" s="28" t="s">
        <v>2432</v>
      </c>
      <c r="B2056" s="28" t="s">
        <v>1251</v>
      </c>
      <c r="C2056" s="28" t="s">
        <v>1173</v>
      </c>
      <c r="D2056" s="28" t="s">
        <v>902</v>
      </c>
    </row>
    <row r="2057" spans="1:4" x14ac:dyDescent="0.2">
      <c r="A2057" s="28" t="s">
        <v>2433</v>
      </c>
      <c r="B2057" s="28" t="s">
        <v>1243</v>
      </c>
      <c r="C2057" s="28" t="s">
        <v>1173</v>
      </c>
      <c r="D2057" s="28" t="s">
        <v>902</v>
      </c>
    </row>
    <row r="2058" spans="1:4" x14ac:dyDescent="0.2">
      <c r="A2058" s="28"/>
      <c r="B2058" s="28"/>
      <c r="C2058" s="28"/>
      <c r="D2058" s="28" t="s">
        <v>333</v>
      </c>
    </row>
    <row r="2059" spans="1:4" x14ac:dyDescent="0.2">
      <c r="A2059" s="28" t="s">
        <v>2462</v>
      </c>
      <c r="B2059" s="28" t="s">
        <v>2463</v>
      </c>
      <c r="C2059" s="28" t="s">
        <v>1173</v>
      </c>
      <c r="D2059" s="28" t="s">
        <v>902</v>
      </c>
    </row>
    <row r="2060" spans="1:4" x14ac:dyDescent="0.2">
      <c r="A2060" s="28" t="s">
        <v>2434</v>
      </c>
      <c r="B2060" s="28" t="s">
        <v>112</v>
      </c>
      <c r="C2060" s="28" t="s">
        <v>1173</v>
      </c>
      <c r="D2060" s="28" t="s">
        <v>902</v>
      </c>
    </row>
    <row r="2061" spans="1:4" x14ac:dyDescent="0.2">
      <c r="A2061" s="28"/>
      <c r="B2061" s="28"/>
      <c r="C2061" s="28"/>
      <c r="D2061" s="28" t="s">
        <v>331</v>
      </c>
    </row>
    <row r="2062" spans="1:4" x14ac:dyDescent="0.2">
      <c r="A2062" s="28"/>
      <c r="B2062" s="28"/>
      <c r="C2062" s="28"/>
      <c r="D2062" s="28" t="s">
        <v>810</v>
      </c>
    </row>
    <row r="2063" spans="1:4" x14ac:dyDescent="0.2">
      <c r="A2063" s="28" t="s">
        <v>2435</v>
      </c>
      <c r="B2063" s="28" t="s">
        <v>1245</v>
      </c>
      <c r="C2063" s="28" t="s">
        <v>1173</v>
      </c>
      <c r="D2063" s="28" t="s">
        <v>902</v>
      </c>
    </row>
    <row r="2064" spans="1:4" x14ac:dyDescent="0.2">
      <c r="A2064" s="28" t="s">
        <v>2436</v>
      </c>
      <c r="B2064" s="28" t="s">
        <v>458</v>
      </c>
      <c r="C2064" s="28" t="s">
        <v>1173</v>
      </c>
      <c r="D2064" s="28" t="s">
        <v>902</v>
      </c>
    </row>
    <row r="2065" spans="1:4" x14ac:dyDescent="0.2">
      <c r="A2065" s="28"/>
      <c r="B2065" s="28"/>
      <c r="C2065" s="28"/>
      <c r="D2065" s="28" t="s">
        <v>904</v>
      </c>
    </row>
    <row r="2066" spans="1:4" x14ac:dyDescent="0.2">
      <c r="A2066" s="28"/>
      <c r="B2066" s="28"/>
      <c r="C2066" s="28"/>
      <c r="D2066" s="28" t="s">
        <v>333</v>
      </c>
    </row>
    <row r="2067" spans="1:4" x14ac:dyDescent="0.2">
      <c r="A2067" s="28"/>
      <c r="B2067" s="28"/>
      <c r="C2067" s="28"/>
      <c r="D2067" s="28" t="s">
        <v>810</v>
      </c>
    </row>
    <row r="2068" spans="1:4" x14ac:dyDescent="0.2">
      <c r="A2068" s="28" t="s">
        <v>2331</v>
      </c>
      <c r="B2068" s="28" t="s">
        <v>2332</v>
      </c>
      <c r="C2068" s="28" t="s">
        <v>1173</v>
      </c>
      <c r="D2068" s="28" t="s">
        <v>902</v>
      </c>
    </row>
    <row r="2069" spans="1:4" x14ac:dyDescent="0.2">
      <c r="A2069" s="28" t="s">
        <v>2333</v>
      </c>
      <c r="B2069" s="28" t="s">
        <v>2334</v>
      </c>
      <c r="C2069" s="28" t="s">
        <v>1173</v>
      </c>
      <c r="D2069" s="28" t="s">
        <v>902</v>
      </c>
    </row>
    <row r="2070" spans="1:4" x14ac:dyDescent="0.2">
      <c r="A2070" s="28" t="s">
        <v>2437</v>
      </c>
      <c r="B2070" s="28" t="s">
        <v>1352</v>
      </c>
      <c r="C2070" s="28" t="s">
        <v>1173</v>
      </c>
      <c r="D2070" s="28" t="s">
        <v>902</v>
      </c>
    </row>
    <row r="2071" spans="1:4" x14ac:dyDescent="0.2">
      <c r="A2071" s="28" t="s">
        <v>2904</v>
      </c>
      <c r="B2071" s="28" t="s">
        <v>2126</v>
      </c>
      <c r="C2071" s="28" t="s">
        <v>1173</v>
      </c>
      <c r="D2071" s="28" t="s">
        <v>810</v>
      </c>
    </row>
    <row r="2072" spans="1:4" x14ac:dyDescent="0.2">
      <c r="A2072" s="28" t="s">
        <v>2886</v>
      </c>
      <c r="B2072" s="28" t="s">
        <v>1873</v>
      </c>
      <c r="C2072" s="28" t="s">
        <v>1173</v>
      </c>
      <c r="D2072" s="28" t="s">
        <v>810</v>
      </c>
    </row>
    <row r="2073" spans="1:4" x14ac:dyDescent="0.2">
      <c r="A2073" s="28" t="s">
        <v>2901</v>
      </c>
      <c r="B2073" s="28" t="s">
        <v>591</v>
      </c>
      <c r="C2073" s="28" t="s">
        <v>1173</v>
      </c>
      <c r="D2073" s="28" t="s">
        <v>810</v>
      </c>
    </row>
    <row r="2074" spans="1:4" x14ac:dyDescent="0.2">
      <c r="A2074" s="28" t="s">
        <v>2936</v>
      </c>
      <c r="B2074" s="28" t="s">
        <v>649</v>
      </c>
      <c r="C2074" s="28" t="s">
        <v>1173</v>
      </c>
      <c r="D2074" s="28" t="s">
        <v>810</v>
      </c>
    </row>
    <row r="2075" spans="1:4" x14ac:dyDescent="0.2">
      <c r="A2075" s="28" t="s">
        <v>2920</v>
      </c>
      <c r="B2075" s="28" t="s">
        <v>590</v>
      </c>
      <c r="C2075" s="28" t="s">
        <v>1173</v>
      </c>
      <c r="D2075" s="28" t="s">
        <v>810</v>
      </c>
    </row>
    <row r="2076" spans="1:4" x14ac:dyDescent="0.2">
      <c r="A2076" s="28" t="s">
        <v>2921</v>
      </c>
      <c r="B2076" s="28" t="s">
        <v>651</v>
      </c>
      <c r="C2076" s="28" t="s">
        <v>1173</v>
      </c>
      <c r="D2076" s="28" t="s">
        <v>810</v>
      </c>
    </row>
    <row r="2077" spans="1:4" x14ac:dyDescent="0.2">
      <c r="A2077" s="28" t="s">
        <v>2748</v>
      </c>
      <c r="B2077" s="28" t="s">
        <v>1912</v>
      </c>
      <c r="C2077" s="28" t="s">
        <v>1173</v>
      </c>
      <c r="D2077" s="28" t="s">
        <v>810</v>
      </c>
    </row>
    <row r="2078" spans="1:4" x14ac:dyDescent="0.2">
      <c r="A2078" s="28" t="s">
        <v>2899</v>
      </c>
      <c r="B2078" s="28" t="s">
        <v>1341</v>
      </c>
      <c r="C2078" s="28" t="s">
        <v>1173</v>
      </c>
      <c r="D2078" s="28" t="s">
        <v>810</v>
      </c>
    </row>
    <row r="2079" spans="1:4" x14ac:dyDescent="0.2">
      <c r="A2079" s="28" t="s">
        <v>2905</v>
      </c>
      <c r="B2079" s="28" t="s">
        <v>1871</v>
      </c>
      <c r="C2079" s="28" t="s">
        <v>1173</v>
      </c>
      <c r="D2079" s="28" t="s">
        <v>810</v>
      </c>
    </row>
    <row r="2080" spans="1:4" x14ac:dyDescent="0.2">
      <c r="A2080" s="28" t="s">
        <v>2893</v>
      </c>
      <c r="B2080" s="28" t="s">
        <v>1200</v>
      </c>
      <c r="C2080" s="28" t="s">
        <v>1173</v>
      </c>
      <c r="D2080" s="28" t="s">
        <v>333</v>
      </c>
    </row>
    <row r="2081" spans="1:5" x14ac:dyDescent="0.2">
      <c r="A2081" s="28"/>
      <c r="B2081" s="28"/>
      <c r="C2081" s="28"/>
      <c r="D2081" s="28" t="s">
        <v>810</v>
      </c>
    </row>
    <row r="2082" spans="1:5" x14ac:dyDescent="0.2">
      <c r="A2082" s="28" t="s">
        <v>2885</v>
      </c>
      <c r="B2082" s="28" t="s">
        <v>1661</v>
      </c>
      <c r="C2082" s="28" t="s">
        <v>1173</v>
      </c>
      <c r="D2082" s="28" t="s">
        <v>810</v>
      </c>
    </row>
    <row r="2083" spans="1:5" x14ac:dyDescent="0.2">
      <c r="A2083" s="28" t="s">
        <v>2877</v>
      </c>
      <c r="B2083" s="28" t="s">
        <v>1203</v>
      </c>
      <c r="C2083" s="28" t="s">
        <v>1173</v>
      </c>
      <c r="D2083" s="28" t="s">
        <v>810</v>
      </c>
    </row>
    <row r="2084" spans="1:5" x14ac:dyDescent="0.2">
      <c r="A2084" s="28" t="s">
        <v>2880</v>
      </c>
      <c r="B2084" s="28" t="s">
        <v>1868</v>
      </c>
      <c r="C2084" s="28" t="s">
        <v>1173</v>
      </c>
      <c r="D2084" s="28" t="s">
        <v>810</v>
      </c>
    </row>
    <row r="2085" spans="1:5" x14ac:dyDescent="0.2">
      <c r="A2085" s="28" t="s">
        <v>2711</v>
      </c>
      <c r="B2085" s="28" t="s">
        <v>1660</v>
      </c>
      <c r="C2085" s="28" t="s">
        <v>1173</v>
      </c>
      <c r="D2085" s="28" t="s">
        <v>810</v>
      </c>
    </row>
    <row r="2086" spans="1:5" x14ac:dyDescent="0.2">
      <c r="A2086" s="28" t="s">
        <v>2861</v>
      </c>
      <c r="B2086" s="28" t="s">
        <v>988</v>
      </c>
      <c r="C2086" s="28" t="s">
        <v>1173</v>
      </c>
      <c r="D2086" s="28" t="s">
        <v>810</v>
      </c>
    </row>
    <row r="2087" spans="1:5" x14ac:dyDescent="0.2">
      <c r="A2087" s="28" t="s">
        <v>2919</v>
      </c>
      <c r="B2087" s="28" t="s">
        <v>985</v>
      </c>
      <c r="C2087" s="28" t="s">
        <v>1173</v>
      </c>
      <c r="D2087" s="28" t="s">
        <v>810</v>
      </c>
    </row>
    <row r="2088" spans="1:5" x14ac:dyDescent="0.2">
      <c r="A2088" s="29" t="s">
        <v>2597</v>
      </c>
      <c r="B2088" s="29" t="s">
        <v>2598</v>
      </c>
      <c r="C2088" s="29" t="s">
        <v>1173</v>
      </c>
      <c r="D2088" s="29" t="s">
        <v>902</v>
      </c>
    </row>
    <row r="2089" spans="1:5" x14ac:dyDescent="0.2">
      <c r="A2089" s="20"/>
      <c r="B2089" s="20"/>
      <c r="C2089" s="20"/>
      <c r="D2089" s="20"/>
    </row>
    <row r="2090" spans="1:5" x14ac:dyDescent="0.2">
      <c r="A2090" s="38"/>
      <c r="B2090" s="38"/>
      <c r="C2090" s="38"/>
      <c r="D2090" s="38"/>
    </row>
    <row r="2091" spans="1:5" x14ac:dyDescent="0.2">
      <c r="A2091" s="49" t="s">
        <v>1849</v>
      </c>
      <c r="B2091" s="50" t="s">
        <v>119</v>
      </c>
      <c r="C2091" s="51" t="s">
        <v>1086</v>
      </c>
      <c r="D2091" s="51" t="s">
        <v>901</v>
      </c>
      <c r="E2091" s="85"/>
    </row>
    <row r="2092" spans="1:5" x14ac:dyDescent="0.2">
      <c r="A2092" s="26"/>
      <c r="B2092" s="26"/>
      <c r="C2092" s="27"/>
      <c r="D2092" s="27"/>
      <c r="E2092" s="85"/>
    </row>
    <row r="2093" spans="1:5" x14ac:dyDescent="0.2">
      <c r="A2093" s="28" t="s">
        <v>2335</v>
      </c>
      <c r="B2093" s="28" t="s">
        <v>2336</v>
      </c>
      <c r="C2093" s="28" t="s">
        <v>2337</v>
      </c>
      <c r="D2093" s="28" t="s">
        <v>330</v>
      </c>
    </row>
    <row r="2094" spans="1:5" x14ac:dyDescent="0.2">
      <c r="A2094" s="28" t="s">
        <v>2307</v>
      </c>
      <c r="B2094" s="28" t="s">
        <v>2344</v>
      </c>
      <c r="C2094" s="28" t="s">
        <v>2308</v>
      </c>
      <c r="D2094" s="28" t="s">
        <v>902</v>
      </c>
    </row>
    <row r="2095" spans="1:5" x14ac:dyDescent="0.2">
      <c r="A2095" s="28" t="s">
        <v>1874</v>
      </c>
      <c r="B2095" s="28" t="s">
        <v>1878</v>
      </c>
      <c r="C2095" s="28" t="s">
        <v>1882</v>
      </c>
      <c r="D2095" s="28" t="s">
        <v>903</v>
      </c>
    </row>
    <row r="2096" spans="1:5" x14ac:dyDescent="0.2">
      <c r="A2096" s="28" t="s">
        <v>1875</v>
      </c>
      <c r="B2096" s="28" t="s">
        <v>1879</v>
      </c>
      <c r="C2096" s="28" t="s">
        <v>1882</v>
      </c>
      <c r="D2096" s="28" t="s">
        <v>903</v>
      </c>
    </row>
    <row r="2097" spans="1:5" x14ac:dyDescent="0.2">
      <c r="A2097" s="28" t="s">
        <v>1876</v>
      </c>
      <c r="B2097" s="28" t="s">
        <v>1880</v>
      </c>
      <c r="C2097" s="28" t="s">
        <v>1882</v>
      </c>
      <c r="D2097" s="28" t="s">
        <v>903</v>
      </c>
    </row>
    <row r="2098" spans="1:5" x14ac:dyDescent="0.2">
      <c r="A2098" s="28" t="s">
        <v>1877</v>
      </c>
      <c r="B2098" s="28" t="s">
        <v>1881</v>
      </c>
      <c r="C2098" s="28" t="s">
        <v>1882</v>
      </c>
      <c r="D2098" s="28" t="s">
        <v>903</v>
      </c>
    </row>
    <row r="2099" spans="1:5" x14ac:dyDescent="0.2">
      <c r="A2099" s="28" t="s">
        <v>2127</v>
      </c>
      <c r="B2099" s="28" t="s">
        <v>2128</v>
      </c>
      <c r="C2099" s="28" t="s">
        <v>1075</v>
      </c>
      <c r="D2099" s="28" t="s">
        <v>328</v>
      </c>
    </row>
    <row r="2100" spans="1:5" x14ac:dyDescent="0.2">
      <c r="A2100" s="28" t="s">
        <v>2603</v>
      </c>
      <c r="B2100" s="28" t="s">
        <v>2604</v>
      </c>
      <c r="C2100" s="28" t="s">
        <v>1577</v>
      </c>
      <c r="D2100" s="28" t="s">
        <v>903</v>
      </c>
    </row>
    <row r="2101" spans="1:5" x14ac:dyDescent="0.2">
      <c r="A2101" s="28" t="s">
        <v>2930</v>
      </c>
      <c r="B2101" s="28" t="s">
        <v>1802</v>
      </c>
      <c r="C2101" s="28" t="s">
        <v>1577</v>
      </c>
      <c r="D2101" s="28" t="s">
        <v>903</v>
      </c>
    </row>
    <row r="2102" spans="1:5" x14ac:dyDescent="0.2">
      <c r="A2102" s="28" t="s">
        <v>2669</v>
      </c>
      <c r="B2102" s="28" t="s">
        <v>989</v>
      </c>
      <c r="C2102" s="28" t="s">
        <v>1071</v>
      </c>
      <c r="D2102" s="28" t="s">
        <v>330</v>
      </c>
    </row>
    <row r="2103" spans="1:5" x14ac:dyDescent="0.2">
      <c r="A2103" s="28"/>
      <c r="B2103" s="28"/>
      <c r="C2103" s="28"/>
      <c r="D2103" s="28" t="s">
        <v>810</v>
      </c>
    </row>
    <row r="2104" spans="1:5" x14ac:dyDescent="0.2">
      <c r="A2104" s="28"/>
      <c r="B2104" s="28"/>
      <c r="C2104" s="28"/>
      <c r="D2104" s="28" t="s">
        <v>1908</v>
      </c>
    </row>
    <row r="2105" spans="1:5" x14ac:dyDescent="0.2">
      <c r="A2105" s="29" t="s">
        <v>2931</v>
      </c>
      <c r="B2105" s="29" t="s">
        <v>2468</v>
      </c>
      <c r="C2105" s="29" t="s">
        <v>1173</v>
      </c>
      <c r="D2105" s="29" t="s">
        <v>810</v>
      </c>
    </row>
    <row r="2106" spans="1:5" x14ac:dyDescent="0.2">
      <c r="A2106" s="38"/>
      <c r="B2106" s="38"/>
      <c r="C2106" s="38"/>
      <c r="D2106" s="38"/>
    </row>
    <row r="2107" spans="1:5" x14ac:dyDescent="0.2">
      <c r="A2107" s="38"/>
      <c r="B2107" s="38"/>
      <c r="C2107" s="38"/>
      <c r="D2107" s="38"/>
    </row>
    <row r="2108" spans="1:5" x14ac:dyDescent="0.2">
      <c r="A2108" s="49" t="s">
        <v>905</v>
      </c>
      <c r="B2108" s="50" t="s">
        <v>119</v>
      </c>
      <c r="C2108" s="51" t="s">
        <v>1086</v>
      </c>
      <c r="D2108" s="51" t="s">
        <v>901</v>
      </c>
      <c r="E2108" s="85"/>
    </row>
    <row r="2109" spans="1:5" x14ac:dyDescent="0.2">
      <c r="A2109" s="26"/>
      <c r="B2109" s="26"/>
      <c r="C2109" s="27"/>
      <c r="D2109" s="27"/>
      <c r="E2109" s="85"/>
    </row>
    <row r="2110" spans="1:5" x14ac:dyDescent="0.2">
      <c r="A2110" s="28" t="s">
        <v>1471</v>
      </c>
      <c r="B2110" s="28" t="s">
        <v>1479</v>
      </c>
      <c r="C2110" s="28" t="s">
        <v>1296</v>
      </c>
      <c r="D2110" s="28" t="s">
        <v>902</v>
      </c>
    </row>
    <row r="2111" spans="1:5" x14ac:dyDescent="0.2">
      <c r="A2111" s="28" t="s">
        <v>1473</v>
      </c>
      <c r="B2111" s="28" t="s">
        <v>1481</v>
      </c>
      <c r="C2111" s="28" t="s">
        <v>1296</v>
      </c>
      <c r="D2111" s="28" t="s">
        <v>902</v>
      </c>
    </row>
    <row r="2112" spans="1:5" x14ac:dyDescent="0.2">
      <c r="A2112" s="28" t="s">
        <v>1683</v>
      </c>
      <c r="B2112" s="28" t="s">
        <v>1684</v>
      </c>
      <c r="C2112" s="28" t="s">
        <v>1296</v>
      </c>
      <c r="D2112" s="28" t="s">
        <v>902</v>
      </c>
    </row>
    <row r="2113" spans="1:4" x14ac:dyDescent="0.2">
      <c r="A2113" s="28" t="s">
        <v>1691</v>
      </c>
      <c r="B2113" s="28" t="s">
        <v>1692</v>
      </c>
      <c r="C2113" s="28" t="s">
        <v>1296</v>
      </c>
      <c r="D2113" s="28" t="s">
        <v>902</v>
      </c>
    </row>
    <row r="2114" spans="1:4" x14ac:dyDescent="0.2">
      <c r="A2114" s="28" t="s">
        <v>1624</v>
      </c>
      <c r="B2114" s="28" t="s">
        <v>1625</v>
      </c>
      <c r="C2114" s="28" t="s">
        <v>1296</v>
      </c>
      <c r="D2114" s="28" t="s">
        <v>902</v>
      </c>
    </row>
    <row r="2115" spans="1:4" x14ac:dyDescent="0.2">
      <c r="A2115" s="28" t="s">
        <v>1632</v>
      </c>
      <c r="B2115" s="28" t="s">
        <v>1633</v>
      </c>
      <c r="C2115" s="28" t="s">
        <v>1296</v>
      </c>
      <c r="D2115" s="28" t="s">
        <v>902</v>
      </c>
    </row>
    <row r="2116" spans="1:4" x14ac:dyDescent="0.2">
      <c r="A2116" s="28" t="s">
        <v>1845</v>
      </c>
      <c r="B2116" s="28" t="s">
        <v>1834</v>
      </c>
      <c r="C2116" s="28" t="s">
        <v>1296</v>
      </c>
      <c r="D2116" s="28" t="s">
        <v>902</v>
      </c>
    </row>
    <row r="2117" spans="1:4" x14ac:dyDescent="0.2">
      <c r="A2117" s="28" t="s">
        <v>1847</v>
      </c>
      <c r="B2117" s="28" t="s">
        <v>1825</v>
      </c>
      <c r="C2117" s="28" t="s">
        <v>1296</v>
      </c>
      <c r="D2117" s="28" t="s">
        <v>902</v>
      </c>
    </row>
    <row r="2118" spans="1:4" x14ac:dyDescent="0.2">
      <c r="A2118" s="28" t="s">
        <v>1294</v>
      </c>
      <c r="B2118" s="28" t="s">
        <v>1295</v>
      </c>
      <c r="C2118" s="28" t="s">
        <v>1296</v>
      </c>
      <c r="D2118" s="28" t="s">
        <v>902</v>
      </c>
    </row>
    <row r="2119" spans="1:4" x14ac:dyDescent="0.2">
      <c r="A2119" s="28" t="s">
        <v>1299</v>
      </c>
      <c r="B2119" s="28" t="s">
        <v>1300</v>
      </c>
      <c r="C2119" s="28" t="s">
        <v>1296</v>
      </c>
      <c r="D2119" s="28" t="s">
        <v>902</v>
      </c>
    </row>
    <row r="2120" spans="1:4" x14ac:dyDescent="0.2">
      <c r="A2120" s="28" t="s">
        <v>1475</v>
      </c>
      <c r="B2120" s="28" t="s">
        <v>1483</v>
      </c>
      <c r="C2120" s="28" t="s">
        <v>1296</v>
      </c>
      <c r="D2120" s="28" t="s">
        <v>902</v>
      </c>
    </row>
    <row r="2121" spans="1:4" x14ac:dyDescent="0.2">
      <c r="A2121" s="28" t="s">
        <v>1477</v>
      </c>
      <c r="B2121" s="28" t="s">
        <v>1485</v>
      </c>
      <c r="C2121" s="28" t="s">
        <v>1296</v>
      </c>
      <c r="D2121" s="28" t="s">
        <v>902</v>
      </c>
    </row>
    <row r="2122" spans="1:4" x14ac:dyDescent="0.2">
      <c r="A2122" s="28" t="s">
        <v>1841</v>
      </c>
      <c r="B2122" s="28" t="s">
        <v>1830</v>
      </c>
      <c r="C2122" s="28" t="s">
        <v>1296</v>
      </c>
      <c r="D2122" s="28" t="s">
        <v>902</v>
      </c>
    </row>
    <row r="2123" spans="1:4" x14ac:dyDescent="0.2">
      <c r="A2123" s="28" t="s">
        <v>1843</v>
      </c>
      <c r="B2123" s="28" t="s">
        <v>1832</v>
      </c>
      <c r="C2123" s="28" t="s">
        <v>1296</v>
      </c>
      <c r="D2123" s="28" t="s">
        <v>902</v>
      </c>
    </row>
    <row r="2124" spans="1:4" x14ac:dyDescent="0.2">
      <c r="A2124" s="28" t="s">
        <v>1837</v>
      </c>
      <c r="B2124" s="28" t="s">
        <v>1826</v>
      </c>
      <c r="C2124" s="28" t="s">
        <v>1296</v>
      </c>
      <c r="D2124" s="28" t="s">
        <v>902</v>
      </c>
    </row>
    <row r="2125" spans="1:4" x14ac:dyDescent="0.2">
      <c r="A2125" s="28" t="s">
        <v>1839</v>
      </c>
      <c r="B2125" s="28" t="s">
        <v>1828</v>
      </c>
      <c r="C2125" s="28" t="s">
        <v>1296</v>
      </c>
      <c r="D2125" s="28" t="s">
        <v>902</v>
      </c>
    </row>
    <row r="2126" spans="1:4" x14ac:dyDescent="0.2">
      <c r="A2126" s="28" t="s">
        <v>1303</v>
      </c>
      <c r="B2126" s="28" t="s">
        <v>1304</v>
      </c>
      <c r="C2126" s="28" t="s">
        <v>1296</v>
      </c>
      <c r="D2126" s="28" t="s">
        <v>902</v>
      </c>
    </row>
    <row r="2127" spans="1:4" x14ac:dyDescent="0.2">
      <c r="A2127" s="28" t="s">
        <v>1307</v>
      </c>
      <c r="B2127" s="28" t="s">
        <v>1308</v>
      </c>
      <c r="C2127" s="28" t="s">
        <v>1296</v>
      </c>
      <c r="D2127" s="28" t="s">
        <v>902</v>
      </c>
    </row>
    <row r="2128" spans="1:4" x14ac:dyDescent="0.2">
      <c r="A2128" s="28" t="s">
        <v>1667</v>
      </c>
      <c r="B2128" s="28" t="s">
        <v>1668</v>
      </c>
      <c r="C2128" s="28" t="s">
        <v>1296</v>
      </c>
      <c r="D2128" s="28" t="s">
        <v>902</v>
      </c>
    </row>
    <row r="2129" spans="1:4" x14ac:dyDescent="0.2">
      <c r="A2129" s="28" t="s">
        <v>1675</v>
      </c>
      <c r="B2129" s="28" t="s">
        <v>1676</v>
      </c>
      <c r="C2129" s="28" t="s">
        <v>1296</v>
      </c>
      <c r="D2129" s="28" t="s">
        <v>902</v>
      </c>
    </row>
    <row r="2130" spans="1:4" x14ac:dyDescent="0.2">
      <c r="A2130" s="28" t="s">
        <v>1472</v>
      </c>
      <c r="B2130" s="28" t="s">
        <v>1480</v>
      </c>
      <c r="C2130" s="28" t="s">
        <v>1296</v>
      </c>
      <c r="D2130" s="28" t="s">
        <v>902</v>
      </c>
    </row>
    <row r="2131" spans="1:4" x14ac:dyDescent="0.2">
      <c r="A2131" s="28" t="s">
        <v>1474</v>
      </c>
      <c r="B2131" s="28" t="s">
        <v>1482</v>
      </c>
      <c r="C2131" s="28" t="s">
        <v>1296</v>
      </c>
      <c r="D2131" s="28" t="s">
        <v>902</v>
      </c>
    </row>
    <row r="2132" spans="1:4" x14ac:dyDescent="0.2">
      <c r="A2132" s="28" t="s">
        <v>1685</v>
      </c>
      <c r="B2132" s="28" t="s">
        <v>1686</v>
      </c>
      <c r="C2132" s="28" t="s">
        <v>1296</v>
      </c>
      <c r="D2132" s="28" t="s">
        <v>902</v>
      </c>
    </row>
    <row r="2133" spans="1:4" x14ac:dyDescent="0.2">
      <c r="A2133" s="28" t="s">
        <v>1693</v>
      </c>
      <c r="B2133" s="28" t="s">
        <v>1694</v>
      </c>
      <c r="C2133" s="28" t="s">
        <v>1296</v>
      </c>
      <c r="D2133" s="28" t="s">
        <v>902</v>
      </c>
    </row>
    <row r="2134" spans="1:4" x14ac:dyDescent="0.2">
      <c r="A2134" s="28" t="s">
        <v>1626</v>
      </c>
      <c r="B2134" s="28" t="s">
        <v>1627</v>
      </c>
      <c r="C2134" s="28" t="s">
        <v>1296</v>
      </c>
      <c r="D2134" s="28" t="s">
        <v>902</v>
      </c>
    </row>
    <row r="2135" spans="1:4" x14ac:dyDescent="0.2">
      <c r="A2135" s="28" t="s">
        <v>1634</v>
      </c>
      <c r="B2135" s="28" t="s">
        <v>1635</v>
      </c>
      <c r="C2135" s="28" t="s">
        <v>1296</v>
      </c>
      <c r="D2135" s="28" t="s">
        <v>902</v>
      </c>
    </row>
    <row r="2136" spans="1:4" x14ac:dyDescent="0.2">
      <c r="A2136" s="28" t="s">
        <v>1846</v>
      </c>
      <c r="B2136" s="28" t="s">
        <v>1835</v>
      </c>
      <c r="C2136" s="28" t="s">
        <v>1296</v>
      </c>
      <c r="D2136" s="28" t="s">
        <v>902</v>
      </c>
    </row>
    <row r="2137" spans="1:4" x14ac:dyDescent="0.2">
      <c r="A2137" s="28" t="s">
        <v>1848</v>
      </c>
      <c r="B2137" s="28" t="s">
        <v>1836</v>
      </c>
      <c r="C2137" s="28" t="s">
        <v>1296</v>
      </c>
      <c r="D2137" s="28" t="s">
        <v>902</v>
      </c>
    </row>
    <row r="2138" spans="1:4" x14ac:dyDescent="0.2">
      <c r="A2138" s="28" t="s">
        <v>1297</v>
      </c>
      <c r="B2138" s="28" t="s">
        <v>1298</v>
      </c>
      <c r="C2138" s="28" t="s">
        <v>1296</v>
      </c>
      <c r="D2138" s="28" t="s">
        <v>902</v>
      </c>
    </row>
    <row r="2139" spans="1:4" x14ac:dyDescent="0.2">
      <c r="A2139" s="28" t="s">
        <v>1301</v>
      </c>
      <c r="B2139" s="28" t="s">
        <v>1302</v>
      </c>
      <c r="C2139" s="28" t="s">
        <v>1296</v>
      </c>
      <c r="D2139" s="28" t="s">
        <v>902</v>
      </c>
    </row>
    <row r="2140" spans="1:4" x14ac:dyDescent="0.2">
      <c r="A2140" s="28" t="s">
        <v>1476</v>
      </c>
      <c r="B2140" s="28" t="s">
        <v>1484</v>
      </c>
      <c r="C2140" s="28" t="s">
        <v>1296</v>
      </c>
      <c r="D2140" s="28" t="s">
        <v>902</v>
      </c>
    </row>
    <row r="2141" spans="1:4" x14ac:dyDescent="0.2">
      <c r="A2141" s="28" t="s">
        <v>1478</v>
      </c>
      <c r="B2141" s="28" t="s">
        <v>1486</v>
      </c>
      <c r="C2141" s="28" t="s">
        <v>1296</v>
      </c>
      <c r="D2141" s="28" t="s">
        <v>902</v>
      </c>
    </row>
    <row r="2142" spans="1:4" x14ac:dyDescent="0.2">
      <c r="A2142" s="28" t="s">
        <v>1842</v>
      </c>
      <c r="B2142" s="28" t="s">
        <v>1831</v>
      </c>
      <c r="C2142" s="28" t="s">
        <v>1296</v>
      </c>
      <c r="D2142" s="28" t="s">
        <v>902</v>
      </c>
    </row>
    <row r="2143" spans="1:4" x14ac:dyDescent="0.2">
      <c r="A2143" s="28" t="s">
        <v>1844</v>
      </c>
      <c r="B2143" s="28" t="s">
        <v>1833</v>
      </c>
      <c r="C2143" s="28" t="s">
        <v>1296</v>
      </c>
      <c r="D2143" s="28" t="s">
        <v>902</v>
      </c>
    </row>
    <row r="2144" spans="1:4" x14ac:dyDescent="0.2">
      <c r="A2144" s="28" t="s">
        <v>1838</v>
      </c>
      <c r="B2144" s="28" t="s">
        <v>1827</v>
      </c>
      <c r="C2144" s="28" t="s">
        <v>1296</v>
      </c>
      <c r="D2144" s="28" t="s">
        <v>902</v>
      </c>
    </row>
    <row r="2145" spans="1:4" x14ac:dyDescent="0.2">
      <c r="A2145" s="28" t="s">
        <v>1840</v>
      </c>
      <c r="B2145" s="28" t="s">
        <v>1829</v>
      </c>
      <c r="C2145" s="28" t="s">
        <v>1296</v>
      </c>
      <c r="D2145" s="28" t="s">
        <v>902</v>
      </c>
    </row>
    <row r="2146" spans="1:4" x14ac:dyDescent="0.2">
      <c r="A2146" s="28" t="s">
        <v>1305</v>
      </c>
      <c r="B2146" s="28" t="s">
        <v>1306</v>
      </c>
      <c r="C2146" s="28" t="s">
        <v>1296</v>
      </c>
      <c r="D2146" s="28" t="s">
        <v>902</v>
      </c>
    </row>
    <row r="2147" spans="1:4" x14ac:dyDescent="0.2">
      <c r="A2147" s="28" t="s">
        <v>1309</v>
      </c>
      <c r="B2147" s="28" t="s">
        <v>1310</v>
      </c>
      <c r="C2147" s="28" t="s">
        <v>1296</v>
      </c>
      <c r="D2147" s="28" t="s">
        <v>902</v>
      </c>
    </row>
    <row r="2148" spans="1:4" x14ac:dyDescent="0.2">
      <c r="A2148" s="28" t="s">
        <v>1669</v>
      </c>
      <c r="B2148" s="28" t="s">
        <v>1670</v>
      </c>
      <c r="C2148" s="28" t="s">
        <v>1296</v>
      </c>
      <c r="D2148" s="28" t="s">
        <v>902</v>
      </c>
    </row>
    <row r="2149" spans="1:4" x14ac:dyDescent="0.2">
      <c r="A2149" s="28" t="s">
        <v>1677</v>
      </c>
      <c r="B2149" s="28" t="s">
        <v>1678</v>
      </c>
      <c r="C2149" s="28" t="s">
        <v>1296</v>
      </c>
      <c r="D2149" s="28" t="s">
        <v>902</v>
      </c>
    </row>
    <row r="2150" spans="1:4" x14ac:dyDescent="0.2">
      <c r="A2150" s="28" t="s">
        <v>1608</v>
      </c>
      <c r="B2150" s="28" t="s">
        <v>1609</v>
      </c>
      <c r="C2150" s="28" t="s">
        <v>1296</v>
      </c>
      <c r="D2150" s="28" t="s">
        <v>902</v>
      </c>
    </row>
    <row r="2151" spans="1:4" x14ac:dyDescent="0.2">
      <c r="A2151" s="28" t="s">
        <v>1612</v>
      </c>
      <c r="B2151" s="28" t="s">
        <v>1613</v>
      </c>
      <c r="C2151" s="28" t="s">
        <v>1296</v>
      </c>
      <c r="D2151" s="28" t="s">
        <v>902</v>
      </c>
    </row>
    <row r="2152" spans="1:4" x14ac:dyDescent="0.2">
      <c r="A2152" s="28" t="s">
        <v>1687</v>
      </c>
      <c r="B2152" s="28" t="s">
        <v>1688</v>
      </c>
      <c r="C2152" s="28" t="s">
        <v>1296</v>
      </c>
      <c r="D2152" s="28" t="s">
        <v>902</v>
      </c>
    </row>
    <row r="2153" spans="1:4" x14ac:dyDescent="0.2">
      <c r="A2153" s="28" t="s">
        <v>1695</v>
      </c>
      <c r="B2153" s="28" t="s">
        <v>1696</v>
      </c>
      <c r="C2153" s="28" t="s">
        <v>1296</v>
      </c>
      <c r="D2153" s="28" t="s">
        <v>902</v>
      </c>
    </row>
    <row r="2154" spans="1:4" x14ac:dyDescent="0.2">
      <c r="A2154" s="28" t="s">
        <v>1628</v>
      </c>
      <c r="B2154" s="28" t="s">
        <v>1629</v>
      </c>
      <c r="C2154" s="28" t="s">
        <v>1296</v>
      </c>
      <c r="D2154" s="28" t="s">
        <v>902</v>
      </c>
    </row>
    <row r="2155" spans="1:4" x14ac:dyDescent="0.2">
      <c r="A2155" s="28" t="s">
        <v>1636</v>
      </c>
      <c r="B2155" s="28" t="s">
        <v>1637</v>
      </c>
      <c r="C2155" s="28" t="s">
        <v>1296</v>
      </c>
      <c r="D2155" s="28" t="s">
        <v>902</v>
      </c>
    </row>
    <row r="2156" spans="1:4" x14ac:dyDescent="0.2">
      <c r="A2156" s="28" t="s">
        <v>1505</v>
      </c>
      <c r="B2156" s="28" t="s">
        <v>1504</v>
      </c>
      <c r="C2156" s="28" t="s">
        <v>1296</v>
      </c>
      <c r="D2156" s="28" t="s">
        <v>902</v>
      </c>
    </row>
    <row r="2157" spans="1:4" x14ac:dyDescent="0.2">
      <c r="A2157" s="28" t="s">
        <v>1507</v>
      </c>
      <c r="B2157" s="28" t="s">
        <v>1506</v>
      </c>
      <c r="C2157" s="28" t="s">
        <v>1296</v>
      </c>
      <c r="D2157" s="28" t="s">
        <v>902</v>
      </c>
    </row>
    <row r="2158" spans="1:4" x14ac:dyDescent="0.2">
      <c r="A2158" s="28" t="s">
        <v>1616</v>
      </c>
      <c r="B2158" s="28" t="s">
        <v>1617</v>
      </c>
      <c r="C2158" s="28" t="s">
        <v>1296</v>
      </c>
      <c r="D2158" s="28" t="s">
        <v>902</v>
      </c>
    </row>
    <row r="2159" spans="1:4" x14ac:dyDescent="0.2">
      <c r="A2159" s="28" t="s">
        <v>1620</v>
      </c>
      <c r="B2159" s="28" t="s">
        <v>1621</v>
      </c>
      <c r="C2159" s="28" t="s">
        <v>1296</v>
      </c>
      <c r="D2159" s="28" t="s">
        <v>902</v>
      </c>
    </row>
    <row r="2160" spans="1:4" x14ac:dyDescent="0.2">
      <c r="A2160" s="28" t="s">
        <v>1509</v>
      </c>
      <c r="B2160" s="28" t="s">
        <v>1508</v>
      </c>
      <c r="C2160" s="28" t="s">
        <v>1296</v>
      </c>
      <c r="D2160" s="28" t="s">
        <v>902</v>
      </c>
    </row>
    <row r="2161" spans="1:4" x14ac:dyDescent="0.2">
      <c r="A2161" s="28" t="s">
        <v>1511</v>
      </c>
      <c r="B2161" s="28" t="s">
        <v>1510</v>
      </c>
      <c r="C2161" s="28" t="s">
        <v>1296</v>
      </c>
      <c r="D2161" s="28" t="s">
        <v>902</v>
      </c>
    </row>
    <row r="2162" spans="1:4" x14ac:dyDescent="0.2">
      <c r="A2162" s="28" t="s">
        <v>1671</v>
      </c>
      <c r="B2162" s="28" t="s">
        <v>1672</v>
      </c>
      <c r="C2162" s="28" t="s">
        <v>1296</v>
      </c>
      <c r="D2162" s="28" t="s">
        <v>902</v>
      </c>
    </row>
    <row r="2163" spans="1:4" x14ac:dyDescent="0.2">
      <c r="A2163" s="28" t="s">
        <v>1679</v>
      </c>
      <c r="B2163" s="28" t="s">
        <v>1680</v>
      </c>
      <c r="C2163" s="28" t="s">
        <v>1296</v>
      </c>
      <c r="D2163" s="28" t="s">
        <v>902</v>
      </c>
    </row>
    <row r="2164" spans="1:4" x14ac:dyDescent="0.2">
      <c r="A2164" s="28" t="s">
        <v>1610</v>
      </c>
      <c r="B2164" s="28" t="s">
        <v>1611</v>
      </c>
      <c r="C2164" s="28" t="s">
        <v>1296</v>
      </c>
      <c r="D2164" s="28" t="s">
        <v>902</v>
      </c>
    </row>
    <row r="2165" spans="1:4" x14ac:dyDescent="0.2">
      <c r="A2165" s="28" t="s">
        <v>1614</v>
      </c>
      <c r="B2165" s="28" t="s">
        <v>1615</v>
      </c>
      <c r="C2165" s="28" t="s">
        <v>1296</v>
      </c>
      <c r="D2165" s="28" t="s">
        <v>902</v>
      </c>
    </row>
    <row r="2166" spans="1:4" x14ac:dyDescent="0.2">
      <c r="A2166" s="28" t="s">
        <v>1689</v>
      </c>
      <c r="B2166" s="28" t="s">
        <v>1690</v>
      </c>
      <c r="C2166" s="28" t="s">
        <v>1296</v>
      </c>
      <c r="D2166" s="28" t="s">
        <v>902</v>
      </c>
    </row>
    <row r="2167" spans="1:4" x14ac:dyDescent="0.2">
      <c r="A2167" s="28" t="s">
        <v>1697</v>
      </c>
      <c r="B2167" s="28" t="s">
        <v>1698</v>
      </c>
      <c r="C2167" s="28" t="s">
        <v>1296</v>
      </c>
      <c r="D2167" s="28" t="s">
        <v>902</v>
      </c>
    </row>
    <row r="2168" spans="1:4" x14ac:dyDescent="0.2">
      <c r="A2168" s="28" t="s">
        <v>1630</v>
      </c>
      <c r="B2168" s="28" t="s">
        <v>1631</v>
      </c>
      <c r="C2168" s="28" t="s">
        <v>1296</v>
      </c>
      <c r="D2168" s="28" t="s">
        <v>902</v>
      </c>
    </row>
    <row r="2169" spans="1:4" x14ac:dyDescent="0.2">
      <c r="A2169" s="28" t="s">
        <v>1638</v>
      </c>
      <c r="B2169" s="28" t="s">
        <v>1639</v>
      </c>
      <c r="C2169" s="28" t="s">
        <v>1296</v>
      </c>
      <c r="D2169" s="28" t="s">
        <v>902</v>
      </c>
    </row>
    <row r="2170" spans="1:4" x14ac:dyDescent="0.2">
      <c r="A2170" s="28" t="s">
        <v>1513</v>
      </c>
      <c r="B2170" s="28" t="s">
        <v>1512</v>
      </c>
      <c r="C2170" s="28" t="s">
        <v>1296</v>
      </c>
      <c r="D2170" s="28" t="s">
        <v>902</v>
      </c>
    </row>
    <row r="2171" spans="1:4" x14ac:dyDescent="0.2">
      <c r="A2171" s="28" t="s">
        <v>1515</v>
      </c>
      <c r="B2171" s="28" t="s">
        <v>1514</v>
      </c>
      <c r="C2171" s="28" t="s">
        <v>1296</v>
      </c>
      <c r="D2171" s="28" t="s">
        <v>902</v>
      </c>
    </row>
    <row r="2172" spans="1:4" x14ac:dyDescent="0.2">
      <c r="A2172" s="28" t="s">
        <v>1618</v>
      </c>
      <c r="B2172" s="28" t="s">
        <v>1619</v>
      </c>
      <c r="C2172" s="28" t="s">
        <v>1296</v>
      </c>
      <c r="D2172" s="28" t="s">
        <v>902</v>
      </c>
    </row>
    <row r="2173" spans="1:4" x14ac:dyDescent="0.2">
      <c r="A2173" s="28" t="s">
        <v>1622</v>
      </c>
      <c r="B2173" s="28" t="s">
        <v>1623</v>
      </c>
      <c r="C2173" s="28" t="s">
        <v>1296</v>
      </c>
      <c r="D2173" s="28" t="s">
        <v>902</v>
      </c>
    </row>
    <row r="2174" spans="1:4" x14ac:dyDescent="0.2">
      <c r="A2174" s="28" t="s">
        <v>1517</v>
      </c>
      <c r="B2174" s="28" t="s">
        <v>1516</v>
      </c>
      <c r="C2174" s="28" t="s">
        <v>1296</v>
      </c>
      <c r="D2174" s="28" t="s">
        <v>902</v>
      </c>
    </row>
    <row r="2175" spans="1:4" x14ac:dyDescent="0.2">
      <c r="A2175" s="28" t="s">
        <v>1519</v>
      </c>
      <c r="B2175" s="28" t="s">
        <v>1518</v>
      </c>
      <c r="C2175" s="28" t="s">
        <v>1296</v>
      </c>
      <c r="D2175" s="28" t="s">
        <v>902</v>
      </c>
    </row>
    <row r="2176" spans="1:4" x14ac:dyDescent="0.2">
      <c r="A2176" s="28" t="s">
        <v>1673</v>
      </c>
      <c r="B2176" s="28" t="s">
        <v>1674</v>
      </c>
      <c r="C2176" s="28" t="s">
        <v>1296</v>
      </c>
      <c r="D2176" s="28" t="s">
        <v>902</v>
      </c>
    </row>
    <row r="2177" spans="1:4" x14ac:dyDescent="0.2">
      <c r="A2177" s="28" t="s">
        <v>1681</v>
      </c>
      <c r="B2177" s="28" t="s">
        <v>1682</v>
      </c>
      <c r="C2177" s="28" t="s">
        <v>1296</v>
      </c>
      <c r="D2177" s="28" t="s">
        <v>902</v>
      </c>
    </row>
    <row r="2178" spans="1:4" x14ac:dyDescent="0.2">
      <c r="A2178" s="28" t="s">
        <v>1281</v>
      </c>
      <c r="B2178" s="28" t="s">
        <v>624</v>
      </c>
      <c r="C2178" s="28" t="s">
        <v>1578</v>
      </c>
      <c r="D2178" s="28" t="s">
        <v>331</v>
      </c>
    </row>
    <row r="2179" spans="1:4" x14ac:dyDescent="0.2">
      <c r="A2179" s="28" t="s">
        <v>1057</v>
      </c>
      <c r="B2179" s="28" t="s">
        <v>1059</v>
      </c>
      <c r="C2179" s="28" t="s">
        <v>1578</v>
      </c>
      <c r="D2179" s="28" t="s">
        <v>331</v>
      </c>
    </row>
    <row r="2180" spans="1:4" x14ac:dyDescent="0.2">
      <c r="A2180" s="28" t="s">
        <v>1285</v>
      </c>
      <c r="B2180" s="28" t="s">
        <v>147</v>
      </c>
      <c r="C2180" s="28" t="s">
        <v>1578</v>
      </c>
      <c r="D2180" s="28" t="s">
        <v>331</v>
      </c>
    </row>
    <row r="2181" spans="1:4" x14ac:dyDescent="0.2">
      <c r="A2181" s="28" t="s">
        <v>2296</v>
      </c>
      <c r="B2181" s="28" t="s">
        <v>2297</v>
      </c>
      <c r="C2181" s="28" t="s">
        <v>1578</v>
      </c>
      <c r="D2181" s="28" t="s">
        <v>331</v>
      </c>
    </row>
    <row r="2182" spans="1:4" x14ac:dyDescent="0.2">
      <c r="A2182" s="28" t="s">
        <v>1283</v>
      </c>
      <c r="B2182" s="28" t="s">
        <v>623</v>
      </c>
      <c r="C2182" s="28" t="s">
        <v>1578</v>
      </c>
      <c r="D2182" s="28" t="s">
        <v>331</v>
      </c>
    </row>
    <row r="2183" spans="1:4" x14ac:dyDescent="0.2">
      <c r="A2183" s="28" t="s">
        <v>1282</v>
      </c>
      <c r="B2183" s="28" t="s">
        <v>622</v>
      </c>
      <c r="C2183" s="28" t="s">
        <v>1578</v>
      </c>
      <c r="D2183" s="28" t="s">
        <v>331</v>
      </c>
    </row>
    <row r="2184" spans="1:4" x14ac:dyDescent="0.2">
      <c r="A2184" s="28" t="s">
        <v>1286</v>
      </c>
      <c r="B2184" s="28" t="s">
        <v>148</v>
      </c>
      <c r="C2184" s="28" t="s">
        <v>1578</v>
      </c>
      <c r="D2184" s="28" t="s">
        <v>331</v>
      </c>
    </row>
    <row r="2185" spans="1:4" x14ac:dyDescent="0.2">
      <c r="A2185" s="28" t="s">
        <v>1665</v>
      </c>
      <c r="B2185" s="28" t="s">
        <v>1666</v>
      </c>
      <c r="C2185" s="28" t="s">
        <v>1578</v>
      </c>
      <c r="D2185" s="28" t="s">
        <v>331</v>
      </c>
    </row>
    <row r="2186" spans="1:4" x14ac:dyDescent="0.2">
      <c r="A2186" s="28" t="s">
        <v>1356</v>
      </c>
      <c r="B2186" s="28" t="s">
        <v>1355</v>
      </c>
      <c r="C2186" s="28" t="s">
        <v>1578</v>
      </c>
      <c r="D2186" s="28" t="s">
        <v>331</v>
      </c>
    </row>
    <row r="2187" spans="1:4" x14ac:dyDescent="0.2">
      <c r="A2187" s="28" t="s">
        <v>1358</v>
      </c>
      <c r="B2187" s="28" t="s">
        <v>1357</v>
      </c>
      <c r="C2187" s="28" t="s">
        <v>1578</v>
      </c>
      <c r="D2187" s="28" t="s">
        <v>331</v>
      </c>
    </row>
    <row r="2188" spans="1:4" x14ac:dyDescent="0.2">
      <c r="A2188" s="28" t="s">
        <v>1360</v>
      </c>
      <c r="B2188" s="28" t="s">
        <v>1359</v>
      </c>
      <c r="C2188" s="28" t="s">
        <v>1578</v>
      </c>
      <c r="D2188" s="28" t="s">
        <v>331</v>
      </c>
    </row>
    <row r="2189" spans="1:4" x14ac:dyDescent="0.2">
      <c r="A2189" s="28" t="s">
        <v>1362</v>
      </c>
      <c r="B2189" s="28" t="s">
        <v>1361</v>
      </c>
      <c r="C2189" s="28" t="s">
        <v>1578</v>
      </c>
      <c r="D2189" s="28" t="s">
        <v>331</v>
      </c>
    </row>
    <row r="2190" spans="1:4" x14ac:dyDescent="0.2">
      <c r="A2190" s="28" t="s">
        <v>1364</v>
      </c>
      <c r="B2190" s="28" t="s">
        <v>1363</v>
      </c>
      <c r="C2190" s="28" t="s">
        <v>1578</v>
      </c>
      <c r="D2190" s="28" t="s">
        <v>331</v>
      </c>
    </row>
    <row r="2191" spans="1:4" x14ac:dyDescent="0.2">
      <c r="A2191" s="28" t="s">
        <v>1284</v>
      </c>
      <c r="B2191" s="28" t="s">
        <v>621</v>
      </c>
      <c r="C2191" s="28" t="s">
        <v>1578</v>
      </c>
      <c r="D2191" s="28" t="s">
        <v>331</v>
      </c>
    </row>
    <row r="2192" spans="1:4" x14ac:dyDescent="0.2">
      <c r="A2192" s="28" t="s">
        <v>1279</v>
      </c>
      <c r="B2192" s="28" t="s">
        <v>419</v>
      </c>
      <c r="C2192" s="28" t="s">
        <v>1578</v>
      </c>
      <c r="D2192" s="28" t="s">
        <v>331</v>
      </c>
    </row>
    <row r="2193" spans="1:4" x14ac:dyDescent="0.2">
      <c r="A2193" s="28"/>
      <c r="B2193" s="28"/>
      <c r="C2193" s="28"/>
      <c r="D2193" s="28" t="s">
        <v>2605</v>
      </c>
    </row>
    <row r="2194" spans="1:4" x14ac:dyDescent="0.2">
      <c r="A2194" s="28" t="s">
        <v>1275</v>
      </c>
      <c r="B2194" s="28" t="s">
        <v>769</v>
      </c>
      <c r="C2194" s="28" t="s">
        <v>1578</v>
      </c>
      <c r="D2194" s="28" t="s">
        <v>331</v>
      </c>
    </row>
    <row r="2195" spans="1:4" x14ac:dyDescent="0.2">
      <c r="A2195" s="28" t="s">
        <v>1278</v>
      </c>
      <c r="B2195" s="28" t="s">
        <v>209</v>
      </c>
      <c r="C2195" s="28" t="s">
        <v>1578</v>
      </c>
      <c r="D2195" s="28" t="s">
        <v>331</v>
      </c>
    </row>
    <row r="2196" spans="1:4" x14ac:dyDescent="0.2">
      <c r="A2196" s="28" t="s">
        <v>1277</v>
      </c>
      <c r="B2196" s="28" t="s">
        <v>208</v>
      </c>
      <c r="C2196" s="28" t="s">
        <v>1578</v>
      </c>
      <c r="D2196" s="28" t="s">
        <v>331</v>
      </c>
    </row>
    <row r="2197" spans="1:4" x14ac:dyDescent="0.2">
      <c r="A2197" s="28" t="s">
        <v>1058</v>
      </c>
      <c r="B2197" s="28" t="s">
        <v>1060</v>
      </c>
      <c r="C2197" s="28" t="s">
        <v>1578</v>
      </c>
      <c r="D2197" s="28" t="s">
        <v>331</v>
      </c>
    </row>
    <row r="2198" spans="1:4" x14ac:dyDescent="0.2">
      <c r="A2198" s="28" t="s">
        <v>1280</v>
      </c>
      <c r="B2198" s="28" t="s">
        <v>420</v>
      </c>
      <c r="C2198" s="28" t="s">
        <v>1578</v>
      </c>
      <c r="D2198" s="28" t="s">
        <v>331</v>
      </c>
    </row>
    <row r="2199" spans="1:4" x14ac:dyDescent="0.2">
      <c r="A2199" s="28"/>
      <c r="B2199" s="28"/>
      <c r="C2199" s="28"/>
      <c r="D2199" s="28" t="s">
        <v>2605</v>
      </c>
    </row>
    <row r="2200" spans="1:4" x14ac:dyDescent="0.2">
      <c r="A2200" s="28" t="s">
        <v>1276</v>
      </c>
      <c r="B2200" s="28" t="s">
        <v>770</v>
      </c>
      <c r="C2200" s="28" t="s">
        <v>1578</v>
      </c>
      <c r="D2200" s="28" t="s">
        <v>331</v>
      </c>
    </row>
    <row r="2201" spans="1:4" x14ac:dyDescent="0.2">
      <c r="A2201" s="28" t="s">
        <v>960</v>
      </c>
      <c r="B2201" s="28" t="s">
        <v>829</v>
      </c>
      <c r="C2201" s="28" t="s">
        <v>1073</v>
      </c>
      <c r="D2201" s="28" t="s">
        <v>333</v>
      </c>
    </row>
    <row r="2202" spans="1:4" x14ac:dyDescent="0.2">
      <c r="A2202" s="28" t="s">
        <v>980</v>
      </c>
      <c r="B2202" s="28" t="s">
        <v>860</v>
      </c>
      <c r="C2202" s="28" t="s">
        <v>1073</v>
      </c>
      <c r="D2202" s="28" t="s">
        <v>333</v>
      </c>
    </row>
    <row r="2203" spans="1:4" x14ac:dyDescent="0.2">
      <c r="A2203" s="28" t="s">
        <v>976</v>
      </c>
      <c r="B2203" s="28" t="s">
        <v>854</v>
      </c>
      <c r="C2203" s="28" t="s">
        <v>1073</v>
      </c>
      <c r="D2203" s="28" t="s">
        <v>333</v>
      </c>
    </row>
    <row r="2204" spans="1:4" x14ac:dyDescent="0.2">
      <c r="A2204" s="28" t="s">
        <v>1365</v>
      </c>
      <c r="B2204" s="28" t="s">
        <v>826</v>
      </c>
      <c r="C2204" s="28" t="s">
        <v>1073</v>
      </c>
      <c r="D2204" s="28" t="s">
        <v>333</v>
      </c>
    </row>
    <row r="2205" spans="1:4" x14ac:dyDescent="0.2">
      <c r="A2205" s="28" t="s">
        <v>1761</v>
      </c>
      <c r="B2205" s="28" t="s">
        <v>1762</v>
      </c>
      <c r="C2205" s="28" t="s">
        <v>1073</v>
      </c>
      <c r="D2205" s="28" t="s">
        <v>333</v>
      </c>
    </row>
    <row r="2206" spans="1:4" x14ac:dyDescent="0.2">
      <c r="A2206" s="28" t="s">
        <v>1034</v>
      </c>
      <c r="B2206" s="28" t="s">
        <v>889</v>
      </c>
      <c r="C2206" s="28" t="s">
        <v>1073</v>
      </c>
      <c r="D2206" s="28" t="s">
        <v>333</v>
      </c>
    </row>
    <row r="2207" spans="1:4" x14ac:dyDescent="0.2">
      <c r="A2207" s="28" t="s">
        <v>965</v>
      </c>
      <c r="B2207" s="28" t="s">
        <v>837</v>
      </c>
      <c r="C2207" s="28" t="s">
        <v>1073</v>
      </c>
      <c r="D2207" s="28" t="s">
        <v>903</v>
      </c>
    </row>
    <row r="2208" spans="1:4" x14ac:dyDescent="0.2">
      <c r="A2208" s="28"/>
      <c r="B2208" s="28"/>
      <c r="C2208" s="28"/>
      <c r="D2208" s="28" t="s">
        <v>333</v>
      </c>
    </row>
    <row r="2209" spans="1:4" x14ac:dyDescent="0.2">
      <c r="A2209" s="28" t="s">
        <v>981</v>
      </c>
      <c r="B2209" s="28" t="s">
        <v>861</v>
      </c>
      <c r="C2209" s="28" t="s">
        <v>1073</v>
      </c>
      <c r="D2209" s="28" t="s">
        <v>333</v>
      </c>
    </row>
    <row r="2210" spans="1:4" x14ac:dyDescent="0.2">
      <c r="A2210" s="28" t="s">
        <v>1023</v>
      </c>
      <c r="B2210" s="28" t="s">
        <v>874</v>
      </c>
      <c r="C2210" s="28" t="s">
        <v>1073</v>
      </c>
      <c r="D2210" s="28" t="s">
        <v>333</v>
      </c>
    </row>
    <row r="2211" spans="1:4" x14ac:dyDescent="0.2">
      <c r="A2211" s="28" t="s">
        <v>964</v>
      </c>
      <c r="B2211" s="28" t="s">
        <v>836</v>
      </c>
      <c r="C2211" s="28" t="s">
        <v>1073</v>
      </c>
      <c r="D2211" s="28" t="s">
        <v>333</v>
      </c>
    </row>
    <row r="2212" spans="1:4" x14ac:dyDescent="0.2">
      <c r="A2212" s="28" t="s">
        <v>1741</v>
      </c>
      <c r="B2212" s="28" t="s">
        <v>1742</v>
      </c>
      <c r="C2212" s="28" t="s">
        <v>1073</v>
      </c>
      <c r="D2212" s="28" t="s">
        <v>333</v>
      </c>
    </row>
    <row r="2213" spans="1:4" x14ac:dyDescent="0.2">
      <c r="A2213" s="28"/>
      <c r="B2213" s="28"/>
      <c r="C2213" s="28"/>
      <c r="D2213" s="28" t="s">
        <v>1908</v>
      </c>
    </row>
    <row r="2214" spans="1:4" x14ac:dyDescent="0.2">
      <c r="A2214" s="28" t="s">
        <v>1743</v>
      </c>
      <c r="B2214" s="28" t="s">
        <v>1744</v>
      </c>
      <c r="C2214" s="28" t="s">
        <v>1073</v>
      </c>
      <c r="D2214" s="28" t="s">
        <v>333</v>
      </c>
    </row>
    <row r="2215" spans="1:4" x14ac:dyDescent="0.2">
      <c r="A2215" s="28"/>
      <c r="B2215" s="28"/>
      <c r="C2215" s="28"/>
      <c r="D2215" s="28" t="s">
        <v>1908</v>
      </c>
    </row>
    <row r="2216" spans="1:4" x14ac:dyDescent="0.2">
      <c r="A2216" s="28" t="s">
        <v>1759</v>
      </c>
      <c r="B2216" s="28" t="s">
        <v>1760</v>
      </c>
      <c r="C2216" s="28" t="s">
        <v>1073</v>
      </c>
      <c r="D2216" s="28" t="s">
        <v>333</v>
      </c>
    </row>
    <row r="2217" spans="1:4" x14ac:dyDescent="0.2">
      <c r="A2217" s="28"/>
      <c r="B2217" s="28"/>
      <c r="C2217" s="28"/>
      <c r="D2217" s="28" t="s">
        <v>1908</v>
      </c>
    </row>
    <row r="2218" spans="1:4" x14ac:dyDescent="0.2">
      <c r="A2218" s="28" t="s">
        <v>1745</v>
      </c>
      <c r="B2218" s="28" t="s">
        <v>1746</v>
      </c>
      <c r="C2218" s="28" t="s">
        <v>1073</v>
      </c>
      <c r="D2218" s="28" t="s">
        <v>333</v>
      </c>
    </row>
    <row r="2219" spans="1:4" x14ac:dyDescent="0.2">
      <c r="A2219" s="28"/>
      <c r="B2219" s="28"/>
      <c r="C2219" s="28"/>
      <c r="D2219" s="28" t="s">
        <v>1908</v>
      </c>
    </row>
    <row r="2220" spans="1:4" x14ac:dyDescent="0.2">
      <c r="A2220" s="28" t="s">
        <v>2932</v>
      </c>
      <c r="B2220" s="28" t="s">
        <v>2470</v>
      </c>
      <c r="C2220" s="28" t="s">
        <v>1073</v>
      </c>
      <c r="D2220" s="28" t="s">
        <v>333</v>
      </c>
    </row>
    <row r="2221" spans="1:4" x14ac:dyDescent="0.2">
      <c r="A2221" s="28" t="s">
        <v>1749</v>
      </c>
      <c r="B2221" s="28" t="s">
        <v>1750</v>
      </c>
      <c r="C2221" s="28" t="s">
        <v>1073</v>
      </c>
      <c r="D2221" s="28" t="s">
        <v>333</v>
      </c>
    </row>
    <row r="2222" spans="1:4" x14ac:dyDescent="0.2">
      <c r="A2222" s="28"/>
      <c r="B2222" s="28"/>
      <c r="C2222" s="28"/>
      <c r="D2222" s="28" t="s">
        <v>1908</v>
      </c>
    </row>
    <row r="2223" spans="1:4" x14ac:dyDescent="0.2">
      <c r="A2223" s="28" t="s">
        <v>1751</v>
      </c>
      <c r="B2223" s="28" t="s">
        <v>1752</v>
      </c>
      <c r="C2223" s="28" t="s">
        <v>1073</v>
      </c>
      <c r="D2223" s="28" t="s">
        <v>333</v>
      </c>
    </row>
    <row r="2224" spans="1:4" x14ac:dyDescent="0.2">
      <c r="A2224" s="28"/>
      <c r="B2224" s="28"/>
      <c r="C2224" s="28"/>
      <c r="D2224" s="28" t="s">
        <v>1908</v>
      </c>
    </row>
    <row r="2225" spans="1:4" x14ac:dyDescent="0.2">
      <c r="A2225" s="28" t="s">
        <v>2112</v>
      </c>
      <c r="B2225" s="28" t="s">
        <v>2113</v>
      </c>
      <c r="C2225" s="28" t="s">
        <v>1073</v>
      </c>
      <c r="D2225" s="28" t="s">
        <v>333</v>
      </c>
    </row>
    <row r="2226" spans="1:4" x14ac:dyDescent="0.2">
      <c r="A2226" s="28" t="s">
        <v>1753</v>
      </c>
      <c r="B2226" s="28" t="s">
        <v>1754</v>
      </c>
      <c r="C2226" s="28" t="s">
        <v>1073</v>
      </c>
      <c r="D2226" s="28" t="s">
        <v>333</v>
      </c>
    </row>
    <row r="2227" spans="1:4" x14ac:dyDescent="0.2">
      <c r="A2227" s="28"/>
      <c r="B2227" s="28"/>
      <c r="C2227" s="28"/>
      <c r="D2227" s="28" t="s">
        <v>1908</v>
      </c>
    </row>
    <row r="2228" spans="1:4" x14ac:dyDescent="0.2">
      <c r="A2228" s="28" t="s">
        <v>1755</v>
      </c>
      <c r="B2228" s="28" t="s">
        <v>1756</v>
      </c>
      <c r="C2228" s="28" t="s">
        <v>1073</v>
      </c>
      <c r="D2228" s="28" t="s">
        <v>333</v>
      </c>
    </row>
    <row r="2229" spans="1:4" x14ac:dyDescent="0.2">
      <c r="A2229" s="28"/>
      <c r="B2229" s="28"/>
      <c r="C2229" s="28"/>
      <c r="D2229" s="28" t="s">
        <v>1908</v>
      </c>
    </row>
    <row r="2230" spans="1:4" x14ac:dyDescent="0.2">
      <c r="A2230" s="28" t="s">
        <v>1757</v>
      </c>
      <c r="B2230" s="28" t="s">
        <v>1758</v>
      </c>
      <c r="C2230" s="28" t="s">
        <v>1073</v>
      </c>
      <c r="D2230" s="28" t="s">
        <v>333</v>
      </c>
    </row>
    <row r="2231" spans="1:4" x14ac:dyDescent="0.2">
      <c r="A2231" s="28"/>
      <c r="B2231" s="28"/>
      <c r="C2231" s="28"/>
      <c r="D2231" s="28" t="s">
        <v>1908</v>
      </c>
    </row>
    <row r="2232" spans="1:4" x14ac:dyDescent="0.2">
      <c r="A2232" s="28" t="s">
        <v>1747</v>
      </c>
      <c r="B2232" s="28" t="s">
        <v>1748</v>
      </c>
      <c r="C2232" s="28" t="s">
        <v>1073</v>
      </c>
      <c r="D2232" s="28" t="s">
        <v>333</v>
      </c>
    </row>
    <row r="2233" spans="1:4" x14ac:dyDescent="0.2">
      <c r="A2233" s="28"/>
      <c r="B2233" s="28"/>
      <c r="C2233" s="28"/>
      <c r="D2233" s="28" t="s">
        <v>1908</v>
      </c>
    </row>
    <row r="2234" spans="1:4" x14ac:dyDescent="0.2">
      <c r="A2234" s="28" t="s">
        <v>1923</v>
      </c>
      <c r="B2234" s="28" t="s">
        <v>1924</v>
      </c>
      <c r="C2234" s="28" t="s">
        <v>1073</v>
      </c>
      <c r="D2234" s="28" t="s">
        <v>333</v>
      </c>
    </row>
    <row r="2235" spans="1:4" x14ac:dyDescent="0.2">
      <c r="A2235" s="28" t="s">
        <v>979</v>
      </c>
      <c r="B2235" s="28" t="s">
        <v>859</v>
      </c>
      <c r="C2235" s="28" t="s">
        <v>1073</v>
      </c>
      <c r="D2235" s="28" t="s">
        <v>333</v>
      </c>
    </row>
    <row r="2236" spans="1:4" x14ac:dyDescent="0.2">
      <c r="A2236" s="28" t="s">
        <v>1021</v>
      </c>
      <c r="B2236" s="28" t="s">
        <v>872</v>
      </c>
      <c r="C2236" s="28" t="s">
        <v>1073</v>
      </c>
      <c r="D2236" s="28" t="s">
        <v>333</v>
      </c>
    </row>
    <row r="2237" spans="1:4" x14ac:dyDescent="0.2">
      <c r="A2237" s="28" t="s">
        <v>1031</v>
      </c>
      <c r="B2237" s="28" t="s">
        <v>885</v>
      </c>
      <c r="C2237" s="28" t="s">
        <v>1073</v>
      </c>
      <c r="D2237" s="28" t="s">
        <v>333</v>
      </c>
    </row>
    <row r="2238" spans="1:4" x14ac:dyDescent="0.2">
      <c r="A2238" s="28" t="s">
        <v>1763</v>
      </c>
      <c r="B2238" s="28" t="s">
        <v>1764</v>
      </c>
      <c r="C2238" s="28" t="s">
        <v>1073</v>
      </c>
      <c r="D2238" s="28" t="s">
        <v>333</v>
      </c>
    </row>
    <row r="2239" spans="1:4" x14ac:dyDescent="0.2">
      <c r="A2239" s="28" t="s">
        <v>1066</v>
      </c>
      <c r="B2239" s="28" t="s">
        <v>940</v>
      </c>
      <c r="C2239" s="28" t="s">
        <v>1073</v>
      </c>
      <c r="D2239" s="28" t="s">
        <v>333</v>
      </c>
    </row>
    <row r="2240" spans="1:4" x14ac:dyDescent="0.2">
      <c r="A2240" s="28" t="s">
        <v>1042</v>
      </c>
      <c r="B2240" s="28" t="s">
        <v>912</v>
      </c>
      <c r="C2240" s="28" t="s">
        <v>1073</v>
      </c>
      <c r="D2240" s="28" t="s">
        <v>333</v>
      </c>
    </row>
    <row r="2241" spans="1:4" x14ac:dyDescent="0.2">
      <c r="A2241" s="28" t="s">
        <v>1048</v>
      </c>
      <c r="B2241" s="28" t="s">
        <v>926</v>
      </c>
      <c r="C2241" s="28" t="s">
        <v>1073</v>
      </c>
      <c r="D2241" s="28" t="s">
        <v>333</v>
      </c>
    </row>
    <row r="2242" spans="1:4" x14ac:dyDescent="0.2">
      <c r="A2242" s="28" t="s">
        <v>1029</v>
      </c>
      <c r="B2242" s="28" t="s">
        <v>883</v>
      </c>
      <c r="C2242" s="28" t="s">
        <v>1073</v>
      </c>
      <c r="D2242" s="28" t="s">
        <v>333</v>
      </c>
    </row>
    <row r="2243" spans="1:4" x14ac:dyDescent="0.2">
      <c r="A2243" s="28" t="s">
        <v>1037</v>
      </c>
      <c r="B2243" s="28" t="s">
        <v>892</v>
      </c>
      <c r="C2243" s="28" t="s">
        <v>1073</v>
      </c>
      <c r="D2243" s="28" t="s">
        <v>333</v>
      </c>
    </row>
    <row r="2244" spans="1:4" x14ac:dyDescent="0.2">
      <c r="A2244" s="28" t="s">
        <v>1065</v>
      </c>
      <c r="B2244" s="28" t="s">
        <v>939</v>
      </c>
      <c r="C2244" s="28" t="s">
        <v>1073</v>
      </c>
      <c r="D2244" s="28" t="s">
        <v>333</v>
      </c>
    </row>
    <row r="2245" spans="1:4" x14ac:dyDescent="0.2">
      <c r="A2245" s="28" t="s">
        <v>1063</v>
      </c>
      <c r="B2245" s="28" t="s">
        <v>937</v>
      </c>
      <c r="C2245" s="28" t="s">
        <v>1073</v>
      </c>
      <c r="D2245" s="28" t="s">
        <v>333</v>
      </c>
    </row>
    <row r="2246" spans="1:4" x14ac:dyDescent="0.2">
      <c r="A2246" s="28" t="s">
        <v>1064</v>
      </c>
      <c r="B2246" s="28" t="s">
        <v>938</v>
      </c>
      <c r="C2246" s="28" t="s">
        <v>1073</v>
      </c>
      <c r="D2246" s="28" t="s">
        <v>333</v>
      </c>
    </row>
    <row r="2247" spans="1:4" x14ac:dyDescent="0.2">
      <c r="A2247" s="28" t="s">
        <v>1045</v>
      </c>
      <c r="B2247" s="28" t="s">
        <v>917</v>
      </c>
      <c r="C2247" s="28" t="s">
        <v>1073</v>
      </c>
      <c r="D2247" s="28" t="s">
        <v>333</v>
      </c>
    </row>
    <row r="2248" spans="1:4" x14ac:dyDescent="0.2">
      <c r="A2248" s="28" t="s">
        <v>972</v>
      </c>
      <c r="B2248" s="28" t="s">
        <v>847</v>
      </c>
      <c r="C2248" s="28" t="s">
        <v>1073</v>
      </c>
      <c r="D2248" s="28" t="s">
        <v>333</v>
      </c>
    </row>
    <row r="2249" spans="1:4" x14ac:dyDescent="0.2">
      <c r="A2249" s="28" t="s">
        <v>973</v>
      </c>
      <c r="B2249" s="28" t="s">
        <v>851</v>
      </c>
      <c r="C2249" s="28" t="s">
        <v>1073</v>
      </c>
      <c r="D2249" s="28" t="s">
        <v>333</v>
      </c>
    </row>
    <row r="2250" spans="1:4" x14ac:dyDescent="0.2">
      <c r="A2250" s="28" t="s">
        <v>1035</v>
      </c>
      <c r="B2250" s="28" t="s">
        <v>890</v>
      </c>
      <c r="C2250" s="28" t="s">
        <v>1073</v>
      </c>
      <c r="D2250" s="28" t="s">
        <v>333</v>
      </c>
    </row>
    <row r="2251" spans="1:4" x14ac:dyDescent="0.2">
      <c r="A2251" s="28" t="s">
        <v>970</v>
      </c>
      <c r="B2251" s="28" t="s">
        <v>845</v>
      </c>
      <c r="C2251" s="28" t="s">
        <v>1073</v>
      </c>
      <c r="D2251" s="28" t="s">
        <v>333</v>
      </c>
    </row>
    <row r="2252" spans="1:4" x14ac:dyDescent="0.2">
      <c r="A2252" s="28" t="s">
        <v>1027</v>
      </c>
      <c r="B2252" s="28" t="s">
        <v>880</v>
      </c>
      <c r="C2252" s="28" t="s">
        <v>1073</v>
      </c>
      <c r="D2252" s="28" t="s">
        <v>333</v>
      </c>
    </row>
    <row r="2253" spans="1:4" x14ac:dyDescent="0.2">
      <c r="A2253" s="28" t="s">
        <v>982</v>
      </c>
      <c r="B2253" s="28" t="s">
        <v>864</v>
      </c>
      <c r="C2253" s="28" t="s">
        <v>1073</v>
      </c>
      <c r="D2253" s="28" t="s">
        <v>333</v>
      </c>
    </row>
    <row r="2254" spans="1:4" x14ac:dyDescent="0.2">
      <c r="A2254" s="28" t="s">
        <v>1028</v>
      </c>
      <c r="B2254" s="28" t="s">
        <v>881</v>
      </c>
      <c r="C2254" s="28" t="s">
        <v>1073</v>
      </c>
      <c r="D2254" s="28" t="s">
        <v>333</v>
      </c>
    </row>
    <row r="2255" spans="1:4" x14ac:dyDescent="0.2">
      <c r="A2255" s="28" t="s">
        <v>1366</v>
      </c>
      <c r="B2255" s="28" t="s">
        <v>878</v>
      </c>
      <c r="C2255" s="28" t="s">
        <v>1073</v>
      </c>
      <c r="D2255" s="28" t="s">
        <v>333</v>
      </c>
    </row>
    <row r="2256" spans="1:4" x14ac:dyDescent="0.2">
      <c r="A2256" s="28" t="s">
        <v>1367</v>
      </c>
      <c r="B2256" s="28" t="s">
        <v>923</v>
      </c>
      <c r="C2256" s="28" t="s">
        <v>1073</v>
      </c>
      <c r="D2256" s="28" t="s">
        <v>333</v>
      </c>
    </row>
    <row r="2257" spans="1:4" x14ac:dyDescent="0.2">
      <c r="A2257" s="28" t="s">
        <v>1368</v>
      </c>
      <c r="B2257" s="28" t="s">
        <v>867</v>
      </c>
      <c r="C2257" s="28" t="s">
        <v>1073</v>
      </c>
      <c r="D2257" s="28" t="s">
        <v>333</v>
      </c>
    </row>
    <row r="2258" spans="1:4" x14ac:dyDescent="0.2">
      <c r="A2258" s="28" t="s">
        <v>1369</v>
      </c>
      <c r="B2258" s="28" t="s">
        <v>848</v>
      </c>
      <c r="C2258" s="28" t="s">
        <v>1073</v>
      </c>
      <c r="D2258" s="28" t="s">
        <v>333</v>
      </c>
    </row>
    <row r="2259" spans="1:4" x14ac:dyDescent="0.2">
      <c r="A2259" s="28" t="s">
        <v>1723</v>
      </c>
      <c r="B2259" s="28" t="s">
        <v>875</v>
      </c>
      <c r="C2259" s="28" t="s">
        <v>1073</v>
      </c>
      <c r="D2259" s="28" t="s">
        <v>333</v>
      </c>
    </row>
    <row r="2260" spans="1:4" x14ac:dyDescent="0.2">
      <c r="A2260" s="28" t="s">
        <v>1370</v>
      </c>
      <c r="B2260" s="28" t="s">
        <v>922</v>
      </c>
      <c r="C2260" s="28" t="s">
        <v>1073</v>
      </c>
      <c r="D2260" s="28" t="s">
        <v>333</v>
      </c>
    </row>
    <row r="2261" spans="1:4" x14ac:dyDescent="0.2">
      <c r="A2261" s="28" t="s">
        <v>1371</v>
      </c>
      <c r="B2261" s="28" t="s">
        <v>911</v>
      </c>
      <c r="C2261" s="28" t="s">
        <v>1073</v>
      </c>
      <c r="D2261" s="28" t="s">
        <v>333</v>
      </c>
    </row>
    <row r="2262" spans="1:4" x14ac:dyDescent="0.2">
      <c r="A2262" s="28" t="s">
        <v>1372</v>
      </c>
      <c r="B2262" s="28" t="s">
        <v>834</v>
      </c>
      <c r="C2262" s="28" t="s">
        <v>1073</v>
      </c>
      <c r="D2262" s="28" t="s">
        <v>333</v>
      </c>
    </row>
    <row r="2263" spans="1:4" x14ac:dyDescent="0.2">
      <c r="A2263" s="28" t="s">
        <v>1022</v>
      </c>
      <c r="B2263" s="28" t="s">
        <v>873</v>
      </c>
      <c r="C2263" s="28" t="s">
        <v>1073</v>
      </c>
      <c r="D2263" s="28" t="s">
        <v>333</v>
      </c>
    </row>
    <row r="2264" spans="1:4" x14ac:dyDescent="0.2">
      <c r="A2264" s="28" t="s">
        <v>1373</v>
      </c>
      <c r="B2264" s="28" t="s">
        <v>914</v>
      </c>
      <c r="C2264" s="28" t="s">
        <v>1073</v>
      </c>
      <c r="D2264" s="28" t="s">
        <v>333</v>
      </c>
    </row>
    <row r="2265" spans="1:4" x14ac:dyDescent="0.2">
      <c r="A2265" s="28" t="s">
        <v>1033</v>
      </c>
      <c r="B2265" s="28" t="s">
        <v>888</v>
      </c>
      <c r="C2265" s="28" t="s">
        <v>1073</v>
      </c>
      <c r="D2265" s="28" t="s">
        <v>333</v>
      </c>
    </row>
    <row r="2266" spans="1:4" x14ac:dyDescent="0.2">
      <c r="A2266" s="28" t="s">
        <v>1374</v>
      </c>
      <c r="B2266" s="28" t="s">
        <v>871</v>
      </c>
      <c r="C2266" s="28" t="s">
        <v>1073</v>
      </c>
      <c r="D2266" s="28" t="s">
        <v>333</v>
      </c>
    </row>
    <row r="2267" spans="1:4" x14ac:dyDescent="0.2">
      <c r="A2267" s="28" t="s">
        <v>1375</v>
      </c>
      <c r="B2267" s="28" t="s">
        <v>915</v>
      </c>
      <c r="C2267" s="28" t="s">
        <v>1073</v>
      </c>
      <c r="D2267" s="28" t="s">
        <v>333</v>
      </c>
    </row>
    <row r="2268" spans="1:4" x14ac:dyDescent="0.2">
      <c r="A2268" s="28" t="s">
        <v>1376</v>
      </c>
      <c r="B2268" s="28" t="s">
        <v>909</v>
      </c>
      <c r="C2268" s="28" t="s">
        <v>1073</v>
      </c>
      <c r="D2268" s="28" t="s">
        <v>333</v>
      </c>
    </row>
    <row r="2269" spans="1:4" x14ac:dyDescent="0.2">
      <c r="A2269" s="28" t="s">
        <v>1377</v>
      </c>
      <c r="B2269" s="28" t="s">
        <v>823</v>
      </c>
      <c r="C2269" s="28" t="s">
        <v>1073</v>
      </c>
      <c r="D2269" s="28" t="s">
        <v>333</v>
      </c>
    </row>
    <row r="2270" spans="1:4" x14ac:dyDescent="0.2">
      <c r="A2270" s="28" t="s">
        <v>1378</v>
      </c>
      <c r="B2270" s="28" t="s">
        <v>868</v>
      </c>
      <c r="C2270" s="28" t="s">
        <v>1073</v>
      </c>
      <c r="D2270" s="28" t="s">
        <v>333</v>
      </c>
    </row>
    <row r="2271" spans="1:4" x14ac:dyDescent="0.2">
      <c r="A2271" s="28" t="s">
        <v>971</v>
      </c>
      <c r="B2271" s="28" t="s">
        <v>846</v>
      </c>
      <c r="C2271" s="28" t="s">
        <v>1073</v>
      </c>
      <c r="D2271" s="28" t="s">
        <v>333</v>
      </c>
    </row>
    <row r="2272" spans="1:4" x14ac:dyDescent="0.2">
      <c r="A2272" s="28" t="s">
        <v>1038</v>
      </c>
      <c r="B2272" s="28" t="s">
        <v>895</v>
      </c>
      <c r="C2272" s="28" t="s">
        <v>1073</v>
      </c>
      <c r="D2272" s="28" t="s">
        <v>333</v>
      </c>
    </row>
    <row r="2273" spans="1:4" x14ac:dyDescent="0.2">
      <c r="A2273" s="28" t="s">
        <v>1379</v>
      </c>
      <c r="B2273" s="28" t="s">
        <v>831</v>
      </c>
      <c r="C2273" s="28" t="s">
        <v>1073</v>
      </c>
      <c r="D2273" s="28" t="s">
        <v>333</v>
      </c>
    </row>
    <row r="2274" spans="1:4" x14ac:dyDescent="0.2">
      <c r="A2274" s="28" t="s">
        <v>1049</v>
      </c>
      <c r="B2274" s="28" t="s">
        <v>927</v>
      </c>
      <c r="C2274" s="28" t="s">
        <v>1073</v>
      </c>
      <c r="D2274" s="28" t="s">
        <v>333</v>
      </c>
    </row>
    <row r="2275" spans="1:4" x14ac:dyDescent="0.2">
      <c r="A2275" s="28" t="s">
        <v>1380</v>
      </c>
      <c r="B2275" s="28" t="s">
        <v>857</v>
      </c>
      <c r="C2275" s="28" t="s">
        <v>1073</v>
      </c>
      <c r="D2275" s="28" t="s">
        <v>333</v>
      </c>
    </row>
    <row r="2276" spans="1:4" x14ac:dyDescent="0.2">
      <c r="A2276" s="28" t="s">
        <v>1381</v>
      </c>
      <c r="B2276" s="28" t="s">
        <v>887</v>
      </c>
      <c r="C2276" s="28" t="s">
        <v>1073</v>
      </c>
      <c r="D2276" s="28" t="s">
        <v>333</v>
      </c>
    </row>
    <row r="2277" spans="1:4" x14ac:dyDescent="0.2">
      <c r="A2277" s="28" t="s">
        <v>1382</v>
      </c>
      <c r="B2277" s="28" t="s">
        <v>894</v>
      </c>
      <c r="C2277" s="28" t="s">
        <v>1073</v>
      </c>
      <c r="D2277" s="28" t="s">
        <v>333</v>
      </c>
    </row>
    <row r="2278" spans="1:4" x14ac:dyDescent="0.2">
      <c r="A2278" s="28" t="s">
        <v>1383</v>
      </c>
      <c r="B2278" s="28" t="s">
        <v>855</v>
      </c>
      <c r="C2278" s="28" t="s">
        <v>1073</v>
      </c>
      <c r="D2278" s="28" t="s">
        <v>333</v>
      </c>
    </row>
    <row r="2279" spans="1:4" x14ac:dyDescent="0.2">
      <c r="A2279" s="28" t="s">
        <v>1640</v>
      </c>
      <c r="B2279" s="28" t="s">
        <v>824</v>
      </c>
      <c r="C2279" s="28" t="s">
        <v>1073</v>
      </c>
      <c r="D2279" s="28" t="s">
        <v>333</v>
      </c>
    </row>
    <row r="2280" spans="1:4" x14ac:dyDescent="0.2">
      <c r="A2280" s="28" t="s">
        <v>1384</v>
      </c>
      <c r="B2280" s="28" t="s">
        <v>863</v>
      </c>
      <c r="C2280" s="28" t="s">
        <v>1073</v>
      </c>
      <c r="D2280" s="28" t="s">
        <v>333</v>
      </c>
    </row>
    <row r="2281" spans="1:4" x14ac:dyDescent="0.2">
      <c r="A2281" s="28" t="s">
        <v>1024</v>
      </c>
      <c r="B2281" s="28" t="s">
        <v>876</v>
      </c>
      <c r="C2281" s="28" t="s">
        <v>1073</v>
      </c>
      <c r="D2281" s="28" t="s">
        <v>333</v>
      </c>
    </row>
    <row r="2282" spans="1:4" x14ac:dyDescent="0.2">
      <c r="A2282" s="28" t="s">
        <v>1025</v>
      </c>
      <c r="B2282" s="28" t="s">
        <v>877</v>
      </c>
      <c r="C2282" s="28" t="s">
        <v>1073</v>
      </c>
      <c r="D2282" s="28" t="s">
        <v>333</v>
      </c>
    </row>
    <row r="2283" spans="1:4" x14ac:dyDescent="0.2">
      <c r="A2283" s="28" t="s">
        <v>957</v>
      </c>
      <c r="B2283" s="28" t="s">
        <v>814</v>
      </c>
      <c r="C2283" s="28" t="s">
        <v>1073</v>
      </c>
      <c r="D2283" s="28" t="s">
        <v>333</v>
      </c>
    </row>
    <row r="2284" spans="1:4" x14ac:dyDescent="0.2">
      <c r="A2284" s="28" t="s">
        <v>977</v>
      </c>
      <c r="B2284" s="28" t="s">
        <v>856</v>
      </c>
      <c r="C2284" s="28" t="s">
        <v>1073</v>
      </c>
      <c r="D2284" s="28" t="s">
        <v>333</v>
      </c>
    </row>
    <row r="2285" spans="1:4" x14ac:dyDescent="0.2">
      <c r="A2285" s="28" t="s">
        <v>1036</v>
      </c>
      <c r="B2285" s="28" t="s">
        <v>891</v>
      </c>
      <c r="C2285" s="28" t="s">
        <v>1073</v>
      </c>
      <c r="D2285" s="28" t="s">
        <v>333</v>
      </c>
    </row>
    <row r="2286" spans="1:4" x14ac:dyDescent="0.2">
      <c r="A2286" s="28" t="s">
        <v>1206</v>
      </c>
      <c r="B2286" s="28" t="s">
        <v>1207</v>
      </c>
      <c r="C2286" s="28" t="s">
        <v>1073</v>
      </c>
      <c r="D2286" s="28" t="s">
        <v>333</v>
      </c>
    </row>
    <row r="2287" spans="1:4" x14ac:dyDescent="0.2">
      <c r="A2287" s="28" t="s">
        <v>956</v>
      </c>
      <c r="B2287" s="28" t="s">
        <v>813</v>
      </c>
      <c r="C2287" s="28" t="s">
        <v>1073</v>
      </c>
      <c r="D2287" s="28" t="s">
        <v>903</v>
      </c>
    </row>
    <row r="2288" spans="1:4" x14ac:dyDescent="0.2">
      <c r="A2288" s="28"/>
      <c r="B2288" s="28"/>
      <c r="C2288" s="28"/>
      <c r="D2288" s="28" t="s">
        <v>333</v>
      </c>
    </row>
    <row r="2289" spans="1:4" x14ac:dyDescent="0.2">
      <c r="A2289" s="28"/>
      <c r="B2289" s="28"/>
      <c r="C2289" s="28"/>
      <c r="D2289" s="28" t="s">
        <v>1908</v>
      </c>
    </row>
    <row r="2290" spans="1:4" x14ac:dyDescent="0.2">
      <c r="A2290" s="28" t="s">
        <v>968</v>
      </c>
      <c r="B2290" s="28" t="s">
        <v>842</v>
      </c>
      <c r="C2290" s="28" t="s">
        <v>1073</v>
      </c>
      <c r="D2290" s="28" t="s">
        <v>333</v>
      </c>
    </row>
    <row r="2291" spans="1:4" x14ac:dyDescent="0.2">
      <c r="A2291" s="28"/>
      <c r="B2291" s="28"/>
      <c r="C2291" s="28"/>
      <c r="D2291" s="28" t="s">
        <v>1908</v>
      </c>
    </row>
    <row r="2292" spans="1:4" x14ac:dyDescent="0.2">
      <c r="A2292" s="28" t="s">
        <v>958</v>
      </c>
      <c r="B2292" s="28" t="s">
        <v>825</v>
      </c>
      <c r="C2292" s="28" t="s">
        <v>1073</v>
      </c>
      <c r="D2292" s="28" t="s">
        <v>903</v>
      </c>
    </row>
    <row r="2293" spans="1:4" x14ac:dyDescent="0.2">
      <c r="A2293" s="28"/>
      <c r="B2293" s="28"/>
      <c r="C2293" s="28"/>
      <c r="D2293" s="28" t="s">
        <v>333</v>
      </c>
    </row>
    <row r="2294" spans="1:4" x14ac:dyDescent="0.2">
      <c r="A2294" s="28"/>
      <c r="B2294" s="28"/>
      <c r="C2294" s="28"/>
      <c r="D2294" s="28" t="s">
        <v>1908</v>
      </c>
    </row>
    <row r="2295" spans="1:4" x14ac:dyDescent="0.2">
      <c r="A2295" s="28" t="s">
        <v>967</v>
      </c>
      <c r="B2295" s="28" t="s">
        <v>840</v>
      </c>
      <c r="C2295" s="28" t="s">
        <v>1073</v>
      </c>
      <c r="D2295" s="28" t="s">
        <v>903</v>
      </c>
    </row>
    <row r="2296" spans="1:4" x14ac:dyDescent="0.2">
      <c r="A2296" s="28"/>
      <c r="B2296" s="28"/>
      <c r="C2296" s="28"/>
      <c r="D2296" s="28" t="s">
        <v>333</v>
      </c>
    </row>
    <row r="2297" spans="1:4" x14ac:dyDescent="0.2">
      <c r="A2297" s="28"/>
      <c r="B2297" s="28"/>
      <c r="C2297" s="28"/>
      <c r="D2297" s="28" t="s">
        <v>1908</v>
      </c>
    </row>
    <row r="2298" spans="1:4" x14ac:dyDescent="0.2">
      <c r="A2298" s="28" t="s">
        <v>955</v>
      </c>
      <c r="B2298" s="28" t="s">
        <v>812</v>
      </c>
      <c r="C2298" s="28" t="s">
        <v>1073</v>
      </c>
      <c r="D2298" s="28" t="s">
        <v>333</v>
      </c>
    </row>
    <row r="2299" spans="1:4" x14ac:dyDescent="0.2">
      <c r="A2299" s="28"/>
      <c r="B2299" s="28"/>
      <c r="C2299" s="28"/>
      <c r="D2299" s="28" t="s">
        <v>1908</v>
      </c>
    </row>
    <row r="2300" spans="1:4" x14ac:dyDescent="0.2">
      <c r="A2300" s="28" t="s">
        <v>1385</v>
      </c>
      <c r="B2300" s="28" t="s">
        <v>849</v>
      </c>
      <c r="C2300" s="28" t="s">
        <v>1073</v>
      </c>
      <c r="D2300" s="28" t="s">
        <v>903</v>
      </c>
    </row>
    <row r="2301" spans="1:4" x14ac:dyDescent="0.2">
      <c r="A2301" s="28"/>
      <c r="B2301" s="28"/>
      <c r="C2301" s="28"/>
      <c r="D2301" s="28" t="s">
        <v>333</v>
      </c>
    </row>
    <row r="2302" spans="1:4" x14ac:dyDescent="0.2">
      <c r="A2302" s="28"/>
      <c r="B2302" s="28"/>
      <c r="C2302" s="28"/>
      <c r="D2302" s="28" t="s">
        <v>1908</v>
      </c>
    </row>
    <row r="2303" spans="1:4" x14ac:dyDescent="0.2">
      <c r="A2303" s="28" t="s">
        <v>959</v>
      </c>
      <c r="B2303" s="28" t="s">
        <v>828</v>
      </c>
      <c r="C2303" s="28" t="s">
        <v>1073</v>
      </c>
      <c r="D2303" s="28" t="s">
        <v>333</v>
      </c>
    </row>
    <row r="2304" spans="1:4" x14ac:dyDescent="0.2">
      <c r="A2304" s="28" t="s">
        <v>1046</v>
      </c>
      <c r="B2304" s="28" t="s">
        <v>919</v>
      </c>
      <c r="C2304" s="28" t="s">
        <v>1073</v>
      </c>
      <c r="D2304" s="28" t="s">
        <v>333</v>
      </c>
    </row>
    <row r="2305" spans="1:4" x14ac:dyDescent="0.2">
      <c r="A2305" s="28" t="s">
        <v>1043</v>
      </c>
      <c r="B2305" s="28" t="s">
        <v>913</v>
      </c>
      <c r="C2305" s="28" t="s">
        <v>1073</v>
      </c>
      <c r="D2305" s="28" t="s">
        <v>333</v>
      </c>
    </row>
    <row r="2306" spans="1:4" x14ac:dyDescent="0.2">
      <c r="A2306" s="28" t="s">
        <v>1386</v>
      </c>
      <c r="B2306" s="28" t="s">
        <v>893</v>
      </c>
      <c r="C2306" s="28" t="s">
        <v>1073</v>
      </c>
      <c r="D2306" s="28" t="s">
        <v>333</v>
      </c>
    </row>
    <row r="2307" spans="1:4" x14ac:dyDescent="0.2">
      <c r="A2307" s="28" t="s">
        <v>1387</v>
      </c>
      <c r="B2307" s="28" t="s">
        <v>910</v>
      </c>
      <c r="C2307" s="28" t="s">
        <v>1073</v>
      </c>
      <c r="D2307" s="28" t="s">
        <v>333</v>
      </c>
    </row>
    <row r="2308" spans="1:4" x14ac:dyDescent="0.2">
      <c r="A2308" s="28" t="s">
        <v>962</v>
      </c>
      <c r="B2308" s="28" t="s">
        <v>833</v>
      </c>
      <c r="C2308" s="28" t="s">
        <v>1073</v>
      </c>
      <c r="D2308" s="28" t="s">
        <v>333</v>
      </c>
    </row>
    <row r="2309" spans="1:4" x14ac:dyDescent="0.2">
      <c r="A2309" s="28" t="s">
        <v>1388</v>
      </c>
      <c r="B2309" s="28" t="s">
        <v>921</v>
      </c>
      <c r="C2309" s="28" t="s">
        <v>1073</v>
      </c>
      <c r="D2309" s="28" t="s">
        <v>333</v>
      </c>
    </row>
    <row r="2310" spans="1:4" x14ac:dyDescent="0.2">
      <c r="A2310" s="28" t="s">
        <v>1389</v>
      </c>
      <c r="B2310" s="28" t="s">
        <v>900</v>
      </c>
      <c r="C2310" s="28" t="s">
        <v>1073</v>
      </c>
      <c r="D2310" s="28" t="s">
        <v>333</v>
      </c>
    </row>
    <row r="2311" spans="1:4" x14ac:dyDescent="0.2">
      <c r="A2311" s="28" t="s">
        <v>1026</v>
      </c>
      <c r="B2311" s="28" t="s">
        <v>879</v>
      </c>
      <c r="C2311" s="28" t="s">
        <v>1073</v>
      </c>
      <c r="D2311" s="28" t="s">
        <v>333</v>
      </c>
    </row>
    <row r="2312" spans="1:4" x14ac:dyDescent="0.2">
      <c r="A2312" s="28" t="s">
        <v>1390</v>
      </c>
      <c r="B2312" s="28" t="s">
        <v>943</v>
      </c>
      <c r="C2312" s="28" t="s">
        <v>1073</v>
      </c>
      <c r="D2312" s="28" t="s">
        <v>333</v>
      </c>
    </row>
    <row r="2313" spans="1:4" x14ac:dyDescent="0.2">
      <c r="A2313" s="28" t="s">
        <v>1391</v>
      </c>
      <c r="B2313" s="28" t="s">
        <v>838</v>
      </c>
      <c r="C2313" s="28" t="s">
        <v>1073</v>
      </c>
      <c r="D2313" s="28" t="s">
        <v>333</v>
      </c>
    </row>
    <row r="2314" spans="1:4" x14ac:dyDescent="0.2">
      <c r="A2314" s="28" t="s">
        <v>1067</v>
      </c>
      <c r="B2314" s="28" t="s">
        <v>941</v>
      </c>
      <c r="C2314" s="28" t="s">
        <v>1073</v>
      </c>
      <c r="D2314" s="28" t="s">
        <v>333</v>
      </c>
    </row>
    <row r="2315" spans="1:4" x14ac:dyDescent="0.2">
      <c r="A2315" s="28" t="s">
        <v>1000</v>
      </c>
      <c r="B2315" s="28" t="s">
        <v>865</v>
      </c>
      <c r="C2315" s="28" t="s">
        <v>1073</v>
      </c>
      <c r="D2315" s="28" t="s">
        <v>333</v>
      </c>
    </row>
    <row r="2316" spans="1:4" x14ac:dyDescent="0.2">
      <c r="A2316" s="28" t="s">
        <v>1392</v>
      </c>
      <c r="B2316" s="28" t="s">
        <v>897</v>
      </c>
      <c r="C2316" s="28" t="s">
        <v>1073</v>
      </c>
      <c r="D2316" s="28" t="s">
        <v>333</v>
      </c>
    </row>
    <row r="2317" spans="1:4" x14ac:dyDescent="0.2">
      <c r="A2317" s="28" t="s">
        <v>1393</v>
      </c>
      <c r="B2317" s="28" t="s">
        <v>924</v>
      </c>
      <c r="C2317" s="28" t="s">
        <v>1073</v>
      </c>
      <c r="D2317" s="28" t="s">
        <v>333</v>
      </c>
    </row>
    <row r="2318" spans="1:4" x14ac:dyDescent="0.2">
      <c r="A2318" s="28" t="s">
        <v>1394</v>
      </c>
      <c r="B2318" s="28" t="s">
        <v>944</v>
      </c>
      <c r="C2318" s="28" t="s">
        <v>1073</v>
      </c>
      <c r="D2318" s="28" t="s">
        <v>333</v>
      </c>
    </row>
    <row r="2319" spans="1:4" x14ac:dyDescent="0.2">
      <c r="A2319" s="28" t="s">
        <v>1068</v>
      </c>
      <c r="B2319" s="28" t="s">
        <v>942</v>
      </c>
      <c r="C2319" s="28" t="s">
        <v>1073</v>
      </c>
      <c r="D2319" s="28" t="s">
        <v>333</v>
      </c>
    </row>
    <row r="2320" spans="1:4" x14ac:dyDescent="0.2">
      <c r="A2320" s="28" t="s">
        <v>1395</v>
      </c>
      <c r="B2320" s="28" t="s">
        <v>850</v>
      </c>
      <c r="C2320" s="28" t="s">
        <v>1073</v>
      </c>
      <c r="D2320" s="28" t="s">
        <v>333</v>
      </c>
    </row>
    <row r="2321" spans="1:4" x14ac:dyDescent="0.2">
      <c r="A2321" s="28" t="s">
        <v>1396</v>
      </c>
      <c r="B2321" s="28" t="s">
        <v>882</v>
      </c>
      <c r="C2321" s="28" t="s">
        <v>1073</v>
      </c>
      <c r="D2321" s="28" t="s">
        <v>333</v>
      </c>
    </row>
    <row r="2322" spans="1:4" x14ac:dyDescent="0.2">
      <c r="A2322" s="28" t="s">
        <v>1030</v>
      </c>
      <c r="B2322" s="28" t="s">
        <v>884</v>
      </c>
      <c r="C2322" s="28" t="s">
        <v>1073</v>
      </c>
      <c r="D2322" s="28" t="s">
        <v>333</v>
      </c>
    </row>
    <row r="2323" spans="1:4" x14ac:dyDescent="0.2">
      <c r="A2323" s="28" t="s">
        <v>1039</v>
      </c>
      <c r="B2323" s="28" t="s">
        <v>896</v>
      </c>
      <c r="C2323" s="28" t="s">
        <v>1073</v>
      </c>
      <c r="D2323" s="28" t="s">
        <v>333</v>
      </c>
    </row>
    <row r="2324" spans="1:4" x14ac:dyDescent="0.2">
      <c r="A2324" s="28" t="s">
        <v>1047</v>
      </c>
      <c r="B2324" s="28" t="s">
        <v>920</v>
      </c>
      <c r="C2324" s="28" t="s">
        <v>1073</v>
      </c>
      <c r="D2324" s="28" t="s">
        <v>333</v>
      </c>
    </row>
    <row r="2325" spans="1:4" x14ac:dyDescent="0.2">
      <c r="A2325" s="28" t="s">
        <v>1397</v>
      </c>
      <c r="B2325" s="28" t="s">
        <v>844</v>
      </c>
      <c r="C2325" s="28" t="s">
        <v>1073</v>
      </c>
      <c r="D2325" s="28" t="s">
        <v>333</v>
      </c>
    </row>
    <row r="2326" spans="1:4" x14ac:dyDescent="0.2">
      <c r="A2326" s="28" t="s">
        <v>1398</v>
      </c>
      <c r="B2326" s="28" t="s">
        <v>945</v>
      </c>
      <c r="C2326" s="28" t="s">
        <v>1073</v>
      </c>
      <c r="D2326" s="28" t="s">
        <v>333</v>
      </c>
    </row>
    <row r="2327" spans="1:4" x14ac:dyDescent="0.2">
      <c r="A2327" s="28" t="s">
        <v>1399</v>
      </c>
      <c r="B2327" s="28" t="s">
        <v>925</v>
      </c>
      <c r="C2327" s="28" t="s">
        <v>1073</v>
      </c>
      <c r="D2327" s="28" t="s">
        <v>333</v>
      </c>
    </row>
    <row r="2328" spans="1:4" x14ac:dyDescent="0.2">
      <c r="A2328" s="28" t="s">
        <v>1400</v>
      </c>
      <c r="B2328" s="28" t="s">
        <v>870</v>
      </c>
      <c r="C2328" s="28" t="s">
        <v>1073</v>
      </c>
      <c r="D2328" s="28" t="s">
        <v>333</v>
      </c>
    </row>
    <row r="2329" spans="1:4" x14ac:dyDescent="0.2">
      <c r="A2329" s="28" t="s">
        <v>1401</v>
      </c>
      <c r="B2329" s="28" t="s">
        <v>918</v>
      </c>
      <c r="C2329" s="28" t="s">
        <v>1073</v>
      </c>
      <c r="D2329" s="28" t="s">
        <v>333</v>
      </c>
    </row>
    <row r="2330" spans="1:4" x14ac:dyDescent="0.2">
      <c r="A2330" s="28" t="s">
        <v>1402</v>
      </c>
      <c r="B2330" s="28" t="s">
        <v>862</v>
      </c>
      <c r="C2330" s="28" t="s">
        <v>1073</v>
      </c>
      <c r="D2330" s="28" t="s">
        <v>333</v>
      </c>
    </row>
    <row r="2331" spans="1:4" x14ac:dyDescent="0.2">
      <c r="A2331" s="28" t="s">
        <v>1641</v>
      </c>
      <c r="B2331" s="28" t="s">
        <v>841</v>
      </c>
      <c r="C2331" s="28" t="s">
        <v>1073</v>
      </c>
      <c r="D2331" s="28" t="s">
        <v>333</v>
      </c>
    </row>
    <row r="2332" spans="1:4" x14ac:dyDescent="0.2">
      <c r="A2332" s="28" t="s">
        <v>966</v>
      </c>
      <c r="B2332" s="28" t="s">
        <v>839</v>
      </c>
      <c r="C2332" s="28" t="s">
        <v>1073</v>
      </c>
      <c r="D2332" s="28" t="s">
        <v>333</v>
      </c>
    </row>
    <row r="2333" spans="1:4" x14ac:dyDescent="0.2">
      <c r="A2333" s="28" t="s">
        <v>978</v>
      </c>
      <c r="B2333" s="28" t="s">
        <v>858</v>
      </c>
      <c r="C2333" s="28" t="s">
        <v>1073</v>
      </c>
      <c r="D2333" s="28" t="s">
        <v>333</v>
      </c>
    </row>
    <row r="2334" spans="1:4" x14ac:dyDescent="0.2">
      <c r="A2334" s="28" t="s">
        <v>1041</v>
      </c>
      <c r="B2334" s="28" t="s">
        <v>899</v>
      </c>
      <c r="C2334" s="28" t="s">
        <v>1073</v>
      </c>
      <c r="D2334" s="28" t="s">
        <v>333</v>
      </c>
    </row>
    <row r="2335" spans="1:4" x14ac:dyDescent="0.2">
      <c r="A2335" s="28" t="s">
        <v>1040</v>
      </c>
      <c r="B2335" s="28" t="s">
        <v>898</v>
      </c>
      <c r="C2335" s="28" t="s">
        <v>1073</v>
      </c>
      <c r="D2335" s="28" t="s">
        <v>333</v>
      </c>
    </row>
    <row r="2336" spans="1:4" x14ac:dyDescent="0.2">
      <c r="A2336" s="28" t="s">
        <v>1001</v>
      </c>
      <c r="B2336" s="28" t="s">
        <v>866</v>
      </c>
      <c r="C2336" s="28" t="s">
        <v>1073</v>
      </c>
      <c r="D2336" s="28" t="s">
        <v>333</v>
      </c>
    </row>
    <row r="2337" spans="1:4" x14ac:dyDescent="0.2">
      <c r="A2337" s="28" t="s">
        <v>969</v>
      </c>
      <c r="B2337" s="28" t="s">
        <v>843</v>
      </c>
      <c r="C2337" s="28" t="s">
        <v>1073</v>
      </c>
      <c r="D2337" s="28" t="s">
        <v>333</v>
      </c>
    </row>
    <row r="2338" spans="1:4" x14ac:dyDescent="0.2">
      <c r="A2338" s="28" t="s">
        <v>1403</v>
      </c>
      <c r="B2338" s="28" t="s">
        <v>830</v>
      </c>
      <c r="C2338" s="28" t="s">
        <v>1073</v>
      </c>
      <c r="D2338" s="28" t="s">
        <v>333</v>
      </c>
    </row>
    <row r="2339" spans="1:4" x14ac:dyDescent="0.2">
      <c r="A2339" s="28" t="s">
        <v>1642</v>
      </c>
      <c r="B2339" s="28" t="s">
        <v>827</v>
      </c>
      <c r="C2339" s="28" t="s">
        <v>1073</v>
      </c>
      <c r="D2339" s="28" t="s">
        <v>333</v>
      </c>
    </row>
    <row r="2340" spans="1:4" x14ac:dyDescent="0.2">
      <c r="A2340" s="28" t="s">
        <v>1020</v>
      </c>
      <c r="B2340" s="28" t="s">
        <v>869</v>
      </c>
      <c r="C2340" s="28" t="s">
        <v>1073</v>
      </c>
      <c r="D2340" s="28" t="s">
        <v>333</v>
      </c>
    </row>
    <row r="2341" spans="1:4" x14ac:dyDescent="0.2">
      <c r="A2341" s="28" t="s">
        <v>954</v>
      </c>
      <c r="B2341" s="28" t="s">
        <v>811</v>
      </c>
      <c r="C2341" s="28" t="s">
        <v>1073</v>
      </c>
      <c r="D2341" s="28" t="s">
        <v>333</v>
      </c>
    </row>
    <row r="2342" spans="1:4" x14ac:dyDescent="0.2">
      <c r="A2342" s="28"/>
      <c r="B2342" s="28"/>
      <c r="C2342" s="28"/>
      <c r="D2342" s="28" t="s">
        <v>1908</v>
      </c>
    </row>
    <row r="2343" spans="1:4" x14ac:dyDescent="0.2">
      <c r="A2343" s="28" t="s">
        <v>1050</v>
      </c>
      <c r="B2343" s="28" t="s">
        <v>928</v>
      </c>
      <c r="C2343" s="28" t="s">
        <v>1579</v>
      </c>
      <c r="D2343" s="28" t="s">
        <v>333</v>
      </c>
    </row>
    <row r="2344" spans="1:4" x14ac:dyDescent="0.2">
      <c r="A2344" s="28" t="s">
        <v>1055</v>
      </c>
      <c r="B2344" s="28" t="s">
        <v>933</v>
      </c>
      <c r="C2344" s="28" t="s">
        <v>1579</v>
      </c>
      <c r="D2344" s="28" t="s">
        <v>333</v>
      </c>
    </row>
    <row r="2345" spans="1:4" x14ac:dyDescent="0.2">
      <c r="A2345" s="28" t="s">
        <v>1054</v>
      </c>
      <c r="B2345" s="28" t="s">
        <v>932</v>
      </c>
      <c r="C2345" s="28" t="s">
        <v>1579</v>
      </c>
      <c r="D2345" s="28" t="s">
        <v>333</v>
      </c>
    </row>
    <row r="2346" spans="1:4" x14ac:dyDescent="0.2">
      <c r="A2346" s="28" t="s">
        <v>1056</v>
      </c>
      <c r="B2346" s="28" t="s">
        <v>934</v>
      </c>
      <c r="C2346" s="28" t="s">
        <v>1579</v>
      </c>
      <c r="D2346" s="28" t="s">
        <v>333</v>
      </c>
    </row>
    <row r="2347" spans="1:4" x14ac:dyDescent="0.2">
      <c r="A2347" s="28" t="s">
        <v>1051</v>
      </c>
      <c r="B2347" s="28" t="s">
        <v>929</v>
      </c>
      <c r="C2347" s="28" t="s">
        <v>1579</v>
      </c>
      <c r="D2347" s="28" t="s">
        <v>333</v>
      </c>
    </row>
    <row r="2348" spans="1:4" x14ac:dyDescent="0.2">
      <c r="A2348" s="28" t="s">
        <v>1062</v>
      </c>
      <c r="B2348" s="28" t="s">
        <v>936</v>
      </c>
      <c r="C2348" s="28" t="s">
        <v>1579</v>
      </c>
      <c r="D2348" s="28" t="s">
        <v>333</v>
      </c>
    </row>
    <row r="2349" spans="1:4" x14ac:dyDescent="0.2">
      <c r="A2349" s="28" t="s">
        <v>1052</v>
      </c>
      <c r="B2349" s="28" t="s">
        <v>930</v>
      </c>
      <c r="C2349" s="28" t="s">
        <v>1579</v>
      </c>
      <c r="D2349" s="28" t="s">
        <v>333</v>
      </c>
    </row>
    <row r="2350" spans="1:4" x14ac:dyDescent="0.2">
      <c r="A2350" s="28" t="s">
        <v>1061</v>
      </c>
      <c r="B2350" s="28" t="s">
        <v>935</v>
      </c>
      <c r="C2350" s="28" t="s">
        <v>1579</v>
      </c>
      <c r="D2350" s="28" t="s">
        <v>333</v>
      </c>
    </row>
    <row r="2351" spans="1:4" x14ac:dyDescent="0.2">
      <c r="A2351" s="28" t="s">
        <v>1053</v>
      </c>
      <c r="B2351" s="28" t="s">
        <v>931</v>
      </c>
      <c r="C2351" s="28" t="s">
        <v>1579</v>
      </c>
      <c r="D2351" s="28" t="s">
        <v>333</v>
      </c>
    </row>
    <row r="2352" spans="1:4" x14ac:dyDescent="0.2">
      <c r="A2352" s="28" t="s">
        <v>1266</v>
      </c>
      <c r="B2352" s="28" t="s">
        <v>626</v>
      </c>
      <c r="C2352" s="28" t="s">
        <v>599</v>
      </c>
      <c r="D2352" s="28" t="s">
        <v>1337</v>
      </c>
    </row>
    <row r="2353" spans="1:4" x14ac:dyDescent="0.2">
      <c r="A2353" s="28" t="s">
        <v>1269</v>
      </c>
      <c r="B2353" s="28" t="s">
        <v>629</v>
      </c>
      <c r="C2353" s="28" t="s">
        <v>599</v>
      </c>
      <c r="D2353" s="28" t="s">
        <v>1337</v>
      </c>
    </row>
    <row r="2354" spans="1:4" x14ac:dyDescent="0.2">
      <c r="A2354" s="28" t="s">
        <v>1268</v>
      </c>
      <c r="B2354" s="28" t="s">
        <v>628</v>
      </c>
      <c r="C2354" s="28" t="s">
        <v>599</v>
      </c>
      <c r="D2354" s="28" t="s">
        <v>1337</v>
      </c>
    </row>
    <row r="2355" spans="1:4" x14ac:dyDescent="0.2">
      <c r="A2355" s="28" t="s">
        <v>1265</v>
      </c>
      <c r="B2355" s="28" t="s">
        <v>625</v>
      </c>
      <c r="C2355" s="28" t="s">
        <v>599</v>
      </c>
      <c r="D2355" s="28" t="s">
        <v>1337</v>
      </c>
    </row>
    <row r="2356" spans="1:4" x14ac:dyDescent="0.2">
      <c r="A2356" s="28" t="s">
        <v>1267</v>
      </c>
      <c r="B2356" s="28" t="s">
        <v>627</v>
      </c>
      <c r="C2356" s="28" t="s">
        <v>599</v>
      </c>
      <c r="D2356" s="28" t="s">
        <v>1337</v>
      </c>
    </row>
    <row r="2357" spans="1:4" x14ac:dyDescent="0.2">
      <c r="A2357" s="28" t="s">
        <v>1271</v>
      </c>
      <c r="B2357" s="28" t="s">
        <v>631</v>
      </c>
      <c r="C2357" s="28" t="s">
        <v>599</v>
      </c>
      <c r="D2357" s="28" t="s">
        <v>1337</v>
      </c>
    </row>
    <row r="2358" spans="1:4" x14ac:dyDescent="0.2">
      <c r="A2358" s="28" t="s">
        <v>1270</v>
      </c>
      <c r="B2358" s="28" t="s">
        <v>630</v>
      </c>
      <c r="C2358" s="28" t="s">
        <v>599</v>
      </c>
      <c r="D2358" s="28" t="s">
        <v>1337</v>
      </c>
    </row>
    <row r="2359" spans="1:4" x14ac:dyDescent="0.2">
      <c r="A2359" s="28" t="s">
        <v>1272</v>
      </c>
      <c r="B2359" s="28" t="s">
        <v>632</v>
      </c>
      <c r="C2359" s="28" t="s">
        <v>599</v>
      </c>
      <c r="D2359" s="28" t="s">
        <v>1337</v>
      </c>
    </row>
    <row r="2360" spans="1:4" x14ac:dyDescent="0.2">
      <c r="A2360" s="28" t="s">
        <v>1273</v>
      </c>
      <c r="B2360" s="28" t="s">
        <v>633</v>
      </c>
      <c r="C2360" s="28" t="s">
        <v>599</v>
      </c>
      <c r="D2360" s="28" t="s">
        <v>1337</v>
      </c>
    </row>
    <row r="2361" spans="1:4" x14ac:dyDescent="0.2">
      <c r="A2361" s="28" t="s">
        <v>1274</v>
      </c>
      <c r="B2361" s="28" t="s">
        <v>634</v>
      </c>
      <c r="C2361" s="28" t="s">
        <v>599</v>
      </c>
      <c r="D2361" s="28" t="s">
        <v>1337</v>
      </c>
    </row>
    <row r="2362" spans="1:4" x14ac:dyDescent="0.2">
      <c r="A2362" s="28" t="s">
        <v>974</v>
      </c>
      <c r="B2362" s="28" t="s">
        <v>852</v>
      </c>
      <c r="C2362" s="28" t="s">
        <v>1071</v>
      </c>
      <c r="D2362" s="28" t="s">
        <v>1908</v>
      </c>
    </row>
    <row r="2363" spans="1:4" x14ac:dyDescent="0.2">
      <c r="A2363" s="28" t="s">
        <v>1032</v>
      </c>
      <c r="B2363" s="28" t="s">
        <v>886</v>
      </c>
      <c r="C2363" s="28" t="s">
        <v>1071</v>
      </c>
      <c r="D2363" s="28" t="s">
        <v>1908</v>
      </c>
    </row>
    <row r="2364" spans="1:4" x14ac:dyDescent="0.2">
      <c r="A2364" s="28" t="s">
        <v>1044</v>
      </c>
      <c r="B2364" s="28" t="s">
        <v>916</v>
      </c>
      <c r="C2364" s="28" t="s">
        <v>1071</v>
      </c>
      <c r="D2364" s="28" t="s">
        <v>1908</v>
      </c>
    </row>
    <row r="2365" spans="1:4" x14ac:dyDescent="0.2">
      <c r="A2365" s="28" t="s">
        <v>963</v>
      </c>
      <c r="B2365" s="28" t="s">
        <v>835</v>
      </c>
      <c r="C2365" s="28" t="s">
        <v>1071</v>
      </c>
      <c r="D2365" s="28" t="s">
        <v>1908</v>
      </c>
    </row>
    <row r="2366" spans="1:4" x14ac:dyDescent="0.2">
      <c r="A2366" s="28" t="s">
        <v>961</v>
      </c>
      <c r="B2366" s="28" t="s">
        <v>832</v>
      </c>
      <c r="C2366" s="28" t="s">
        <v>1071</v>
      </c>
      <c r="D2366" s="28" t="s">
        <v>1908</v>
      </c>
    </row>
    <row r="2367" spans="1:4" x14ac:dyDescent="0.2">
      <c r="A2367" s="28" t="s">
        <v>975</v>
      </c>
      <c r="B2367" s="28" t="s">
        <v>853</v>
      </c>
      <c r="C2367" s="28" t="s">
        <v>1071</v>
      </c>
      <c r="D2367" s="28" t="s">
        <v>1908</v>
      </c>
    </row>
    <row r="2368" spans="1:4" x14ac:dyDescent="0.2">
      <c r="A2368" s="28" t="s">
        <v>1765</v>
      </c>
      <c r="B2368" s="28" t="s">
        <v>1766</v>
      </c>
      <c r="C2368" s="28" t="s">
        <v>1071</v>
      </c>
      <c r="D2368" s="28" t="s">
        <v>1908</v>
      </c>
    </row>
    <row r="2369" spans="1:5" x14ac:dyDescent="0.2">
      <c r="A2369" s="29" t="s">
        <v>953</v>
      </c>
      <c r="B2369" s="29" t="s">
        <v>804</v>
      </c>
      <c r="C2369" s="29" t="s">
        <v>1242</v>
      </c>
      <c r="D2369" s="29" t="s">
        <v>331</v>
      </c>
    </row>
    <row r="2370" spans="1:5" x14ac:dyDescent="0.2">
      <c r="A2370" s="38"/>
      <c r="B2370" s="38"/>
      <c r="C2370" s="38"/>
      <c r="D2370" s="38"/>
    </row>
    <row r="2371" spans="1:5" x14ac:dyDescent="0.2">
      <c r="A2371" s="38"/>
      <c r="B2371" s="38"/>
      <c r="C2371" s="38"/>
      <c r="D2371" s="38"/>
    </row>
    <row r="2372" spans="1:5" x14ac:dyDescent="0.2">
      <c r="A2372" s="23" t="s">
        <v>907</v>
      </c>
      <c r="B2372" s="24" t="s">
        <v>119</v>
      </c>
      <c r="C2372" s="25" t="s">
        <v>1086</v>
      </c>
      <c r="D2372" s="25" t="s">
        <v>901</v>
      </c>
      <c r="E2372" s="85"/>
    </row>
    <row r="2373" spans="1:5" x14ac:dyDescent="0.2">
      <c r="A2373" s="26"/>
      <c r="B2373" s="26"/>
      <c r="C2373" s="27"/>
      <c r="D2373" s="27"/>
      <c r="E2373" s="85"/>
    </row>
    <row r="2374" spans="1:5" x14ac:dyDescent="0.2">
      <c r="A2374" s="28" t="s">
        <v>1699</v>
      </c>
      <c r="B2374" s="28" t="s">
        <v>1700</v>
      </c>
      <c r="C2374" s="28" t="s">
        <v>1296</v>
      </c>
      <c r="D2374" s="28" t="s">
        <v>902</v>
      </c>
    </row>
    <row r="2375" spans="1:5" x14ac:dyDescent="0.2">
      <c r="A2375" s="28" t="s">
        <v>1703</v>
      </c>
      <c r="B2375" s="28" t="s">
        <v>1704</v>
      </c>
      <c r="C2375" s="28" t="s">
        <v>1296</v>
      </c>
      <c r="D2375" s="28" t="s">
        <v>902</v>
      </c>
    </row>
    <row r="2376" spans="1:5" x14ac:dyDescent="0.2">
      <c r="A2376" s="28" t="s">
        <v>1715</v>
      </c>
      <c r="B2376" s="28" t="s">
        <v>1716</v>
      </c>
      <c r="C2376" s="28" t="s">
        <v>1296</v>
      </c>
      <c r="D2376" s="28" t="s">
        <v>902</v>
      </c>
    </row>
    <row r="2377" spans="1:5" x14ac:dyDescent="0.2">
      <c r="A2377" s="28" t="s">
        <v>1719</v>
      </c>
      <c r="B2377" s="28" t="s">
        <v>1720</v>
      </c>
      <c r="C2377" s="28" t="s">
        <v>1296</v>
      </c>
      <c r="D2377" s="28" t="s">
        <v>902</v>
      </c>
    </row>
    <row r="2378" spans="1:5" x14ac:dyDescent="0.2">
      <c r="A2378" s="28" t="s">
        <v>1707</v>
      </c>
      <c r="B2378" s="28" t="s">
        <v>1708</v>
      </c>
      <c r="C2378" s="28" t="s">
        <v>1296</v>
      </c>
      <c r="D2378" s="28" t="s">
        <v>902</v>
      </c>
    </row>
    <row r="2379" spans="1:5" x14ac:dyDescent="0.2">
      <c r="A2379" s="28" t="s">
        <v>1711</v>
      </c>
      <c r="B2379" s="28" t="s">
        <v>1712</v>
      </c>
      <c r="C2379" s="28" t="s">
        <v>1296</v>
      </c>
      <c r="D2379" s="28" t="s">
        <v>902</v>
      </c>
    </row>
    <row r="2380" spans="1:5" x14ac:dyDescent="0.2">
      <c r="A2380" s="28" t="s">
        <v>1701</v>
      </c>
      <c r="B2380" s="28" t="s">
        <v>1702</v>
      </c>
      <c r="C2380" s="28" t="s">
        <v>1296</v>
      </c>
      <c r="D2380" s="28" t="s">
        <v>902</v>
      </c>
    </row>
    <row r="2381" spans="1:5" x14ac:dyDescent="0.2">
      <c r="A2381" s="28" t="s">
        <v>1705</v>
      </c>
      <c r="B2381" s="28" t="s">
        <v>1706</v>
      </c>
      <c r="C2381" s="28" t="s">
        <v>1296</v>
      </c>
      <c r="D2381" s="28" t="s">
        <v>902</v>
      </c>
    </row>
    <row r="2382" spans="1:5" x14ac:dyDescent="0.2">
      <c r="A2382" s="28" t="s">
        <v>1717</v>
      </c>
      <c r="B2382" s="28" t="s">
        <v>1718</v>
      </c>
      <c r="C2382" s="28" t="s">
        <v>1296</v>
      </c>
      <c r="D2382" s="28" t="s">
        <v>902</v>
      </c>
    </row>
    <row r="2383" spans="1:5" x14ac:dyDescent="0.2">
      <c r="A2383" s="28" t="s">
        <v>1721</v>
      </c>
      <c r="B2383" s="28" t="s">
        <v>1722</v>
      </c>
      <c r="C2383" s="28" t="s">
        <v>1296</v>
      </c>
      <c r="D2383" s="28" t="s">
        <v>902</v>
      </c>
    </row>
    <row r="2384" spans="1:5" x14ac:dyDescent="0.2">
      <c r="A2384" s="28" t="s">
        <v>1709</v>
      </c>
      <c r="B2384" s="28" t="s">
        <v>1710</v>
      </c>
      <c r="C2384" s="28" t="s">
        <v>1296</v>
      </c>
      <c r="D2384" s="28" t="s">
        <v>902</v>
      </c>
    </row>
    <row r="2385" spans="1:4" x14ac:dyDescent="0.2">
      <c r="A2385" s="28" t="s">
        <v>1713</v>
      </c>
      <c r="B2385" s="28" t="s">
        <v>1714</v>
      </c>
      <c r="C2385" s="28" t="s">
        <v>1296</v>
      </c>
      <c r="D2385" s="28" t="s">
        <v>902</v>
      </c>
    </row>
    <row r="2386" spans="1:4" x14ac:dyDescent="0.2">
      <c r="A2386" s="28" t="s">
        <v>1555</v>
      </c>
      <c r="B2386" s="28" t="s">
        <v>1556</v>
      </c>
      <c r="C2386" s="28" t="s">
        <v>1296</v>
      </c>
      <c r="D2386" s="28" t="s">
        <v>902</v>
      </c>
    </row>
    <row r="2387" spans="1:4" x14ac:dyDescent="0.2">
      <c r="A2387" s="28" t="s">
        <v>1561</v>
      </c>
      <c r="B2387" s="28" t="s">
        <v>1562</v>
      </c>
      <c r="C2387" s="28" t="s">
        <v>1296</v>
      </c>
      <c r="D2387" s="28" t="s">
        <v>902</v>
      </c>
    </row>
    <row r="2388" spans="1:4" x14ac:dyDescent="0.2">
      <c r="A2388" s="28" t="s">
        <v>1567</v>
      </c>
      <c r="B2388" s="28" t="s">
        <v>1568</v>
      </c>
      <c r="C2388" s="28" t="s">
        <v>1296</v>
      </c>
      <c r="D2388" s="28" t="s">
        <v>902</v>
      </c>
    </row>
    <row r="2389" spans="1:4" x14ac:dyDescent="0.2">
      <c r="A2389" s="28" t="s">
        <v>1573</v>
      </c>
      <c r="B2389" s="28" t="s">
        <v>1574</v>
      </c>
      <c r="C2389" s="28" t="s">
        <v>1296</v>
      </c>
      <c r="D2389" s="28" t="s">
        <v>902</v>
      </c>
    </row>
    <row r="2390" spans="1:4" x14ac:dyDescent="0.2">
      <c r="A2390" s="28" t="s">
        <v>1557</v>
      </c>
      <c r="B2390" s="28" t="s">
        <v>1558</v>
      </c>
      <c r="C2390" s="28" t="s">
        <v>1296</v>
      </c>
      <c r="D2390" s="28" t="s">
        <v>902</v>
      </c>
    </row>
    <row r="2391" spans="1:4" x14ac:dyDescent="0.2">
      <c r="A2391" s="28" t="s">
        <v>1563</v>
      </c>
      <c r="B2391" s="28" t="s">
        <v>1564</v>
      </c>
      <c r="C2391" s="28" t="s">
        <v>1296</v>
      </c>
      <c r="D2391" s="28" t="s">
        <v>902</v>
      </c>
    </row>
    <row r="2392" spans="1:4" x14ac:dyDescent="0.2">
      <c r="A2392" s="28" t="s">
        <v>1569</v>
      </c>
      <c r="B2392" s="28" t="s">
        <v>1570</v>
      </c>
      <c r="C2392" s="28" t="s">
        <v>1296</v>
      </c>
      <c r="D2392" s="28" t="s">
        <v>902</v>
      </c>
    </row>
    <row r="2393" spans="1:4" x14ac:dyDescent="0.2">
      <c r="A2393" s="28" t="s">
        <v>1575</v>
      </c>
      <c r="B2393" s="28" t="s">
        <v>1576</v>
      </c>
      <c r="C2393" s="28" t="s">
        <v>1296</v>
      </c>
      <c r="D2393" s="28" t="s">
        <v>902</v>
      </c>
    </row>
    <row r="2394" spans="1:4" x14ac:dyDescent="0.2">
      <c r="A2394" s="28" t="s">
        <v>1311</v>
      </c>
      <c r="B2394" s="28" t="s">
        <v>1312</v>
      </c>
      <c r="C2394" s="28" t="s">
        <v>1296</v>
      </c>
      <c r="D2394" s="28" t="s">
        <v>902</v>
      </c>
    </row>
    <row r="2395" spans="1:4" x14ac:dyDescent="0.2">
      <c r="A2395" s="28" t="s">
        <v>1315</v>
      </c>
      <c r="B2395" s="28" t="s">
        <v>1316</v>
      </c>
      <c r="C2395" s="28" t="s">
        <v>1296</v>
      </c>
      <c r="D2395" s="28" t="s">
        <v>902</v>
      </c>
    </row>
    <row r="2396" spans="1:4" x14ac:dyDescent="0.2">
      <c r="A2396" s="28" t="s">
        <v>1405</v>
      </c>
      <c r="B2396" s="28" t="s">
        <v>1404</v>
      </c>
      <c r="C2396" s="28" t="s">
        <v>1296</v>
      </c>
      <c r="D2396" s="28" t="s">
        <v>902</v>
      </c>
    </row>
    <row r="2397" spans="1:4" x14ac:dyDescent="0.2">
      <c r="A2397" s="28" t="s">
        <v>1407</v>
      </c>
      <c r="B2397" s="28" t="s">
        <v>1406</v>
      </c>
      <c r="C2397" s="28" t="s">
        <v>1296</v>
      </c>
      <c r="D2397" s="28" t="s">
        <v>902</v>
      </c>
    </row>
    <row r="2398" spans="1:4" x14ac:dyDescent="0.2">
      <c r="A2398" s="28" t="s">
        <v>1495</v>
      </c>
      <c r="B2398" s="28" t="s">
        <v>1496</v>
      </c>
      <c r="C2398" s="28" t="s">
        <v>1296</v>
      </c>
      <c r="D2398" s="28" t="s">
        <v>902</v>
      </c>
    </row>
    <row r="2399" spans="1:4" x14ac:dyDescent="0.2">
      <c r="A2399" s="28" t="s">
        <v>1499</v>
      </c>
      <c r="B2399" s="28" t="s">
        <v>1500</v>
      </c>
      <c r="C2399" s="28" t="s">
        <v>1296</v>
      </c>
      <c r="D2399" s="28" t="s">
        <v>902</v>
      </c>
    </row>
    <row r="2400" spans="1:4" x14ac:dyDescent="0.2">
      <c r="A2400" s="28" t="s">
        <v>1487</v>
      </c>
      <c r="B2400" s="28" t="s">
        <v>1488</v>
      </c>
      <c r="C2400" s="28" t="s">
        <v>1296</v>
      </c>
      <c r="D2400" s="28" t="s">
        <v>902</v>
      </c>
    </row>
    <row r="2401" spans="1:4" x14ac:dyDescent="0.2">
      <c r="A2401" s="28" t="s">
        <v>1491</v>
      </c>
      <c r="B2401" s="28" t="s">
        <v>1492</v>
      </c>
      <c r="C2401" s="28" t="s">
        <v>1296</v>
      </c>
      <c r="D2401" s="28" t="s">
        <v>902</v>
      </c>
    </row>
    <row r="2402" spans="1:4" x14ac:dyDescent="0.2">
      <c r="A2402" s="28" t="s">
        <v>1319</v>
      </c>
      <c r="B2402" s="28" t="s">
        <v>1320</v>
      </c>
      <c r="C2402" s="28" t="s">
        <v>1296</v>
      </c>
      <c r="D2402" s="28" t="s">
        <v>902</v>
      </c>
    </row>
    <row r="2403" spans="1:4" x14ac:dyDescent="0.2">
      <c r="A2403" s="28" t="s">
        <v>1323</v>
      </c>
      <c r="B2403" s="28" t="s">
        <v>1324</v>
      </c>
      <c r="C2403" s="28" t="s">
        <v>1296</v>
      </c>
      <c r="D2403" s="28" t="s">
        <v>902</v>
      </c>
    </row>
    <row r="2404" spans="1:4" x14ac:dyDescent="0.2">
      <c r="A2404" s="28" t="s">
        <v>1409</v>
      </c>
      <c r="B2404" s="28" t="s">
        <v>1408</v>
      </c>
      <c r="C2404" s="28" t="s">
        <v>1296</v>
      </c>
      <c r="D2404" s="28" t="s">
        <v>902</v>
      </c>
    </row>
    <row r="2405" spans="1:4" x14ac:dyDescent="0.2">
      <c r="A2405" s="28" t="s">
        <v>1411</v>
      </c>
      <c r="B2405" s="28" t="s">
        <v>1410</v>
      </c>
      <c r="C2405" s="28" t="s">
        <v>1296</v>
      </c>
      <c r="D2405" s="28" t="s">
        <v>902</v>
      </c>
    </row>
    <row r="2406" spans="1:4" x14ac:dyDescent="0.2">
      <c r="A2406" s="28" t="s">
        <v>1413</v>
      </c>
      <c r="B2406" s="28" t="s">
        <v>1412</v>
      </c>
      <c r="C2406" s="28" t="s">
        <v>1296</v>
      </c>
      <c r="D2406" s="28" t="s">
        <v>902</v>
      </c>
    </row>
    <row r="2407" spans="1:4" x14ac:dyDescent="0.2">
      <c r="A2407" s="28" t="s">
        <v>1415</v>
      </c>
      <c r="B2407" s="28" t="s">
        <v>1414</v>
      </c>
      <c r="C2407" s="28" t="s">
        <v>1296</v>
      </c>
      <c r="D2407" s="28" t="s">
        <v>902</v>
      </c>
    </row>
    <row r="2408" spans="1:4" x14ac:dyDescent="0.2">
      <c r="A2408" s="28" t="s">
        <v>1417</v>
      </c>
      <c r="B2408" s="28" t="s">
        <v>1416</v>
      </c>
      <c r="C2408" s="28" t="s">
        <v>1296</v>
      </c>
      <c r="D2408" s="28" t="s">
        <v>902</v>
      </c>
    </row>
    <row r="2409" spans="1:4" x14ac:dyDescent="0.2">
      <c r="A2409" s="28" t="s">
        <v>1419</v>
      </c>
      <c r="B2409" s="28" t="s">
        <v>1418</v>
      </c>
      <c r="C2409" s="28" t="s">
        <v>1296</v>
      </c>
      <c r="D2409" s="28" t="s">
        <v>902</v>
      </c>
    </row>
    <row r="2410" spans="1:4" x14ac:dyDescent="0.2">
      <c r="A2410" s="28" t="s">
        <v>1421</v>
      </c>
      <c r="B2410" s="28" t="s">
        <v>1420</v>
      </c>
      <c r="C2410" s="28" t="s">
        <v>1296</v>
      </c>
      <c r="D2410" s="28" t="s">
        <v>902</v>
      </c>
    </row>
    <row r="2411" spans="1:4" x14ac:dyDescent="0.2">
      <c r="A2411" s="28" t="s">
        <v>1423</v>
      </c>
      <c r="B2411" s="28" t="s">
        <v>1422</v>
      </c>
      <c r="C2411" s="28" t="s">
        <v>1296</v>
      </c>
      <c r="D2411" s="28" t="s">
        <v>902</v>
      </c>
    </row>
    <row r="2412" spans="1:4" x14ac:dyDescent="0.2">
      <c r="A2412" s="28" t="s">
        <v>1327</v>
      </c>
      <c r="B2412" s="28" t="s">
        <v>1328</v>
      </c>
      <c r="C2412" s="28" t="s">
        <v>1296</v>
      </c>
      <c r="D2412" s="28" t="s">
        <v>902</v>
      </c>
    </row>
    <row r="2413" spans="1:4" x14ac:dyDescent="0.2">
      <c r="A2413" s="28" t="s">
        <v>1331</v>
      </c>
      <c r="B2413" s="28" t="s">
        <v>1332</v>
      </c>
      <c r="C2413" s="28" t="s">
        <v>1296</v>
      </c>
      <c r="D2413" s="28" t="s">
        <v>902</v>
      </c>
    </row>
    <row r="2414" spans="1:4" x14ac:dyDescent="0.2">
      <c r="A2414" s="28" t="s">
        <v>1425</v>
      </c>
      <c r="B2414" s="28" t="s">
        <v>1424</v>
      </c>
      <c r="C2414" s="28" t="s">
        <v>1296</v>
      </c>
      <c r="D2414" s="28" t="s">
        <v>902</v>
      </c>
    </row>
    <row r="2415" spans="1:4" x14ac:dyDescent="0.2">
      <c r="A2415" s="28" t="s">
        <v>1427</v>
      </c>
      <c r="B2415" s="28" t="s">
        <v>1426</v>
      </c>
      <c r="C2415" s="28" t="s">
        <v>1296</v>
      </c>
      <c r="D2415" s="28" t="s">
        <v>902</v>
      </c>
    </row>
    <row r="2416" spans="1:4" x14ac:dyDescent="0.2">
      <c r="A2416" s="28" t="s">
        <v>1429</v>
      </c>
      <c r="B2416" s="28" t="s">
        <v>1428</v>
      </c>
      <c r="C2416" s="28" t="s">
        <v>1296</v>
      </c>
      <c r="D2416" s="28" t="s">
        <v>902</v>
      </c>
    </row>
    <row r="2417" spans="1:4" x14ac:dyDescent="0.2">
      <c r="A2417" s="28" t="s">
        <v>1431</v>
      </c>
      <c r="B2417" s="28" t="s">
        <v>1430</v>
      </c>
      <c r="C2417" s="28" t="s">
        <v>1296</v>
      </c>
      <c r="D2417" s="28" t="s">
        <v>902</v>
      </c>
    </row>
    <row r="2418" spans="1:4" x14ac:dyDescent="0.2">
      <c r="A2418" s="28" t="s">
        <v>1313</v>
      </c>
      <c r="B2418" s="28" t="s">
        <v>1314</v>
      </c>
      <c r="C2418" s="28" t="s">
        <v>1296</v>
      </c>
      <c r="D2418" s="28" t="s">
        <v>902</v>
      </c>
    </row>
    <row r="2419" spans="1:4" x14ac:dyDescent="0.2">
      <c r="A2419" s="28" t="s">
        <v>1317</v>
      </c>
      <c r="B2419" s="28" t="s">
        <v>1318</v>
      </c>
      <c r="C2419" s="28" t="s">
        <v>1296</v>
      </c>
      <c r="D2419" s="28" t="s">
        <v>902</v>
      </c>
    </row>
    <row r="2420" spans="1:4" x14ac:dyDescent="0.2">
      <c r="A2420" s="28" t="s">
        <v>1433</v>
      </c>
      <c r="B2420" s="28" t="s">
        <v>1432</v>
      </c>
      <c r="C2420" s="28" t="s">
        <v>1296</v>
      </c>
      <c r="D2420" s="28" t="s">
        <v>902</v>
      </c>
    </row>
    <row r="2421" spans="1:4" x14ac:dyDescent="0.2">
      <c r="A2421" s="28" t="s">
        <v>1435</v>
      </c>
      <c r="B2421" s="28" t="s">
        <v>1434</v>
      </c>
      <c r="C2421" s="28" t="s">
        <v>1296</v>
      </c>
      <c r="D2421" s="28" t="s">
        <v>902</v>
      </c>
    </row>
    <row r="2422" spans="1:4" x14ac:dyDescent="0.2">
      <c r="A2422" s="28" t="s">
        <v>1497</v>
      </c>
      <c r="B2422" s="28" t="s">
        <v>1498</v>
      </c>
      <c r="C2422" s="28" t="s">
        <v>1296</v>
      </c>
      <c r="D2422" s="28" t="s">
        <v>902</v>
      </c>
    </row>
    <row r="2423" spans="1:4" x14ac:dyDescent="0.2">
      <c r="A2423" s="28" t="s">
        <v>1501</v>
      </c>
      <c r="B2423" s="28" t="s">
        <v>1502</v>
      </c>
      <c r="C2423" s="28" t="s">
        <v>1296</v>
      </c>
      <c r="D2423" s="28" t="s">
        <v>902</v>
      </c>
    </row>
    <row r="2424" spans="1:4" x14ac:dyDescent="0.2">
      <c r="A2424" s="28" t="s">
        <v>1489</v>
      </c>
      <c r="B2424" s="28" t="s">
        <v>1490</v>
      </c>
      <c r="C2424" s="28" t="s">
        <v>1296</v>
      </c>
      <c r="D2424" s="28" t="s">
        <v>902</v>
      </c>
    </row>
    <row r="2425" spans="1:4" x14ac:dyDescent="0.2">
      <c r="A2425" s="28" t="s">
        <v>1493</v>
      </c>
      <c r="B2425" s="28" t="s">
        <v>1494</v>
      </c>
      <c r="C2425" s="28" t="s">
        <v>1296</v>
      </c>
      <c r="D2425" s="28" t="s">
        <v>902</v>
      </c>
    </row>
    <row r="2426" spans="1:4" x14ac:dyDescent="0.2">
      <c r="A2426" s="28" t="s">
        <v>1321</v>
      </c>
      <c r="B2426" s="28" t="s">
        <v>1322</v>
      </c>
      <c r="C2426" s="28" t="s">
        <v>1296</v>
      </c>
      <c r="D2426" s="28" t="s">
        <v>902</v>
      </c>
    </row>
    <row r="2427" spans="1:4" x14ac:dyDescent="0.2">
      <c r="A2427" s="28" t="s">
        <v>1325</v>
      </c>
      <c r="B2427" s="28" t="s">
        <v>1326</v>
      </c>
      <c r="C2427" s="28" t="s">
        <v>1296</v>
      </c>
      <c r="D2427" s="28" t="s">
        <v>902</v>
      </c>
    </row>
    <row r="2428" spans="1:4" x14ac:dyDescent="0.2">
      <c r="A2428" s="28" t="s">
        <v>1437</v>
      </c>
      <c r="B2428" s="28" t="s">
        <v>1436</v>
      </c>
      <c r="C2428" s="28" t="s">
        <v>1296</v>
      </c>
      <c r="D2428" s="28" t="s">
        <v>902</v>
      </c>
    </row>
    <row r="2429" spans="1:4" x14ac:dyDescent="0.2">
      <c r="A2429" s="28" t="s">
        <v>1439</v>
      </c>
      <c r="B2429" s="28" t="s">
        <v>1438</v>
      </c>
      <c r="C2429" s="28" t="s">
        <v>1296</v>
      </c>
      <c r="D2429" s="28" t="s">
        <v>902</v>
      </c>
    </row>
    <row r="2430" spans="1:4" x14ac:dyDescent="0.2">
      <c r="A2430" s="28" t="s">
        <v>1441</v>
      </c>
      <c r="B2430" s="28" t="s">
        <v>1440</v>
      </c>
      <c r="C2430" s="28" t="s">
        <v>1296</v>
      </c>
      <c r="D2430" s="28" t="s">
        <v>902</v>
      </c>
    </row>
    <row r="2431" spans="1:4" x14ac:dyDescent="0.2">
      <c r="A2431" s="28" t="s">
        <v>1443</v>
      </c>
      <c r="B2431" s="28" t="s">
        <v>1442</v>
      </c>
      <c r="C2431" s="28" t="s">
        <v>1296</v>
      </c>
      <c r="D2431" s="28" t="s">
        <v>902</v>
      </c>
    </row>
    <row r="2432" spans="1:4" x14ac:dyDescent="0.2">
      <c r="A2432" s="28" t="s">
        <v>1445</v>
      </c>
      <c r="B2432" s="28" t="s">
        <v>1444</v>
      </c>
      <c r="C2432" s="28" t="s">
        <v>1296</v>
      </c>
      <c r="D2432" s="28" t="s">
        <v>902</v>
      </c>
    </row>
    <row r="2433" spans="1:4" x14ac:dyDescent="0.2">
      <c r="A2433" s="28" t="s">
        <v>1447</v>
      </c>
      <c r="B2433" s="28" t="s">
        <v>1446</v>
      </c>
      <c r="C2433" s="28" t="s">
        <v>1296</v>
      </c>
      <c r="D2433" s="28" t="s">
        <v>902</v>
      </c>
    </row>
    <row r="2434" spans="1:4" x14ac:dyDescent="0.2">
      <c r="A2434" s="28" t="s">
        <v>1449</v>
      </c>
      <c r="B2434" s="28" t="s">
        <v>1448</v>
      </c>
      <c r="C2434" s="28" t="s">
        <v>1296</v>
      </c>
      <c r="D2434" s="28" t="s">
        <v>902</v>
      </c>
    </row>
    <row r="2435" spans="1:4" x14ac:dyDescent="0.2">
      <c r="A2435" s="28" t="s">
        <v>1451</v>
      </c>
      <c r="B2435" s="28" t="s">
        <v>1450</v>
      </c>
      <c r="C2435" s="28" t="s">
        <v>1296</v>
      </c>
      <c r="D2435" s="28" t="s">
        <v>902</v>
      </c>
    </row>
    <row r="2436" spans="1:4" x14ac:dyDescent="0.2">
      <c r="A2436" s="28" t="s">
        <v>1329</v>
      </c>
      <c r="B2436" s="28" t="s">
        <v>1330</v>
      </c>
      <c r="C2436" s="28" t="s">
        <v>1296</v>
      </c>
      <c r="D2436" s="28" t="s">
        <v>902</v>
      </c>
    </row>
    <row r="2437" spans="1:4" x14ac:dyDescent="0.2">
      <c r="A2437" s="28" t="s">
        <v>1333</v>
      </c>
      <c r="B2437" s="28" t="s">
        <v>1334</v>
      </c>
      <c r="C2437" s="28" t="s">
        <v>1296</v>
      </c>
      <c r="D2437" s="28" t="s">
        <v>902</v>
      </c>
    </row>
    <row r="2438" spans="1:4" x14ac:dyDescent="0.2">
      <c r="A2438" s="28" t="s">
        <v>1453</v>
      </c>
      <c r="B2438" s="28" t="s">
        <v>1452</v>
      </c>
      <c r="C2438" s="28" t="s">
        <v>1296</v>
      </c>
      <c r="D2438" s="28" t="s">
        <v>902</v>
      </c>
    </row>
    <row r="2439" spans="1:4" x14ac:dyDescent="0.2">
      <c r="A2439" s="28" t="s">
        <v>1455</v>
      </c>
      <c r="B2439" s="28" t="s">
        <v>1454</v>
      </c>
      <c r="C2439" s="28" t="s">
        <v>1296</v>
      </c>
      <c r="D2439" s="28" t="s">
        <v>902</v>
      </c>
    </row>
    <row r="2440" spans="1:4" x14ac:dyDescent="0.2">
      <c r="A2440" s="28" t="s">
        <v>1457</v>
      </c>
      <c r="B2440" s="28" t="s">
        <v>1456</v>
      </c>
      <c r="C2440" s="28" t="s">
        <v>1296</v>
      </c>
      <c r="D2440" s="28" t="s">
        <v>902</v>
      </c>
    </row>
    <row r="2441" spans="1:4" x14ac:dyDescent="0.2">
      <c r="A2441" s="28" t="s">
        <v>1459</v>
      </c>
      <c r="B2441" s="28" t="s">
        <v>1458</v>
      </c>
      <c r="C2441" s="28" t="s">
        <v>1296</v>
      </c>
      <c r="D2441" s="28" t="s">
        <v>902</v>
      </c>
    </row>
    <row r="2442" spans="1:4" x14ac:dyDescent="0.2">
      <c r="A2442" s="28" t="s">
        <v>1520</v>
      </c>
      <c r="B2442" s="28" t="s">
        <v>1521</v>
      </c>
      <c r="C2442" s="28" t="s">
        <v>1296</v>
      </c>
      <c r="D2442" s="28" t="s">
        <v>902</v>
      </c>
    </row>
    <row r="2443" spans="1:4" x14ac:dyDescent="0.2">
      <c r="A2443" s="28" t="s">
        <v>1524</v>
      </c>
      <c r="B2443" s="28" t="s">
        <v>1525</v>
      </c>
      <c r="C2443" s="28" t="s">
        <v>1296</v>
      </c>
      <c r="D2443" s="28" t="s">
        <v>902</v>
      </c>
    </row>
    <row r="2444" spans="1:4" x14ac:dyDescent="0.2">
      <c r="A2444" s="28" t="s">
        <v>1783</v>
      </c>
      <c r="B2444" s="28" t="s">
        <v>1784</v>
      </c>
      <c r="C2444" s="28" t="s">
        <v>1296</v>
      </c>
      <c r="D2444" s="28" t="s">
        <v>902</v>
      </c>
    </row>
    <row r="2445" spans="1:4" x14ac:dyDescent="0.2">
      <c r="A2445" s="28" t="s">
        <v>1787</v>
      </c>
      <c r="B2445" s="28" t="s">
        <v>1788</v>
      </c>
      <c r="C2445" s="28" t="s">
        <v>1296</v>
      </c>
      <c r="D2445" s="28" t="s">
        <v>902</v>
      </c>
    </row>
    <row r="2446" spans="1:4" x14ac:dyDescent="0.2">
      <c r="A2446" s="28" t="s">
        <v>1775</v>
      </c>
      <c r="B2446" s="28" t="s">
        <v>1776</v>
      </c>
      <c r="C2446" s="28" t="s">
        <v>1296</v>
      </c>
      <c r="D2446" s="28" t="s">
        <v>902</v>
      </c>
    </row>
    <row r="2447" spans="1:4" x14ac:dyDescent="0.2">
      <c r="A2447" s="28" t="s">
        <v>1779</v>
      </c>
      <c r="B2447" s="28" t="s">
        <v>1780</v>
      </c>
      <c r="C2447" s="28" t="s">
        <v>1296</v>
      </c>
      <c r="D2447" s="28" t="s">
        <v>902</v>
      </c>
    </row>
    <row r="2448" spans="1:4" x14ac:dyDescent="0.2">
      <c r="A2448" s="28" t="s">
        <v>1537</v>
      </c>
      <c r="B2448" s="28" t="s">
        <v>1538</v>
      </c>
      <c r="C2448" s="28" t="s">
        <v>1296</v>
      </c>
      <c r="D2448" s="28" t="s">
        <v>902</v>
      </c>
    </row>
    <row r="2449" spans="1:4" x14ac:dyDescent="0.2">
      <c r="A2449" s="28" t="s">
        <v>1541</v>
      </c>
      <c r="B2449" s="28" t="s">
        <v>1542</v>
      </c>
      <c r="C2449" s="28" t="s">
        <v>1296</v>
      </c>
      <c r="D2449" s="28" t="s">
        <v>902</v>
      </c>
    </row>
    <row r="2450" spans="1:4" x14ac:dyDescent="0.2">
      <c r="A2450" s="28" t="s">
        <v>1767</v>
      </c>
      <c r="B2450" s="28" t="s">
        <v>1768</v>
      </c>
      <c r="C2450" s="28" t="s">
        <v>1296</v>
      </c>
      <c r="D2450" s="28" t="s">
        <v>902</v>
      </c>
    </row>
    <row r="2451" spans="1:4" x14ac:dyDescent="0.2">
      <c r="A2451" s="28" t="s">
        <v>1771</v>
      </c>
      <c r="B2451" s="28" t="s">
        <v>1772</v>
      </c>
      <c r="C2451" s="28" t="s">
        <v>1296</v>
      </c>
      <c r="D2451" s="28" t="s">
        <v>902</v>
      </c>
    </row>
    <row r="2452" spans="1:4" x14ac:dyDescent="0.2">
      <c r="A2452" s="28" t="s">
        <v>1528</v>
      </c>
      <c r="B2452" s="28" t="s">
        <v>1529</v>
      </c>
      <c r="C2452" s="28" t="s">
        <v>1296</v>
      </c>
      <c r="D2452" s="28" t="s">
        <v>902</v>
      </c>
    </row>
    <row r="2453" spans="1:4" x14ac:dyDescent="0.2">
      <c r="A2453" s="28" t="s">
        <v>1532</v>
      </c>
      <c r="B2453" s="28" t="s">
        <v>1533</v>
      </c>
      <c r="C2453" s="28" t="s">
        <v>1296</v>
      </c>
      <c r="D2453" s="28" t="s">
        <v>902</v>
      </c>
    </row>
    <row r="2454" spans="1:4" x14ac:dyDescent="0.2">
      <c r="A2454" s="28" t="s">
        <v>1545</v>
      </c>
      <c r="B2454" s="28" t="s">
        <v>1546</v>
      </c>
      <c r="C2454" s="28" t="s">
        <v>1296</v>
      </c>
      <c r="D2454" s="28" t="s">
        <v>902</v>
      </c>
    </row>
    <row r="2455" spans="1:4" x14ac:dyDescent="0.2">
      <c r="A2455" s="28" t="s">
        <v>1549</v>
      </c>
      <c r="B2455" s="28" t="s">
        <v>1550</v>
      </c>
      <c r="C2455" s="28" t="s">
        <v>1296</v>
      </c>
      <c r="D2455" s="28" t="s">
        <v>902</v>
      </c>
    </row>
    <row r="2456" spans="1:4" x14ac:dyDescent="0.2">
      <c r="A2456" s="28" t="s">
        <v>1522</v>
      </c>
      <c r="B2456" s="28" t="s">
        <v>1523</v>
      </c>
      <c r="C2456" s="28" t="s">
        <v>1296</v>
      </c>
      <c r="D2456" s="28" t="s">
        <v>902</v>
      </c>
    </row>
    <row r="2457" spans="1:4" x14ac:dyDescent="0.2">
      <c r="A2457" s="28" t="s">
        <v>1526</v>
      </c>
      <c r="B2457" s="28" t="s">
        <v>1527</v>
      </c>
      <c r="C2457" s="28" t="s">
        <v>1296</v>
      </c>
      <c r="D2457" s="28" t="s">
        <v>902</v>
      </c>
    </row>
    <row r="2458" spans="1:4" x14ac:dyDescent="0.2">
      <c r="A2458" s="28" t="s">
        <v>1785</v>
      </c>
      <c r="B2458" s="28" t="s">
        <v>1786</v>
      </c>
      <c r="C2458" s="28" t="s">
        <v>1296</v>
      </c>
      <c r="D2458" s="28" t="s">
        <v>902</v>
      </c>
    </row>
    <row r="2459" spans="1:4" x14ac:dyDescent="0.2">
      <c r="A2459" s="28" t="s">
        <v>1789</v>
      </c>
      <c r="B2459" s="28" t="s">
        <v>1790</v>
      </c>
      <c r="C2459" s="28" t="s">
        <v>1296</v>
      </c>
      <c r="D2459" s="28" t="s">
        <v>902</v>
      </c>
    </row>
    <row r="2460" spans="1:4" x14ac:dyDescent="0.2">
      <c r="A2460" s="28" t="s">
        <v>1777</v>
      </c>
      <c r="B2460" s="28" t="s">
        <v>1778</v>
      </c>
      <c r="C2460" s="28" t="s">
        <v>1296</v>
      </c>
      <c r="D2460" s="28" t="s">
        <v>902</v>
      </c>
    </row>
    <row r="2461" spans="1:4" x14ac:dyDescent="0.2">
      <c r="A2461" s="28" t="s">
        <v>1781</v>
      </c>
      <c r="B2461" s="28" t="s">
        <v>1782</v>
      </c>
      <c r="C2461" s="28" t="s">
        <v>1296</v>
      </c>
      <c r="D2461" s="28" t="s">
        <v>902</v>
      </c>
    </row>
    <row r="2462" spans="1:4" x14ac:dyDescent="0.2">
      <c r="A2462" s="28" t="s">
        <v>1539</v>
      </c>
      <c r="B2462" s="28" t="s">
        <v>1540</v>
      </c>
      <c r="C2462" s="28" t="s">
        <v>1296</v>
      </c>
      <c r="D2462" s="28" t="s">
        <v>902</v>
      </c>
    </row>
    <row r="2463" spans="1:4" x14ac:dyDescent="0.2">
      <c r="A2463" s="28" t="s">
        <v>1543</v>
      </c>
      <c r="B2463" s="28" t="s">
        <v>1544</v>
      </c>
      <c r="C2463" s="28" t="s">
        <v>1296</v>
      </c>
      <c r="D2463" s="28" t="s">
        <v>902</v>
      </c>
    </row>
    <row r="2464" spans="1:4" x14ac:dyDescent="0.2">
      <c r="A2464" s="28" t="s">
        <v>1769</v>
      </c>
      <c r="B2464" s="28" t="s">
        <v>1770</v>
      </c>
      <c r="C2464" s="28" t="s">
        <v>1296</v>
      </c>
      <c r="D2464" s="28" t="s">
        <v>902</v>
      </c>
    </row>
    <row r="2465" spans="1:4" x14ac:dyDescent="0.2">
      <c r="A2465" s="28" t="s">
        <v>1773</v>
      </c>
      <c r="B2465" s="28" t="s">
        <v>1774</v>
      </c>
      <c r="C2465" s="28" t="s">
        <v>1296</v>
      </c>
      <c r="D2465" s="28" t="s">
        <v>902</v>
      </c>
    </row>
    <row r="2466" spans="1:4" x14ac:dyDescent="0.2">
      <c r="A2466" s="28" t="s">
        <v>1530</v>
      </c>
      <c r="B2466" s="28" t="s">
        <v>1531</v>
      </c>
      <c r="C2466" s="28" t="s">
        <v>1296</v>
      </c>
      <c r="D2466" s="28" t="s">
        <v>902</v>
      </c>
    </row>
    <row r="2467" spans="1:4" x14ac:dyDescent="0.2">
      <c r="A2467" s="28" t="s">
        <v>1534</v>
      </c>
      <c r="B2467" s="28" t="s">
        <v>1535</v>
      </c>
      <c r="C2467" s="28" t="s">
        <v>1296</v>
      </c>
      <c r="D2467" s="28" t="s">
        <v>902</v>
      </c>
    </row>
    <row r="2468" spans="1:4" x14ac:dyDescent="0.2">
      <c r="A2468" s="28" t="s">
        <v>1547</v>
      </c>
      <c r="B2468" s="28" t="s">
        <v>1548</v>
      </c>
      <c r="C2468" s="28" t="s">
        <v>1296</v>
      </c>
      <c r="D2468" s="28" t="s">
        <v>902</v>
      </c>
    </row>
    <row r="2469" spans="1:4" x14ac:dyDescent="0.2">
      <c r="A2469" s="28" t="s">
        <v>1551</v>
      </c>
      <c r="B2469" s="28" t="s">
        <v>1552</v>
      </c>
      <c r="C2469" s="28" t="s">
        <v>1296</v>
      </c>
      <c r="D2469" s="28" t="s">
        <v>902</v>
      </c>
    </row>
    <row r="2470" spans="1:4" x14ac:dyDescent="0.2">
      <c r="A2470" s="28" t="s">
        <v>1553</v>
      </c>
      <c r="B2470" s="28" t="s">
        <v>1554</v>
      </c>
      <c r="C2470" s="28" t="s">
        <v>1296</v>
      </c>
      <c r="D2470" s="28" t="s">
        <v>902</v>
      </c>
    </row>
    <row r="2471" spans="1:4" x14ac:dyDescent="0.2">
      <c r="A2471" s="28" t="s">
        <v>1559</v>
      </c>
      <c r="B2471" s="28" t="s">
        <v>1560</v>
      </c>
      <c r="C2471" s="28" t="s">
        <v>1296</v>
      </c>
      <c r="D2471" s="28" t="s">
        <v>902</v>
      </c>
    </row>
    <row r="2472" spans="1:4" x14ac:dyDescent="0.2">
      <c r="A2472" s="28" t="s">
        <v>1565</v>
      </c>
      <c r="B2472" s="28" t="s">
        <v>1566</v>
      </c>
      <c r="C2472" s="28" t="s">
        <v>1296</v>
      </c>
      <c r="D2472" s="28" t="s">
        <v>902</v>
      </c>
    </row>
    <row r="2473" spans="1:4" x14ac:dyDescent="0.2">
      <c r="A2473" s="28" t="s">
        <v>1571</v>
      </c>
      <c r="B2473" s="28" t="s">
        <v>1572</v>
      </c>
      <c r="C2473" s="28" t="s">
        <v>1296</v>
      </c>
      <c r="D2473" s="28" t="s">
        <v>902</v>
      </c>
    </row>
    <row r="2474" spans="1:4" x14ac:dyDescent="0.2">
      <c r="A2474" s="28" t="s">
        <v>783</v>
      </c>
      <c r="B2474" s="28" t="s">
        <v>771</v>
      </c>
      <c r="C2474" s="28" t="s">
        <v>1073</v>
      </c>
      <c r="D2474" s="28" t="s">
        <v>903</v>
      </c>
    </row>
    <row r="2475" spans="1:4" x14ac:dyDescent="0.2">
      <c r="A2475" s="28"/>
      <c r="B2475" s="28"/>
      <c r="C2475" s="28"/>
      <c r="D2475" s="28" t="s">
        <v>333</v>
      </c>
    </row>
    <row r="2476" spans="1:4" x14ac:dyDescent="0.2">
      <c r="A2476" s="28" t="s">
        <v>784</v>
      </c>
      <c r="B2476" s="28" t="s">
        <v>772</v>
      </c>
      <c r="C2476" s="28" t="s">
        <v>1073</v>
      </c>
      <c r="D2476" s="28" t="s">
        <v>903</v>
      </c>
    </row>
    <row r="2477" spans="1:4" x14ac:dyDescent="0.2">
      <c r="A2477" s="28"/>
      <c r="B2477" s="28"/>
      <c r="C2477" s="28"/>
      <c r="D2477" s="28" t="s">
        <v>333</v>
      </c>
    </row>
    <row r="2478" spans="1:4" x14ac:dyDescent="0.2">
      <c r="A2478" s="28" t="s">
        <v>553</v>
      </c>
      <c r="B2478" s="28" t="s">
        <v>535</v>
      </c>
      <c r="C2478" s="28" t="s">
        <v>1073</v>
      </c>
      <c r="D2478" s="28" t="s">
        <v>903</v>
      </c>
    </row>
    <row r="2479" spans="1:4" x14ac:dyDescent="0.2">
      <c r="A2479" s="28"/>
      <c r="B2479" s="28"/>
      <c r="C2479" s="28"/>
      <c r="D2479" s="28" t="s">
        <v>333</v>
      </c>
    </row>
    <row r="2480" spans="1:4" x14ac:dyDescent="0.2">
      <c r="A2480" s="28" t="s">
        <v>785</v>
      </c>
      <c r="B2480" s="28" t="s">
        <v>773</v>
      </c>
      <c r="C2480" s="28" t="s">
        <v>1073</v>
      </c>
      <c r="D2480" s="28" t="s">
        <v>333</v>
      </c>
    </row>
    <row r="2481" spans="1:4" x14ac:dyDescent="0.2">
      <c r="A2481" s="28" t="s">
        <v>557</v>
      </c>
      <c r="B2481" s="28" t="s">
        <v>539</v>
      </c>
      <c r="C2481" s="28" t="s">
        <v>1073</v>
      </c>
      <c r="D2481" s="28" t="s">
        <v>903</v>
      </c>
    </row>
    <row r="2482" spans="1:4" x14ac:dyDescent="0.2">
      <c r="A2482" s="28"/>
      <c r="B2482" s="28"/>
      <c r="C2482" s="28"/>
      <c r="D2482" s="28" t="s">
        <v>333</v>
      </c>
    </row>
    <row r="2483" spans="1:4" x14ac:dyDescent="0.2">
      <c r="A2483" s="28" t="s">
        <v>786</v>
      </c>
      <c r="B2483" s="28" t="s">
        <v>774</v>
      </c>
      <c r="C2483" s="28" t="s">
        <v>1073</v>
      </c>
      <c r="D2483" s="28" t="s">
        <v>333</v>
      </c>
    </row>
    <row r="2484" spans="1:4" x14ac:dyDescent="0.2">
      <c r="A2484" s="28" t="s">
        <v>558</v>
      </c>
      <c r="B2484" s="28" t="s">
        <v>540</v>
      </c>
      <c r="C2484" s="28" t="s">
        <v>1073</v>
      </c>
      <c r="D2484" s="28" t="s">
        <v>903</v>
      </c>
    </row>
    <row r="2485" spans="1:4" x14ac:dyDescent="0.2">
      <c r="A2485" s="28"/>
      <c r="B2485" s="28"/>
      <c r="C2485" s="28"/>
      <c r="D2485" s="28" t="s">
        <v>333</v>
      </c>
    </row>
    <row r="2486" spans="1:4" x14ac:dyDescent="0.2">
      <c r="A2486" s="28" t="s">
        <v>554</v>
      </c>
      <c r="B2486" s="28" t="s">
        <v>536</v>
      </c>
      <c r="C2486" s="28" t="s">
        <v>1073</v>
      </c>
      <c r="D2486" s="28" t="s">
        <v>903</v>
      </c>
    </row>
    <row r="2487" spans="1:4" x14ac:dyDescent="0.2">
      <c r="A2487" s="28"/>
      <c r="B2487" s="28"/>
      <c r="C2487" s="28"/>
      <c r="D2487" s="28" t="s">
        <v>333</v>
      </c>
    </row>
    <row r="2488" spans="1:4" x14ac:dyDescent="0.2">
      <c r="A2488" s="28" t="s">
        <v>787</v>
      </c>
      <c r="B2488" s="28" t="s">
        <v>775</v>
      </c>
      <c r="C2488" s="28" t="s">
        <v>1073</v>
      </c>
      <c r="D2488" s="28" t="s">
        <v>903</v>
      </c>
    </row>
    <row r="2489" spans="1:4" x14ac:dyDescent="0.2">
      <c r="A2489" s="28"/>
      <c r="B2489" s="28"/>
      <c r="C2489" s="28"/>
      <c r="D2489" s="28" t="s">
        <v>333</v>
      </c>
    </row>
    <row r="2490" spans="1:4" x14ac:dyDescent="0.2">
      <c r="A2490" s="28" t="s">
        <v>559</v>
      </c>
      <c r="B2490" s="28" t="s">
        <v>541</v>
      </c>
      <c r="C2490" s="28" t="s">
        <v>1073</v>
      </c>
      <c r="D2490" s="28" t="s">
        <v>903</v>
      </c>
    </row>
    <row r="2491" spans="1:4" x14ac:dyDescent="0.2">
      <c r="A2491" s="28"/>
      <c r="B2491" s="28"/>
      <c r="C2491" s="28"/>
      <c r="D2491" s="28" t="s">
        <v>333</v>
      </c>
    </row>
    <row r="2492" spans="1:4" x14ac:dyDescent="0.2">
      <c r="A2492" s="28" t="s">
        <v>788</v>
      </c>
      <c r="B2492" s="28" t="s">
        <v>776</v>
      </c>
      <c r="C2492" s="28" t="s">
        <v>1073</v>
      </c>
      <c r="D2492" s="28" t="s">
        <v>903</v>
      </c>
    </row>
    <row r="2493" spans="1:4" x14ac:dyDescent="0.2">
      <c r="A2493" s="28"/>
      <c r="B2493" s="28"/>
      <c r="C2493" s="28"/>
      <c r="D2493" s="28" t="s">
        <v>333</v>
      </c>
    </row>
    <row r="2494" spans="1:4" x14ac:dyDescent="0.2">
      <c r="A2494" s="28" t="s">
        <v>908</v>
      </c>
      <c r="B2494" s="28" t="s">
        <v>777</v>
      </c>
      <c r="C2494" s="28" t="s">
        <v>1073</v>
      </c>
      <c r="D2494" s="28" t="s">
        <v>903</v>
      </c>
    </row>
    <row r="2495" spans="1:4" x14ac:dyDescent="0.2">
      <c r="A2495" s="28"/>
      <c r="B2495" s="28"/>
      <c r="C2495" s="28"/>
      <c r="D2495" s="28" t="s">
        <v>333</v>
      </c>
    </row>
    <row r="2496" spans="1:4" x14ac:dyDescent="0.2">
      <c r="A2496" s="28" t="s">
        <v>789</v>
      </c>
      <c r="B2496" s="28" t="s">
        <v>778</v>
      </c>
      <c r="C2496" s="28" t="s">
        <v>1073</v>
      </c>
      <c r="D2496" s="28" t="s">
        <v>903</v>
      </c>
    </row>
    <row r="2497" spans="1:4" x14ac:dyDescent="0.2">
      <c r="A2497" s="28"/>
      <c r="B2497" s="28"/>
      <c r="C2497" s="28"/>
      <c r="D2497" s="28" t="s">
        <v>333</v>
      </c>
    </row>
    <row r="2498" spans="1:4" x14ac:dyDescent="0.2">
      <c r="A2498" s="28" t="s">
        <v>555</v>
      </c>
      <c r="B2498" s="28" t="s">
        <v>537</v>
      </c>
      <c r="C2498" s="28" t="s">
        <v>1073</v>
      </c>
      <c r="D2498" s="28" t="s">
        <v>903</v>
      </c>
    </row>
    <row r="2499" spans="1:4" x14ac:dyDescent="0.2">
      <c r="A2499" s="28"/>
      <c r="B2499" s="28"/>
      <c r="C2499" s="28"/>
      <c r="D2499" s="28" t="s">
        <v>333</v>
      </c>
    </row>
    <row r="2500" spans="1:4" x14ac:dyDescent="0.2">
      <c r="A2500" s="28" t="s">
        <v>790</v>
      </c>
      <c r="B2500" s="28" t="s">
        <v>779</v>
      </c>
      <c r="C2500" s="28" t="s">
        <v>1073</v>
      </c>
      <c r="D2500" s="28" t="s">
        <v>333</v>
      </c>
    </row>
    <row r="2501" spans="1:4" x14ac:dyDescent="0.2">
      <c r="A2501" s="28" t="s">
        <v>552</v>
      </c>
      <c r="B2501" s="28" t="s">
        <v>534</v>
      </c>
      <c r="C2501" s="28" t="s">
        <v>1073</v>
      </c>
      <c r="D2501" s="28" t="s">
        <v>903</v>
      </c>
    </row>
    <row r="2502" spans="1:4" x14ac:dyDescent="0.2">
      <c r="A2502" s="28"/>
      <c r="B2502" s="28"/>
      <c r="C2502" s="28"/>
      <c r="D2502" s="28" t="s">
        <v>333</v>
      </c>
    </row>
    <row r="2503" spans="1:4" x14ac:dyDescent="0.2">
      <c r="A2503" s="28" t="s">
        <v>791</v>
      </c>
      <c r="B2503" s="28" t="s">
        <v>780</v>
      </c>
      <c r="C2503" s="28" t="s">
        <v>1073</v>
      </c>
      <c r="D2503" s="28" t="s">
        <v>333</v>
      </c>
    </row>
    <row r="2504" spans="1:4" x14ac:dyDescent="0.2">
      <c r="A2504" s="28" t="s">
        <v>556</v>
      </c>
      <c r="B2504" s="28" t="s">
        <v>538</v>
      </c>
      <c r="C2504" s="28" t="s">
        <v>1073</v>
      </c>
      <c r="D2504" s="28" t="s">
        <v>903</v>
      </c>
    </row>
    <row r="2505" spans="1:4" x14ac:dyDescent="0.2">
      <c r="A2505" s="28"/>
      <c r="B2505" s="28"/>
      <c r="C2505" s="28"/>
      <c r="D2505" s="28" t="s">
        <v>333</v>
      </c>
    </row>
    <row r="2506" spans="1:4" x14ac:dyDescent="0.2">
      <c r="A2506" s="28" t="s">
        <v>561</v>
      </c>
      <c r="B2506" s="28" t="s">
        <v>545</v>
      </c>
      <c r="C2506" s="28" t="s">
        <v>1073</v>
      </c>
      <c r="D2506" s="28" t="s">
        <v>903</v>
      </c>
    </row>
    <row r="2507" spans="1:4" x14ac:dyDescent="0.2">
      <c r="A2507" s="28"/>
      <c r="B2507" s="28"/>
      <c r="C2507" s="28"/>
      <c r="D2507" s="28" t="s">
        <v>333</v>
      </c>
    </row>
    <row r="2508" spans="1:4" x14ac:dyDescent="0.2">
      <c r="A2508" s="28" t="s">
        <v>792</v>
      </c>
      <c r="B2508" s="28" t="s">
        <v>781</v>
      </c>
      <c r="C2508" s="28" t="s">
        <v>1073</v>
      </c>
      <c r="D2508" s="28" t="s">
        <v>903</v>
      </c>
    </row>
    <row r="2509" spans="1:4" x14ac:dyDescent="0.2">
      <c r="A2509" s="28"/>
      <c r="B2509" s="28"/>
      <c r="C2509" s="28"/>
      <c r="D2509" s="28" t="s">
        <v>333</v>
      </c>
    </row>
    <row r="2510" spans="1:4" x14ac:dyDescent="0.2">
      <c r="A2510" s="28" t="s">
        <v>562</v>
      </c>
      <c r="B2510" s="28" t="s">
        <v>546</v>
      </c>
      <c r="C2510" s="28" t="s">
        <v>1073</v>
      </c>
      <c r="D2510" s="28" t="s">
        <v>903</v>
      </c>
    </row>
    <row r="2511" spans="1:4" x14ac:dyDescent="0.2">
      <c r="A2511" s="28"/>
      <c r="B2511" s="28"/>
      <c r="C2511" s="28"/>
      <c r="D2511" s="28" t="s">
        <v>333</v>
      </c>
    </row>
    <row r="2512" spans="1:4" x14ac:dyDescent="0.2">
      <c r="A2512" s="28" t="s">
        <v>793</v>
      </c>
      <c r="B2512" s="28" t="s">
        <v>782</v>
      </c>
      <c r="C2512" s="28" t="s">
        <v>1073</v>
      </c>
      <c r="D2512" s="28" t="s">
        <v>903</v>
      </c>
    </row>
    <row r="2513" spans="1:4" x14ac:dyDescent="0.2">
      <c r="A2513" s="28"/>
      <c r="B2513" s="28"/>
      <c r="C2513" s="28"/>
      <c r="D2513" s="28" t="s">
        <v>333</v>
      </c>
    </row>
    <row r="2514" spans="1:4" x14ac:dyDescent="0.2">
      <c r="A2514" s="28" t="s">
        <v>563</v>
      </c>
      <c r="B2514" s="28" t="s">
        <v>547</v>
      </c>
      <c r="C2514" s="28" t="s">
        <v>1580</v>
      </c>
      <c r="D2514" s="28" t="s">
        <v>903</v>
      </c>
    </row>
    <row r="2515" spans="1:4" x14ac:dyDescent="0.2">
      <c r="A2515" s="28" t="s">
        <v>560</v>
      </c>
      <c r="B2515" s="28" t="s">
        <v>544</v>
      </c>
      <c r="C2515" s="28" t="s">
        <v>1580</v>
      </c>
      <c r="D2515" s="28" t="s">
        <v>903</v>
      </c>
    </row>
    <row r="2516" spans="1:4" x14ac:dyDescent="0.2">
      <c r="A2516" s="28" t="s">
        <v>373</v>
      </c>
      <c r="B2516" s="28" t="s">
        <v>374</v>
      </c>
      <c r="C2516" s="28" t="s">
        <v>1580</v>
      </c>
      <c r="D2516" s="28" t="s">
        <v>903</v>
      </c>
    </row>
    <row r="2517" spans="1:4" x14ac:dyDescent="0.2">
      <c r="A2517" s="28" t="s">
        <v>551</v>
      </c>
      <c r="B2517" s="28" t="s">
        <v>533</v>
      </c>
      <c r="C2517" s="28" t="s">
        <v>1580</v>
      </c>
      <c r="D2517" s="28" t="s">
        <v>903</v>
      </c>
    </row>
    <row r="2518" spans="1:4" x14ac:dyDescent="0.2">
      <c r="A2518" s="28" t="s">
        <v>211</v>
      </c>
      <c r="B2518" s="28" t="s">
        <v>214</v>
      </c>
      <c r="C2518" s="28" t="s">
        <v>1581</v>
      </c>
      <c r="D2518" s="28" t="s">
        <v>1337</v>
      </c>
    </row>
    <row r="2519" spans="1:4" x14ac:dyDescent="0.2">
      <c r="A2519" s="28" t="s">
        <v>210</v>
      </c>
      <c r="B2519" s="28" t="s">
        <v>213</v>
      </c>
      <c r="C2519" s="28" t="s">
        <v>1581</v>
      </c>
      <c r="D2519" s="28" t="s">
        <v>1337</v>
      </c>
    </row>
    <row r="2520" spans="1:4" x14ac:dyDescent="0.2">
      <c r="A2520" s="28" t="s">
        <v>335</v>
      </c>
      <c r="B2520" s="28" t="s">
        <v>542</v>
      </c>
      <c r="C2520" s="28" t="s">
        <v>1581</v>
      </c>
      <c r="D2520" s="28" t="s">
        <v>1337</v>
      </c>
    </row>
    <row r="2521" spans="1:4" x14ac:dyDescent="0.2">
      <c r="A2521" s="28" t="s">
        <v>336</v>
      </c>
      <c r="B2521" s="28" t="s">
        <v>548</v>
      </c>
      <c r="C2521" s="28" t="s">
        <v>1581</v>
      </c>
      <c r="D2521" s="28" t="s">
        <v>1337</v>
      </c>
    </row>
    <row r="2522" spans="1:4" x14ac:dyDescent="0.2">
      <c r="A2522" s="28" t="s">
        <v>337</v>
      </c>
      <c r="B2522" s="28" t="s">
        <v>549</v>
      </c>
      <c r="C2522" s="28" t="s">
        <v>1581</v>
      </c>
      <c r="D2522" s="28" t="s">
        <v>1337</v>
      </c>
    </row>
    <row r="2523" spans="1:4" x14ac:dyDescent="0.2">
      <c r="A2523" s="29" t="s">
        <v>338</v>
      </c>
      <c r="B2523" s="29" t="s">
        <v>543</v>
      </c>
      <c r="C2523" s="29" t="s">
        <v>1581</v>
      </c>
      <c r="D2523" s="29" t="s">
        <v>1337</v>
      </c>
    </row>
    <row r="2524" spans="1:4" x14ac:dyDescent="0.2">
      <c r="A2524" s="38"/>
      <c r="B2524" s="38"/>
      <c r="C2524" s="38"/>
      <c r="D2524" s="38"/>
    </row>
    <row r="2526" spans="1:4" x14ac:dyDescent="0.2">
      <c r="A2526" s="106" t="s">
        <v>80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2013-09-18T07:05:06Z</cp:lastPrinted>
  <dcterms:created xsi:type="dcterms:W3CDTF">2008-04-23T07:36:26Z</dcterms:created>
  <dcterms:modified xsi:type="dcterms:W3CDTF">2014-04-14T12:35:25Z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